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950" windowWidth="16545" windowHeight="12285" tabRatio="599" activeTab="1"/>
  </bookViews>
  <sheets>
    <sheet name="junioři -kvalif" sheetId="1" r:id="rId1"/>
    <sheet name="junioři" sheetId="2" r:id="rId2"/>
  </sheets>
  <definedNames>
    <definedName name="_xlnm.Print_Titles" localSheetId="1">'junioři'!$1:$6</definedName>
    <definedName name="_xlnm.Print_Titles" localSheetId="0">'junioři -kvalif'!$1:$4</definedName>
  </definedNames>
  <calcPr fullCalcOnLoad="1"/>
</workbook>
</file>

<file path=xl/sharedStrings.xml><?xml version="1.0" encoding="utf-8"?>
<sst xmlns="http://schemas.openxmlformats.org/spreadsheetml/2006/main" count="416" uniqueCount="56">
  <si>
    <t>S</t>
  </si>
  <si>
    <t>1.</t>
  </si>
  <si>
    <t>2.</t>
  </si>
  <si>
    <t>3.</t>
  </si>
  <si>
    <t>4.</t>
  </si>
  <si>
    <t>ČESKÁ GYMNASTICKÁ FEDERACE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</si>
  <si>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</si>
  <si>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</si>
  <si>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</si>
  <si>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</si>
  <si>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</si>
  <si>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</si>
  <si>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</si>
  <si>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</si>
  <si>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</si>
  <si>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Bráblík</t>
  </si>
  <si>
    <t>Richard</t>
  </si>
  <si>
    <t>Jiří</t>
  </si>
  <si>
    <t>Jakub</t>
  </si>
  <si>
    <t>Suchánek</t>
  </si>
  <si>
    <t>Sokol Brno I</t>
  </si>
  <si>
    <t>Pavel</t>
  </si>
  <si>
    <t>Sokol Zlín</t>
  </si>
  <si>
    <t>Kaštyl</t>
  </si>
  <si>
    <t>Tomáš</t>
  </si>
  <si>
    <t>Jan</t>
  </si>
  <si>
    <t>Sokol Kolín</t>
  </si>
  <si>
    <t>Caska</t>
  </si>
  <si>
    <t>Veselý</t>
  </si>
  <si>
    <t>Bohumír</t>
  </si>
  <si>
    <t>Miroslav</t>
  </si>
  <si>
    <t>Sokol Pha Vršovice</t>
  </si>
  <si>
    <t>Špulák</t>
  </si>
  <si>
    <t>Kozel</t>
  </si>
  <si>
    <t>Adam</t>
  </si>
  <si>
    <t>Fliedr</t>
  </si>
  <si>
    <t>Pavlík</t>
  </si>
  <si>
    <t>Poř.</t>
  </si>
  <si>
    <t>Příjmení</t>
  </si>
  <si>
    <t>Jméno</t>
  </si>
  <si>
    <t>Nar.</t>
  </si>
  <si>
    <t>Oddíl</t>
  </si>
  <si>
    <t>SK Hradčany Praha</t>
  </si>
  <si>
    <t>Mistrovství České republiky Brno 16. - 18.6.2006</t>
  </si>
  <si>
    <t>Ramba</t>
  </si>
  <si>
    <t>junioři - mladší</t>
  </si>
  <si>
    <t>Panský</t>
  </si>
  <si>
    <t>Pešek</t>
  </si>
  <si>
    <t>Matyáš</t>
  </si>
  <si>
    <t>junioři - starší</t>
  </si>
  <si>
    <t>Jindřich</t>
  </si>
  <si>
    <t>kvalifikace junioři</t>
  </si>
  <si>
    <t>A</t>
  </si>
  <si>
    <t>B</t>
  </si>
  <si>
    <t xml:space="preserve">sr. </t>
  </si>
  <si>
    <t>Ø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</si>
</sst>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\ _K_č"/>
  </numFmts>
  <fonts count="1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8"/>
      <name val="Arial CE"/>
      <family val="0"/>
    </font>
    <font>
      <b/>
      <sz val="22"/>
      <name val="Arial CE"/>
      <family val="2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9"/>
      <name val="Arial CE"/>
      <family val="2"/>
    </font>
    <font>
      <sz val="11"/>
      <name val="Arial CE"/>
      <family val="2"/>
    </font>
    <font>
      <sz val="2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2" fontId="2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2" fontId="1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6" fillId="0" borderId="18" xfId="0" applyFont="1" applyBorder="1" applyAlignment="1">
      <alignment/>
    </xf>
    <xf numFmtId="0" fontId="2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27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26" xfId="0" applyFont="1" applyBorder="1" applyAlignment="1">
      <alignment/>
    </xf>
    <xf numFmtId="2" fontId="5" fillId="0" borderId="26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2" fontId="0" fillId="0" borderId="26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14" fillId="0" borderId="1" xfId="0" applyFont="1" applyBorder="1" applyAlignment="1">
      <alignment/>
    </xf>
    <xf numFmtId="0" fontId="14" fillId="0" borderId="1" xfId="0" applyFont="1" applyFill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2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6" fillId="2" borderId="17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2" fontId="0" fillId="2" borderId="7" xfId="0" applyNumberFormat="1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164" fontId="5" fillId="2" borderId="9" xfId="0" applyNumberFormat="1" applyFont="1" applyFill="1" applyBorder="1" applyAlignment="1">
      <alignment horizontal="center"/>
    </xf>
    <xf numFmtId="2" fontId="10" fillId="2" borderId="6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2" fontId="6" fillId="2" borderId="10" xfId="0" applyNumberFormat="1" applyFont="1" applyFill="1" applyBorder="1" applyAlignment="1">
      <alignment horizontal="center"/>
    </xf>
    <xf numFmtId="2" fontId="13" fillId="2" borderId="11" xfId="0" applyNumberFormat="1" applyFont="1" applyFill="1" applyBorder="1" applyAlignment="1">
      <alignment horizontal="center"/>
    </xf>
    <xf numFmtId="164" fontId="13" fillId="2" borderId="1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6" fillId="2" borderId="23" xfId="0" applyFont="1" applyFill="1" applyBorder="1" applyAlignment="1">
      <alignment horizontal="center"/>
    </xf>
    <xf numFmtId="0" fontId="2" fillId="2" borderId="22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1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7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6" fillId="2" borderId="17" xfId="0" applyFont="1" applyFill="1" applyBorder="1" applyAlignment="1">
      <alignment horizontal="center"/>
    </xf>
    <xf numFmtId="0" fontId="6" fillId="2" borderId="6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4</xdr:row>
      <xdr:rowOff>66675</xdr:rowOff>
    </xdr:from>
    <xdr:to>
      <xdr:col>4</xdr:col>
      <xdr:colOff>1314450</xdr:colOff>
      <xdr:row>5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057275"/>
          <a:ext cx="714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22</xdr:row>
      <xdr:rowOff>76200</xdr:rowOff>
    </xdr:from>
    <xdr:to>
      <xdr:col>4</xdr:col>
      <xdr:colOff>1304925</xdr:colOff>
      <xdr:row>24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567690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828675</xdr:colOff>
      <xdr:row>109</xdr:row>
      <xdr:rowOff>95250</xdr:rowOff>
    </xdr:from>
    <xdr:to>
      <xdr:col>6</xdr:col>
      <xdr:colOff>171450</xdr:colOff>
      <xdr:row>112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23479125"/>
          <a:ext cx="733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942975</xdr:colOff>
      <xdr:row>63</xdr:row>
      <xdr:rowOff>95250</xdr:rowOff>
    </xdr:from>
    <xdr:to>
      <xdr:col>6</xdr:col>
      <xdr:colOff>209550</xdr:colOff>
      <xdr:row>65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3648075" y="1395412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1009650</xdr:colOff>
      <xdr:row>91</xdr:row>
      <xdr:rowOff>57150</xdr:rowOff>
    </xdr:from>
    <xdr:to>
      <xdr:col>6</xdr:col>
      <xdr:colOff>381000</xdr:colOff>
      <xdr:row>93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0" y="1968817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1047750</xdr:colOff>
      <xdr:row>44</xdr:row>
      <xdr:rowOff>19050</xdr:rowOff>
    </xdr:from>
    <xdr:to>
      <xdr:col>6</xdr:col>
      <xdr:colOff>342900</xdr:colOff>
      <xdr:row>46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52850" y="10020300"/>
          <a:ext cx="6953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5</xdr:row>
      <xdr:rowOff>66675</xdr:rowOff>
    </xdr:from>
    <xdr:to>
      <xdr:col>7</xdr:col>
      <xdr:colOff>381000</xdr:colOff>
      <xdr:row>5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114300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304800</xdr:colOff>
      <xdr:row>5</xdr:row>
      <xdr:rowOff>38100</xdr:rowOff>
    </xdr:from>
    <xdr:to>
      <xdr:col>10</xdr:col>
      <xdr:colOff>381000</xdr:colOff>
      <xdr:row>5</xdr:row>
      <xdr:rowOff>381000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1114425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276225</xdr:colOff>
      <xdr:row>5</xdr:row>
      <xdr:rowOff>66675</xdr:rowOff>
    </xdr:from>
    <xdr:to>
      <xdr:col>22</xdr:col>
      <xdr:colOff>333375</xdr:colOff>
      <xdr:row>5</xdr:row>
      <xdr:rowOff>409575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91675" y="11430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295275</xdr:colOff>
      <xdr:row>5</xdr:row>
      <xdr:rowOff>47625</xdr:rowOff>
    </xdr:from>
    <xdr:to>
      <xdr:col>16</xdr:col>
      <xdr:colOff>352425</xdr:colOff>
      <xdr:row>5</xdr:row>
      <xdr:rowOff>381000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flipH="1">
          <a:off x="7191375" y="1123950"/>
          <a:ext cx="514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247650</xdr:colOff>
      <xdr:row>5</xdr:row>
      <xdr:rowOff>47625</xdr:rowOff>
    </xdr:from>
    <xdr:to>
      <xdr:col>19</xdr:col>
      <xdr:colOff>304800</xdr:colOff>
      <xdr:row>5</xdr:row>
      <xdr:rowOff>381000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1123950"/>
          <a:ext cx="514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295275</xdr:colOff>
      <xdr:row>5</xdr:row>
      <xdr:rowOff>66675</xdr:rowOff>
    </xdr:from>
    <xdr:to>
      <xdr:col>13</xdr:col>
      <xdr:colOff>381000</xdr:colOff>
      <xdr:row>5</xdr:row>
      <xdr:rowOff>390525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81700" y="11430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142875</xdr:rowOff>
    </xdr:from>
    <xdr:to>
      <xdr:col>2</xdr:col>
      <xdr:colOff>133350</xdr:colOff>
      <xdr:row>3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142875"/>
          <a:ext cx="1085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zoomScale="85" zoomScaleNormal="85" workbookViewId="0" topLeftCell="A97">
      <selection activeCell="L120" sqref="L120"/>
    </sheetView>
  </sheetViews>
  <sheetFormatPr defaultColWidth="9.00390625" defaultRowHeight="12.75"/>
  <cols>
    <col min="1" max="1" width="3.125" style="9" customWidth="1"/>
    <col min="2" max="2" width="15.75390625" style="1" customWidth="1"/>
    <col min="3" max="3" width="13.25390625" style="5" customWidth="1"/>
    <col min="4" max="4" width="3.375" style="9" customWidth="1"/>
    <col min="5" max="5" width="18.25390625" style="8" customWidth="1"/>
    <col min="6" max="6" width="15.125" style="8" hidden="1" customWidth="1"/>
    <col min="7" max="7" width="6.00390625" style="11" customWidth="1"/>
    <col min="8" max="8" width="6.875" style="11" customWidth="1"/>
    <col min="9" max="9" width="6.00390625" style="9" customWidth="1"/>
    <col min="10" max="10" width="8.875" style="11" customWidth="1"/>
    <col min="11" max="11" width="8.625" style="1" customWidth="1"/>
    <col min="12" max="16384" width="9.125" style="1" customWidth="1"/>
  </cols>
  <sheetData>
    <row r="1" spans="1:10" ht="30" customHeight="1">
      <c r="A1" s="153" t="s">
        <v>5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9" customHeight="1">
      <c r="A2" s="7"/>
      <c r="B2" s="5"/>
      <c r="D2" s="5"/>
      <c r="E2" s="2"/>
      <c r="F2" s="2"/>
      <c r="G2" s="2"/>
      <c r="H2" s="2"/>
      <c r="I2" s="2"/>
      <c r="J2" s="2"/>
    </row>
    <row r="3" spans="1:10" ht="21" customHeight="1">
      <c r="A3" s="155" t="s">
        <v>43</v>
      </c>
      <c r="B3" s="155"/>
      <c r="C3" s="155"/>
      <c r="D3" s="155"/>
      <c r="E3" s="155"/>
      <c r="F3" s="155"/>
      <c r="G3" s="155"/>
      <c r="H3" s="155"/>
      <c r="I3" s="155"/>
      <c r="J3" s="155"/>
    </row>
    <row r="4" spans="1:10" ht="18">
      <c r="A4" s="154" t="s">
        <v>51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20.25" customHeight="1">
      <c r="A5" s="10"/>
      <c r="B5" s="10"/>
      <c r="C5" s="6"/>
      <c r="D5" s="6"/>
      <c r="E5" s="10"/>
      <c r="F5" s="10"/>
      <c r="G5" s="10"/>
      <c r="H5" s="10"/>
      <c r="I5" s="10"/>
      <c r="J5" s="10"/>
    </row>
    <row r="6" spans="1:10" ht="38.25" customHeight="1">
      <c r="A6" s="10"/>
      <c r="B6" s="10"/>
      <c r="C6" s="6"/>
      <c r="D6" s="6"/>
      <c r="E6" s="10"/>
      <c r="F6" s="10"/>
      <c r="G6" s="10"/>
      <c r="H6" s="10"/>
      <c r="I6" s="10"/>
      <c r="J6" s="10"/>
    </row>
    <row r="7" spans="1:10" ht="35.25" customHeight="1">
      <c r="A7" s="90" t="s">
        <v>37</v>
      </c>
      <c r="B7" s="91" t="s">
        <v>38</v>
      </c>
      <c r="C7" s="92" t="s">
        <v>39</v>
      </c>
      <c r="D7" s="92" t="s">
        <v>40</v>
      </c>
      <c r="E7" s="92" t="s">
        <v>41</v>
      </c>
      <c r="F7" s="64"/>
      <c r="G7" s="103" t="s">
        <v>52</v>
      </c>
      <c r="H7" s="103" t="s">
        <v>53</v>
      </c>
      <c r="I7" s="106" t="s">
        <v>54</v>
      </c>
      <c r="J7" s="94" t="s">
        <v>0</v>
      </c>
    </row>
    <row r="8" spans="1:10" ht="18.75" customHeight="1">
      <c r="A8" s="85" t="s">
        <v>1</v>
      </c>
      <c r="B8" s="107" t="s">
        <v>36</v>
      </c>
      <c r="C8" s="95" t="s">
        <v>18</v>
      </c>
      <c r="D8" s="47">
        <v>88</v>
      </c>
      <c r="E8" s="108" t="s">
        <v>22</v>
      </c>
      <c r="F8" s="87">
        <v>9.4</v>
      </c>
      <c r="G8" s="82">
        <v>5.4</v>
      </c>
      <c r="H8" s="83">
        <v>8.75</v>
      </c>
      <c r="I8" s="82"/>
      <c r="J8" s="66">
        <f aca="true" t="shared" si="0" ref="J8:J20">G8+H8-I8</f>
        <v>14.15</v>
      </c>
    </row>
    <row r="9" spans="1:10" ht="18.75" customHeight="1">
      <c r="A9" s="81" t="s">
        <v>2</v>
      </c>
      <c r="B9" s="13" t="s">
        <v>19</v>
      </c>
      <c r="C9" s="96" t="s">
        <v>18</v>
      </c>
      <c r="D9" s="67">
        <v>89</v>
      </c>
      <c r="E9" s="64" t="s">
        <v>20</v>
      </c>
      <c r="F9" s="64">
        <v>16.4</v>
      </c>
      <c r="G9" s="82">
        <v>4.6</v>
      </c>
      <c r="H9" s="83">
        <v>8.7</v>
      </c>
      <c r="I9" s="82"/>
      <c r="J9" s="66">
        <f t="shared" si="0"/>
        <v>13.299999999999999</v>
      </c>
    </row>
    <row r="10" spans="1:10" ht="18.75" customHeight="1">
      <c r="A10" s="81" t="s">
        <v>2</v>
      </c>
      <c r="B10" s="69" t="s">
        <v>46</v>
      </c>
      <c r="C10" s="97" t="s">
        <v>50</v>
      </c>
      <c r="D10" s="68">
        <v>89</v>
      </c>
      <c r="E10" s="84" t="s">
        <v>42</v>
      </c>
      <c r="F10" s="64">
        <v>15.4</v>
      </c>
      <c r="G10" s="82">
        <v>4.9</v>
      </c>
      <c r="H10" s="83">
        <v>8.7</v>
      </c>
      <c r="I10" s="82">
        <v>0.3</v>
      </c>
      <c r="J10" s="66">
        <f t="shared" si="0"/>
        <v>13.299999999999999</v>
      </c>
    </row>
    <row r="11" spans="1:10" ht="18.75" customHeight="1">
      <c r="A11" s="81" t="s">
        <v>4</v>
      </c>
      <c r="B11" s="13" t="s">
        <v>33</v>
      </c>
      <c r="C11" s="96" t="s">
        <v>34</v>
      </c>
      <c r="D11" s="67">
        <v>89</v>
      </c>
      <c r="E11" s="84" t="s">
        <v>31</v>
      </c>
      <c r="F11" s="64">
        <v>17.4</v>
      </c>
      <c r="G11" s="82">
        <v>3.7</v>
      </c>
      <c r="H11" s="83">
        <v>8.9</v>
      </c>
      <c r="I11" s="82"/>
      <c r="J11" s="66">
        <f t="shared" si="0"/>
        <v>12.600000000000001</v>
      </c>
    </row>
    <row r="12" spans="1:10" ht="18.75" customHeight="1">
      <c r="A12" s="81" t="s">
        <v>4</v>
      </c>
      <c r="B12" s="13" t="s">
        <v>32</v>
      </c>
      <c r="C12" s="96" t="s">
        <v>30</v>
      </c>
      <c r="D12" s="62">
        <v>91</v>
      </c>
      <c r="E12" s="64" t="s">
        <v>31</v>
      </c>
      <c r="F12" s="64">
        <v>15.4</v>
      </c>
      <c r="G12" s="82">
        <v>3.6</v>
      </c>
      <c r="H12" s="83">
        <v>9</v>
      </c>
      <c r="I12" s="82"/>
      <c r="J12" s="66">
        <f t="shared" si="0"/>
        <v>12.6</v>
      </c>
    </row>
    <row r="13" spans="1:10" ht="18.75" customHeight="1">
      <c r="A13" s="81" t="s">
        <v>7</v>
      </c>
      <c r="B13" s="13" t="s">
        <v>28</v>
      </c>
      <c r="C13" s="96" t="s">
        <v>29</v>
      </c>
      <c r="D13" s="62">
        <v>90</v>
      </c>
      <c r="E13" s="64" t="s">
        <v>20</v>
      </c>
      <c r="F13" s="64"/>
      <c r="G13" s="82">
        <v>3.7</v>
      </c>
      <c r="H13" s="83">
        <v>8.8</v>
      </c>
      <c r="I13" s="82"/>
      <c r="J13" s="66">
        <f t="shared" si="0"/>
        <v>12.5</v>
      </c>
    </row>
    <row r="14" spans="1:10" ht="18.75" customHeight="1">
      <c r="A14" s="81" t="s">
        <v>7</v>
      </c>
      <c r="B14" s="13" t="s">
        <v>44</v>
      </c>
      <c r="C14" s="96" t="s">
        <v>48</v>
      </c>
      <c r="D14" s="62">
        <v>90</v>
      </c>
      <c r="E14" s="64" t="s">
        <v>42</v>
      </c>
      <c r="F14" s="64"/>
      <c r="G14" s="82">
        <v>3.4</v>
      </c>
      <c r="H14" s="83">
        <v>9.1</v>
      </c>
      <c r="I14" s="82"/>
      <c r="J14" s="66">
        <f t="shared" si="0"/>
        <v>12.5</v>
      </c>
    </row>
    <row r="15" spans="1:10" ht="18.75" customHeight="1">
      <c r="A15" s="81" t="s">
        <v>9</v>
      </c>
      <c r="B15" s="13" t="s">
        <v>15</v>
      </c>
      <c r="C15" s="96" t="s">
        <v>16</v>
      </c>
      <c r="D15" s="62">
        <v>91</v>
      </c>
      <c r="E15" s="64" t="s">
        <v>20</v>
      </c>
      <c r="F15" s="64">
        <v>11.4</v>
      </c>
      <c r="G15" s="82">
        <v>3.4</v>
      </c>
      <c r="H15" s="83">
        <v>8.95</v>
      </c>
      <c r="I15" s="82"/>
      <c r="J15" s="66">
        <f t="shared" si="0"/>
        <v>12.35</v>
      </c>
    </row>
    <row r="16" spans="1:10" ht="18.75" customHeight="1">
      <c r="A16" s="81" t="s">
        <v>10</v>
      </c>
      <c r="B16" s="13" t="s">
        <v>28</v>
      </c>
      <c r="C16" s="96" t="s">
        <v>17</v>
      </c>
      <c r="D16" s="62">
        <v>91</v>
      </c>
      <c r="E16" s="64" t="s">
        <v>20</v>
      </c>
      <c r="F16" s="64">
        <v>17.4</v>
      </c>
      <c r="G16" s="82">
        <v>4</v>
      </c>
      <c r="H16" s="83">
        <v>8.5</v>
      </c>
      <c r="I16" s="104">
        <v>0.2</v>
      </c>
      <c r="J16" s="66">
        <f t="shared" si="0"/>
        <v>12.3</v>
      </c>
    </row>
    <row r="17" spans="1:10" ht="18.75" customHeight="1">
      <c r="A17" s="81" t="s">
        <v>11</v>
      </c>
      <c r="B17" s="13" t="s">
        <v>47</v>
      </c>
      <c r="C17" s="96" t="s">
        <v>24</v>
      </c>
      <c r="D17" s="62">
        <v>90</v>
      </c>
      <c r="E17" s="64" t="s">
        <v>42</v>
      </c>
      <c r="F17" s="64"/>
      <c r="G17" s="82">
        <v>3.2</v>
      </c>
      <c r="H17" s="83">
        <v>9.05</v>
      </c>
      <c r="I17" s="82"/>
      <c r="J17" s="66">
        <f t="shared" si="0"/>
        <v>12.25</v>
      </c>
    </row>
    <row r="18" spans="1:10" ht="18.75" customHeight="1">
      <c r="A18" s="81" t="s">
        <v>12</v>
      </c>
      <c r="B18" s="13" t="s">
        <v>23</v>
      </c>
      <c r="C18" s="96" t="s">
        <v>24</v>
      </c>
      <c r="D18" s="67">
        <v>89</v>
      </c>
      <c r="E18" s="64" t="s">
        <v>20</v>
      </c>
      <c r="F18" s="64">
        <v>12.4</v>
      </c>
      <c r="G18" s="82">
        <v>3.1</v>
      </c>
      <c r="H18" s="83">
        <v>8.9</v>
      </c>
      <c r="I18" s="82"/>
      <c r="J18" s="66">
        <f t="shared" si="0"/>
        <v>12</v>
      </c>
    </row>
    <row r="19" spans="1:10" ht="18.75" customHeight="1">
      <c r="A19" s="81" t="s">
        <v>13</v>
      </c>
      <c r="B19" s="13" t="s">
        <v>35</v>
      </c>
      <c r="C19" s="96" t="s">
        <v>21</v>
      </c>
      <c r="D19" s="62">
        <v>91</v>
      </c>
      <c r="E19" s="64" t="s">
        <v>26</v>
      </c>
      <c r="F19" s="64"/>
      <c r="G19" s="82">
        <v>3.4</v>
      </c>
      <c r="H19" s="83">
        <v>8.55</v>
      </c>
      <c r="I19" s="82"/>
      <c r="J19" s="66">
        <f t="shared" si="0"/>
        <v>11.950000000000001</v>
      </c>
    </row>
    <row r="20" spans="1:10" ht="18.75" customHeight="1">
      <c r="A20" s="81" t="s">
        <v>14</v>
      </c>
      <c r="B20" s="13" t="s">
        <v>27</v>
      </c>
      <c r="C20" s="96" t="s">
        <v>25</v>
      </c>
      <c r="D20" s="62">
        <v>91</v>
      </c>
      <c r="E20" s="64" t="s">
        <v>20</v>
      </c>
      <c r="F20" s="64">
        <v>13.4</v>
      </c>
      <c r="G20" s="82">
        <v>2.1</v>
      </c>
      <c r="H20" s="83">
        <v>9.15</v>
      </c>
      <c r="I20" s="82"/>
      <c r="J20" s="66">
        <f t="shared" si="0"/>
        <v>11.25</v>
      </c>
    </row>
    <row r="23" ht="15"/>
    <row r="24" ht="15"/>
    <row r="25" ht="15"/>
    <row r="26" spans="1:10" ht="33">
      <c r="A26" s="90" t="s">
        <v>37</v>
      </c>
      <c r="B26" s="91" t="s">
        <v>38</v>
      </c>
      <c r="C26" s="92" t="s">
        <v>39</v>
      </c>
      <c r="D26" s="92" t="s">
        <v>40</v>
      </c>
      <c r="E26" s="92" t="s">
        <v>41</v>
      </c>
      <c r="F26" s="64"/>
      <c r="G26" s="93" t="s">
        <v>52</v>
      </c>
      <c r="H26" s="93" t="s">
        <v>53</v>
      </c>
      <c r="I26" s="26" t="s">
        <v>54</v>
      </c>
      <c r="J26" s="94" t="s">
        <v>0</v>
      </c>
    </row>
    <row r="27" spans="1:10" ht="15.75">
      <c r="A27" s="85" t="s">
        <v>1</v>
      </c>
      <c r="B27" s="65" t="s">
        <v>35</v>
      </c>
      <c r="C27" s="95" t="s">
        <v>21</v>
      </c>
      <c r="D27" s="86">
        <v>91</v>
      </c>
      <c r="E27" s="87" t="s">
        <v>26</v>
      </c>
      <c r="F27" s="87"/>
      <c r="G27" s="82">
        <v>2.1</v>
      </c>
      <c r="H27" s="83">
        <v>9.4</v>
      </c>
      <c r="I27" s="88"/>
      <c r="J27" s="66">
        <f aca="true" t="shared" si="1" ref="J27:J39">G27+H27-I27</f>
        <v>11.5</v>
      </c>
    </row>
    <row r="28" spans="1:10" ht="15.75">
      <c r="A28" s="81" t="s">
        <v>2</v>
      </c>
      <c r="B28" s="13" t="s">
        <v>44</v>
      </c>
      <c r="C28" s="96" t="s">
        <v>48</v>
      </c>
      <c r="D28" s="62">
        <v>90</v>
      </c>
      <c r="E28" s="64" t="s">
        <v>42</v>
      </c>
      <c r="F28" s="64"/>
      <c r="G28" s="82">
        <v>2.3</v>
      </c>
      <c r="H28" s="83">
        <v>8.85</v>
      </c>
      <c r="I28" s="82"/>
      <c r="J28" s="66">
        <f t="shared" si="1"/>
        <v>11.149999999999999</v>
      </c>
    </row>
    <row r="29" spans="1:10" ht="15.75">
      <c r="A29" s="81" t="s">
        <v>3</v>
      </c>
      <c r="B29" s="13" t="s">
        <v>19</v>
      </c>
      <c r="C29" s="96" t="s">
        <v>18</v>
      </c>
      <c r="D29" s="67">
        <v>89</v>
      </c>
      <c r="E29" s="64" t="s">
        <v>20</v>
      </c>
      <c r="F29" s="64">
        <v>16.4</v>
      </c>
      <c r="G29" s="82">
        <v>2.6</v>
      </c>
      <c r="H29" s="83">
        <v>8.5</v>
      </c>
      <c r="I29" s="82"/>
      <c r="J29" s="66">
        <f t="shared" si="1"/>
        <v>11.1</v>
      </c>
    </row>
    <row r="30" spans="1:10" ht="15.75">
      <c r="A30" s="81" t="s">
        <v>4</v>
      </c>
      <c r="B30" s="12" t="s">
        <v>36</v>
      </c>
      <c r="C30" s="96" t="s">
        <v>18</v>
      </c>
      <c r="D30" s="67">
        <v>88</v>
      </c>
      <c r="E30" s="84" t="s">
        <v>22</v>
      </c>
      <c r="F30" s="64">
        <v>9.4</v>
      </c>
      <c r="G30" s="82">
        <v>3</v>
      </c>
      <c r="H30" s="83">
        <v>8</v>
      </c>
      <c r="I30" s="82"/>
      <c r="J30" s="66">
        <f t="shared" si="1"/>
        <v>11</v>
      </c>
    </row>
    <row r="31" spans="1:10" ht="15.75">
      <c r="A31" s="81" t="s">
        <v>6</v>
      </c>
      <c r="B31" s="13" t="s">
        <v>15</v>
      </c>
      <c r="C31" s="96" t="s">
        <v>16</v>
      </c>
      <c r="D31" s="62">
        <v>91</v>
      </c>
      <c r="E31" s="64" t="s">
        <v>20</v>
      </c>
      <c r="F31" s="64">
        <v>11.4</v>
      </c>
      <c r="G31" s="82">
        <v>3.1</v>
      </c>
      <c r="H31" s="83">
        <v>7.8</v>
      </c>
      <c r="I31" s="82"/>
      <c r="J31" s="66">
        <f t="shared" si="1"/>
        <v>10.9</v>
      </c>
    </row>
    <row r="32" spans="1:10" ht="15.75">
      <c r="A32" s="81" t="s">
        <v>7</v>
      </c>
      <c r="B32" s="69" t="s">
        <v>46</v>
      </c>
      <c r="C32" s="97" t="s">
        <v>50</v>
      </c>
      <c r="D32" s="68">
        <v>89</v>
      </c>
      <c r="E32" s="84" t="s">
        <v>42</v>
      </c>
      <c r="F32" s="64">
        <v>15.4</v>
      </c>
      <c r="G32" s="82">
        <v>3.3</v>
      </c>
      <c r="H32" s="83">
        <v>7.4</v>
      </c>
      <c r="I32" s="82"/>
      <c r="J32" s="66">
        <f t="shared" si="1"/>
        <v>10.7</v>
      </c>
    </row>
    <row r="33" spans="1:10" ht="15.75">
      <c r="A33" s="81" t="s">
        <v>8</v>
      </c>
      <c r="B33" s="13" t="s">
        <v>27</v>
      </c>
      <c r="C33" s="96" t="s">
        <v>25</v>
      </c>
      <c r="D33" s="62">
        <v>91</v>
      </c>
      <c r="E33" s="64" t="s">
        <v>20</v>
      </c>
      <c r="F33" s="64">
        <v>13.4</v>
      </c>
      <c r="G33" s="82">
        <v>2.1</v>
      </c>
      <c r="H33" s="83">
        <v>8.4</v>
      </c>
      <c r="I33" s="82"/>
      <c r="J33" s="66">
        <f t="shared" si="1"/>
        <v>10.5</v>
      </c>
    </row>
    <row r="34" spans="1:10" ht="15.75">
      <c r="A34" s="81" t="s">
        <v>9</v>
      </c>
      <c r="B34" s="13" t="s">
        <v>28</v>
      </c>
      <c r="C34" s="96" t="s">
        <v>29</v>
      </c>
      <c r="D34" s="62">
        <v>90</v>
      </c>
      <c r="E34" s="64" t="s">
        <v>20</v>
      </c>
      <c r="F34" s="64"/>
      <c r="G34" s="82">
        <v>2.4</v>
      </c>
      <c r="H34" s="83">
        <v>8.05</v>
      </c>
      <c r="I34" s="82"/>
      <c r="J34" s="66">
        <f t="shared" si="1"/>
        <v>10.450000000000001</v>
      </c>
    </row>
    <row r="35" spans="1:10" ht="15.75">
      <c r="A35" s="81" t="s">
        <v>10</v>
      </c>
      <c r="B35" s="13" t="s">
        <v>23</v>
      </c>
      <c r="C35" s="96" t="s">
        <v>24</v>
      </c>
      <c r="D35" s="67">
        <v>89</v>
      </c>
      <c r="E35" s="64" t="s">
        <v>20</v>
      </c>
      <c r="F35" s="64">
        <v>12.4</v>
      </c>
      <c r="G35" s="82">
        <v>2.3</v>
      </c>
      <c r="H35" s="83">
        <v>7.9</v>
      </c>
      <c r="I35" s="82"/>
      <c r="J35" s="66">
        <f t="shared" si="1"/>
        <v>10.2</v>
      </c>
    </row>
    <row r="36" spans="1:10" ht="15.75">
      <c r="A36" s="81" t="s">
        <v>11</v>
      </c>
      <c r="B36" s="13" t="s">
        <v>28</v>
      </c>
      <c r="C36" s="96" t="s">
        <v>17</v>
      </c>
      <c r="D36" s="62">
        <v>91</v>
      </c>
      <c r="E36" s="64" t="s">
        <v>20</v>
      </c>
      <c r="F36" s="64">
        <v>17.4</v>
      </c>
      <c r="G36" s="82">
        <v>2.1</v>
      </c>
      <c r="H36" s="83">
        <v>8.05</v>
      </c>
      <c r="I36" s="82"/>
      <c r="J36" s="66">
        <f t="shared" si="1"/>
        <v>10.15</v>
      </c>
    </row>
    <row r="37" spans="1:10" ht="15.75">
      <c r="A37" s="81" t="s">
        <v>12</v>
      </c>
      <c r="B37" s="13" t="s">
        <v>33</v>
      </c>
      <c r="C37" s="96" t="s">
        <v>34</v>
      </c>
      <c r="D37" s="67">
        <v>89</v>
      </c>
      <c r="E37" s="84" t="s">
        <v>31</v>
      </c>
      <c r="F37" s="64">
        <v>17.4</v>
      </c>
      <c r="G37" s="82">
        <v>3</v>
      </c>
      <c r="H37" s="83">
        <v>7.1</v>
      </c>
      <c r="I37" s="82"/>
      <c r="J37" s="66">
        <f t="shared" si="1"/>
        <v>10.1</v>
      </c>
    </row>
    <row r="38" spans="1:10" ht="15.75">
      <c r="A38" s="81" t="s">
        <v>13</v>
      </c>
      <c r="B38" s="13" t="s">
        <v>32</v>
      </c>
      <c r="C38" s="96" t="s">
        <v>30</v>
      </c>
      <c r="D38" s="62">
        <v>91</v>
      </c>
      <c r="E38" s="64" t="s">
        <v>31</v>
      </c>
      <c r="F38" s="64">
        <v>15.4</v>
      </c>
      <c r="G38" s="82">
        <v>1.5</v>
      </c>
      <c r="H38" s="83">
        <v>8.25</v>
      </c>
      <c r="I38" s="82"/>
      <c r="J38" s="66">
        <f t="shared" si="1"/>
        <v>9.75</v>
      </c>
    </row>
    <row r="39" spans="1:10" ht="15.75">
      <c r="A39" s="81" t="s">
        <v>14</v>
      </c>
      <c r="B39" s="13" t="s">
        <v>47</v>
      </c>
      <c r="C39" s="96" t="s">
        <v>24</v>
      </c>
      <c r="D39" s="62">
        <v>90</v>
      </c>
      <c r="E39" s="64" t="s">
        <v>42</v>
      </c>
      <c r="F39" s="64"/>
      <c r="G39" s="82">
        <v>2.2</v>
      </c>
      <c r="H39" s="83">
        <v>7.45</v>
      </c>
      <c r="I39" s="82"/>
      <c r="J39" s="66">
        <f t="shared" si="1"/>
        <v>9.65</v>
      </c>
    </row>
    <row r="45" ht="15"/>
    <row r="46" ht="15"/>
    <row r="47" ht="9.75" customHeight="1"/>
    <row r="48" spans="1:10" ht="16.5" customHeight="1">
      <c r="A48" s="90" t="s">
        <v>37</v>
      </c>
      <c r="B48" s="91" t="s">
        <v>38</v>
      </c>
      <c r="C48" s="92" t="s">
        <v>39</v>
      </c>
      <c r="D48" s="92" t="s">
        <v>40</v>
      </c>
      <c r="E48" s="92" t="s">
        <v>41</v>
      </c>
      <c r="F48" s="64"/>
      <c r="G48" s="93" t="s">
        <v>52</v>
      </c>
      <c r="H48" s="93" t="s">
        <v>53</v>
      </c>
      <c r="I48" s="26" t="s">
        <v>54</v>
      </c>
      <c r="J48" s="94" t="s">
        <v>0</v>
      </c>
    </row>
    <row r="49" spans="1:10" ht="16.5" customHeight="1">
      <c r="A49" s="85" t="s">
        <v>1</v>
      </c>
      <c r="B49" s="107" t="s">
        <v>36</v>
      </c>
      <c r="C49" s="95" t="s">
        <v>18</v>
      </c>
      <c r="D49" s="47">
        <v>88</v>
      </c>
      <c r="E49" s="108" t="s">
        <v>22</v>
      </c>
      <c r="F49" s="87">
        <v>9.4</v>
      </c>
      <c r="G49" s="82">
        <v>3.5</v>
      </c>
      <c r="H49" s="83">
        <v>8.5</v>
      </c>
      <c r="I49" s="88"/>
      <c r="J49" s="66">
        <f aca="true" t="shared" si="2" ref="J49:J61">G49+H49-I49</f>
        <v>12</v>
      </c>
    </row>
    <row r="50" spans="1:10" ht="16.5" customHeight="1">
      <c r="A50" s="81" t="s">
        <v>2</v>
      </c>
      <c r="B50" s="13" t="s">
        <v>23</v>
      </c>
      <c r="C50" s="96" t="s">
        <v>24</v>
      </c>
      <c r="D50" s="67">
        <v>89</v>
      </c>
      <c r="E50" s="64" t="s">
        <v>20</v>
      </c>
      <c r="F50" s="64">
        <v>12.4</v>
      </c>
      <c r="G50" s="82">
        <v>2.7</v>
      </c>
      <c r="H50" s="83">
        <v>9.2</v>
      </c>
      <c r="I50" s="82"/>
      <c r="J50" s="66">
        <f t="shared" si="2"/>
        <v>11.899999999999999</v>
      </c>
    </row>
    <row r="51" spans="1:10" ht="16.5" customHeight="1">
      <c r="A51" s="81" t="s">
        <v>3</v>
      </c>
      <c r="B51" s="69" t="s">
        <v>46</v>
      </c>
      <c r="C51" s="97" t="s">
        <v>50</v>
      </c>
      <c r="D51" s="68">
        <v>89</v>
      </c>
      <c r="E51" s="84" t="s">
        <v>42</v>
      </c>
      <c r="F51" s="64">
        <v>15.4</v>
      </c>
      <c r="G51" s="82">
        <v>3</v>
      </c>
      <c r="H51" s="83">
        <v>8.55</v>
      </c>
      <c r="I51" s="82"/>
      <c r="J51" s="66">
        <f t="shared" si="2"/>
        <v>11.55</v>
      </c>
    </row>
    <row r="52" spans="1:10" ht="16.5" customHeight="1">
      <c r="A52" s="81" t="s">
        <v>4</v>
      </c>
      <c r="B52" s="13" t="s">
        <v>15</v>
      </c>
      <c r="C52" s="96" t="s">
        <v>16</v>
      </c>
      <c r="D52" s="62">
        <v>91</v>
      </c>
      <c r="E52" s="64" t="s">
        <v>20</v>
      </c>
      <c r="F52" s="64">
        <v>11.4</v>
      </c>
      <c r="G52" s="82">
        <v>2.7</v>
      </c>
      <c r="H52" s="83">
        <v>8.55</v>
      </c>
      <c r="I52" s="82"/>
      <c r="J52" s="66">
        <f t="shared" si="2"/>
        <v>11.25</v>
      </c>
    </row>
    <row r="53" spans="1:10" ht="16.5" customHeight="1">
      <c r="A53" s="81" t="s">
        <v>4</v>
      </c>
      <c r="B53" s="13" t="s">
        <v>47</v>
      </c>
      <c r="C53" s="96" t="s">
        <v>24</v>
      </c>
      <c r="D53" s="62">
        <v>90</v>
      </c>
      <c r="E53" s="64" t="s">
        <v>42</v>
      </c>
      <c r="F53" s="64"/>
      <c r="G53" s="82">
        <v>2.3</v>
      </c>
      <c r="H53" s="83">
        <v>8.95</v>
      </c>
      <c r="I53" s="82"/>
      <c r="J53" s="66">
        <f t="shared" si="2"/>
        <v>11.25</v>
      </c>
    </row>
    <row r="54" spans="1:10" ht="16.5" customHeight="1">
      <c r="A54" s="81" t="s">
        <v>7</v>
      </c>
      <c r="B54" s="13" t="s">
        <v>33</v>
      </c>
      <c r="C54" s="96" t="s">
        <v>34</v>
      </c>
      <c r="D54" s="67">
        <v>89</v>
      </c>
      <c r="E54" s="84" t="s">
        <v>31</v>
      </c>
      <c r="F54" s="64">
        <v>17.4</v>
      </c>
      <c r="G54" s="82">
        <v>2.5</v>
      </c>
      <c r="H54" s="83">
        <v>8.7</v>
      </c>
      <c r="I54" s="82"/>
      <c r="J54" s="66">
        <f t="shared" si="2"/>
        <v>11.2</v>
      </c>
    </row>
    <row r="55" spans="1:10" ht="16.5" customHeight="1">
      <c r="A55" s="81" t="s">
        <v>8</v>
      </c>
      <c r="B55" s="13" t="s">
        <v>27</v>
      </c>
      <c r="C55" s="96" t="s">
        <v>25</v>
      </c>
      <c r="D55" s="62">
        <v>91</v>
      </c>
      <c r="E55" s="64" t="s">
        <v>20</v>
      </c>
      <c r="F55" s="64">
        <v>13.4</v>
      </c>
      <c r="G55" s="82">
        <v>1.8</v>
      </c>
      <c r="H55" s="83">
        <v>9.2</v>
      </c>
      <c r="I55" s="82"/>
      <c r="J55" s="66">
        <f t="shared" si="2"/>
        <v>11</v>
      </c>
    </row>
    <row r="56" spans="1:10" ht="16.5" customHeight="1">
      <c r="A56" s="81" t="s">
        <v>9</v>
      </c>
      <c r="B56" s="13" t="s">
        <v>19</v>
      </c>
      <c r="C56" s="96" t="s">
        <v>18</v>
      </c>
      <c r="D56" s="67">
        <v>89</v>
      </c>
      <c r="E56" s="64" t="s">
        <v>20</v>
      </c>
      <c r="F56" s="64">
        <v>16.4</v>
      </c>
      <c r="G56" s="82">
        <v>2.8</v>
      </c>
      <c r="H56" s="83">
        <v>7.9</v>
      </c>
      <c r="I56" s="82"/>
      <c r="J56" s="66">
        <f t="shared" si="2"/>
        <v>10.7</v>
      </c>
    </row>
    <row r="57" spans="1:10" ht="16.5" customHeight="1">
      <c r="A57" s="81" t="s">
        <v>10</v>
      </c>
      <c r="B57" s="13" t="s">
        <v>28</v>
      </c>
      <c r="C57" s="96" t="s">
        <v>17</v>
      </c>
      <c r="D57" s="62">
        <v>91</v>
      </c>
      <c r="E57" s="64" t="s">
        <v>20</v>
      </c>
      <c r="F57" s="64">
        <v>17.4</v>
      </c>
      <c r="G57" s="82">
        <v>1.9</v>
      </c>
      <c r="H57" s="83">
        <v>8.6</v>
      </c>
      <c r="I57" s="82"/>
      <c r="J57" s="66">
        <f t="shared" si="2"/>
        <v>10.5</v>
      </c>
    </row>
    <row r="58" spans="1:10" ht="16.5" customHeight="1">
      <c r="A58" s="81" t="s">
        <v>11</v>
      </c>
      <c r="B58" s="13" t="s">
        <v>28</v>
      </c>
      <c r="C58" s="96" t="s">
        <v>29</v>
      </c>
      <c r="D58" s="62">
        <v>90</v>
      </c>
      <c r="E58" s="64" t="s">
        <v>20</v>
      </c>
      <c r="F58" s="64"/>
      <c r="G58" s="82">
        <v>1.9</v>
      </c>
      <c r="H58" s="83">
        <v>8.5</v>
      </c>
      <c r="I58" s="82"/>
      <c r="J58" s="66">
        <f t="shared" si="2"/>
        <v>10.4</v>
      </c>
    </row>
    <row r="59" spans="1:10" ht="16.5" customHeight="1">
      <c r="A59" s="81" t="s">
        <v>12</v>
      </c>
      <c r="B59" s="13" t="s">
        <v>32</v>
      </c>
      <c r="C59" s="96" t="s">
        <v>30</v>
      </c>
      <c r="D59" s="62">
        <v>91</v>
      </c>
      <c r="E59" s="64" t="s">
        <v>31</v>
      </c>
      <c r="F59" s="64">
        <v>15.4</v>
      </c>
      <c r="G59" s="82">
        <v>1.8</v>
      </c>
      <c r="H59" s="83">
        <v>8.55</v>
      </c>
      <c r="I59" s="82"/>
      <c r="J59" s="66">
        <f t="shared" si="2"/>
        <v>10.350000000000001</v>
      </c>
    </row>
    <row r="60" spans="1:10" ht="16.5" customHeight="1">
      <c r="A60" s="81" t="s">
        <v>13</v>
      </c>
      <c r="B60" s="13" t="s">
        <v>35</v>
      </c>
      <c r="C60" s="96" t="s">
        <v>21</v>
      </c>
      <c r="D60" s="62">
        <v>91</v>
      </c>
      <c r="E60" s="64" t="s">
        <v>26</v>
      </c>
      <c r="F60" s="64"/>
      <c r="G60" s="82">
        <v>1.9</v>
      </c>
      <c r="H60" s="83">
        <v>8.05</v>
      </c>
      <c r="I60" s="82"/>
      <c r="J60" s="66">
        <f t="shared" si="2"/>
        <v>9.950000000000001</v>
      </c>
    </row>
    <row r="61" spans="1:10" ht="16.5" customHeight="1">
      <c r="A61" s="81" t="s">
        <v>14</v>
      </c>
      <c r="B61" s="13" t="s">
        <v>44</v>
      </c>
      <c r="C61" s="96" t="s">
        <v>48</v>
      </c>
      <c r="D61" s="62">
        <v>90</v>
      </c>
      <c r="E61" s="64" t="s">
        <v>42</v>
      </c>
      <c r="F61" s="64"/>
      <c r="G61" s="82">
        <v>1.6</v>
      </c>
      <c r="H61" s="83">
        <v>8.2</v>
      </c>
      <c r="I61" s="82"/>
      <c r="J61" s="66">
        <f t="shared" si="2"/>
        <v>9.799999999999999</v>
      </c>
    </row>
    <row r="62" spans="1:10" ht="16.5" customHeight="1">
      <c r="A62" s="100"/>
      <c r="B62" s="113"/>
      <c r="C62" s="114"/>
      <c r="D62" s="115"/>
      <c r="E62" s="89"/>
      <c r="F62" s="89"/>
      <c r="G62" s="101"/>
      <c r="H62" s="102"/>
      <c r="I62" s="101"/>
      <c r="J62" s="102"/>
    </row>
    <row r="63" spans="1:10" ht="16.5" customHeight="1">
      <c r="A63" s="100"/>
      <c r="B63" s="113"/>
      <c r="C63" s="114"/>
      <c r="D63" s="115"/>
      <c r="E63" s="89"/>
      <c r="F63" s="89"/>
      <c r="G63" s="101"/>
      <c r="H63" s="102"/>
      <c r="I63" s="101"/>
      <c r="J63" s="102"/>
    </row>
    <row r="64" ht="15"/>
    <row r="65" ht="15"/>
    <row r="66" ht="15"/>
    <row r="67" spans="1:11" ht="32.25" customHeight="1">
      <c r="A67" s="90" t="s">
        <v>37</v>
      </c>
      <c r="B67" s="91" t="s">
        <v>38</v>
      </c>
      <c r="C67" s="92" t="s">
        <v>39</v>
      </c>
      <c r="D67" s="92" t="s">
        <v>40</v>
      </c>
      <c r="E67" s="92" t="s">
        <v>41</v>
      </c>
      <c r="F67" s="64"/>
      <c r="G67" s="93" t="s">
        <v>52</v>
      </c>
      <c r="H67" s="93" t="s">
        <v>53</v>
      </c>
      <c r="I67" s="26" t="s">
        <v>54</v>
      </c>
      <c r="J67" s="94" t="s">
        <v>0</v>
      </c>
      <c r="K67" s="99" t="s">
        <v>55</v>
      </c>
    </row>
    <row r="68" spans="1:11" ht="15.75">
      <c r="A68" s="85" t="s">
        <v>1</v>
      </c>
      <c r="B68" s="69" t="s">
        <v>46</v>
      </c>
      <c r="C68" s="97" t="s">
        <v>50</v>
      </c>
      <c r="D68" s="68">
        <v>89</v>
      </c>
      <c r="E68" s="84" t="s">
        <v>42</v>
      </c>
      <c r="F68" s="64">
        <v>15.4</v>
      </c>
      <c r="G68" s="104">
        <v>5.8</v>
      </c>
      <c r="H68" s="105">
        <v>8.75</v>
      </c>
      <c r="I68" s="82"/>
      <c r="J68" s="66">
        <f aca="true" t="shared" si="3" ref="J68:J75">G68+H68-I68</f>
        <v>14.55</v>
      </c>
      <c r="K68" s="98">
        <f>AVERAGE(J68:J69)</f>
        <v>14.65</v>
      </c>
    </row>
    <row r="69" spans="1:11" ht="15">
      <c r="A69" s="85"/>
      <c r="B69" s="14"/>
      <c r="C69" s="61"/>
      <c r="D69" s="26"/>
      <c r="E69" s="64"/>
      <c r="F69" s="64"/>
      <c r="G69" s="104">
        <v>5.4</v>
      </c>
      <c r="H69" s="105">
        <v>9.35</v>
      </c>
      <c r="I69" s="26"/>
      <c r="J69" s="66">
        <f t="shared" si="3"/>
        <v>14.75</v>
      </c>
      <c r="K69" s="14"/>
    </row>
    <row r="70" spans="1:11" ht="15.75">
      <c r="A70" s="81" t="s">
        <v>2</v>
      </c>
      <c r="B70" s="13" t="s">
        <v>19</v>
      </c>
      <c r="C70" s="96" t="s">
        <v>18</v>
      </c>
      <c r="D70" s="67">
        <v>89</v>
      </c>
      <c r="E70" s="64" t="s">
        <v>20</v>
      </c>
      <c r="F70" s="64">
        <v>16.4</v>
      </c>
      <c r="G70" s="104">
        <v>5.4</v>
      </c>
      <c r="H70" s="105">
        <v>8.7</v>
      </c>
      <c r="I70" s="82">
        <v>0.1</v>
      </c>
      <c r="J70" s="66">
        <f t="shared" si="3"/>
        <v>14</v>
      </c>
      <c r="K70" s="98">
        <f>AVERAGE(J70:J71)</f>
        <v>13.850000000000001</v>
      </c>
    </row>
    <row r="71" spans="1:11" ht="15.75">
      <c r="A71" s="81"/>
      <c r="B71" s="13"/>
      <c r="C71" s="96"/>
      <c r="D71" s="67"/>
      <c r="E71" s="64"/>
      <c r="F71" s="64"/>
      <c r="G71" s="104">
        <v>5</v>
      </c>
      <c r="H71" s="105">
        <v>8.8</v>
      </c>
      <c r="I71" s="82">
        <v>0.1</v>
      </c>
      <c r="J71" s="66">
        <f t="shared" si="3"/>
        <v>13.700000000000001</v>
      </c>
      <c r="K71" s="98"/>
    </row>
    <row r="72" spans="1:11" ht="15.75">
      <c r="A72" s="81" t="s">
        <v>3</v>
      </c>
      <c r="B72" s="12" t="s">
        <v>36</v>
      </c>
      <c r="C72" s="96" t="s">
        <v>18</v>
      </c>
      <c r="D72" s="67">
        <v>88</v>
      </c>
      <c r="E72" s="84" t="s">
        <v>22</v>
      </c>
      <c r="F72" s="64">
        <v>9.4</v>
      </c>
      <c r="G72" s="104">
        <v>5</v>
      </c>
      <c r="H72" s="105">
        <v>9.2</v>
      </c>
      <c r="I72" s="82">
        <v>0.1</v>
      </c>
      <c r="J72" s="66">
        <f t="shared" si="3"/>
        <v>14.1</v>
      </c>
      <c r="K72" s="98">
        <f>AVERAGE(J72:J73)</f>
        <v>13.375</v>
      </c>
    </row>
    <row r="73" spans="1:11" ht="15.75">
      <c r="A73" s="81"/>
      <c r="B73" s="12"/>
      <c r="C73" s="96"/>
      <c r="D73" s="67"/>
      <c r="E73" s="84"/>
      <c r="F73" s="64"/>
      <c r="G73" s="104">
        <v>4.2</v>
      </c>
      <c r="H73" s="105">
        <v>8.45</v>
      </c>
      <c r="I73" s="82"/>
      <c r="J73" s="66">
        <f t="shared" si="3"/>
        <v>12.649999999999999</v>
      </c>
      <c r="K73" s="98"/>
    </row>
    <row r="74" spans="1:11" ht="15.75">
      <c r="A74" s="81" t="s">
        <v>4</v>
      </c>
      <c r="B74" s="13" t="s">
        <v>47</v>
      </c>
      <c r="C74" s="96" t="s">
        <v>24</v>
      </c>
      <c r="D74" s="62">
        <v>90</v>
      </c>
      <c r="E74" s="64" t="s">
        <v>42</v>
      </c>
      <c r="F74" s="64"/>
      <c r="G74" s="104">
        <v>4.6</v>
      </c>
      <c r="H74" s="105">
        <v>8.8</v>
      </c>
      <c r="I74" s="82"/>
      <c r="J74" s="66">
        <f t="shared" si="3"/>
        <v>13.4</v>
      </c>
      <c r="K74" s="98">
        <f>AVERAGE(J74:J75)</f>
        <v>13.024999999999999</v>
      </c>
    </row>
    <row r="75" spans="1:11" ht="15.75">
      <c r="A75" s="81"/>
      <c r="B75" s="13"/>
      <c r="C75" s="96"/>
      <c r="D75" s="62"/>
      <c r="E75" s="64"/>
      <c r="F75" s="64"/>
      <c r="G75" s="104">
        <v>3.8</v>
      </c>
      <c r="H75" s="105">
        <v>8.85</v>
      </c>
      <c r="I75" s="82"/>
      <c r="J75" s="66">
        <f t="shared" si="3"/>
        <v>12.649999999999999</v>
      </c>
      <c r="K75" s="98"/>
    </row>
    <row r="76" spans="1:11" ht="15.75">
      <c r="A76" s="81" t="s">
        <v>6</v>
      </c>
      <c r="B76" s="13" t="s">
        <v>28</v>
      </c>
      <c r="C76" s="96" t="s">
        <v>29</v>
      </c>
      <c r="D76" s="62">
        <v>90</v>
      </c>
      <c r="E76" s="64" t="s">
        <v>20</v>
      </c>
      <c r="F76" s="64"/>
      <c r="G76" s="104">
        <v>3.8</v>
      </c>
      <c r="H76" s="105">
        <v>9</v>
      </c>
      <c r="I76" s="82"/>
      <c r="J76" s="66">
        <f aca="true" t="shared" si="4" ref="J76:J85">G76+H76-I76</f>
        <v>12.8</v>
      </c>
      <c r="K76" s="98">
        <f aca="true" t="shared" si="5" ref="K76:K84">AVERAGE(J76:J77)</f>
        <v>12.85</v>
      </c>
    </row>
    <row r="77" spans="1:11" ht="15.75">
      <c r="A77" s="81"/>
      <c r="B77" s="13"/>
      <c r="C77" s="96"/>
      <c r="D77" s="62"/>
      <c r="E77" s="64"/>
      <c r="F77" s="64"/>
      <c r="G77" s="104">
        <v>3.8</v>
      </c>
      <c r="H77" s="105">
        <v>9.1</v>
      </c>
      <c r="I77" s="82"/>
      <c r="J77" s="66">
        <f t="shared" si="4"/>
        <v>12.899999999999999</v>
      </c>
      <c r="K77" s="98"/>
    </row>
    <row r="78" spans="1:11" ht="15.75">
      <c r="A78" s="81" t="s">
        <v>7</v>
      </c>
      <c r="B78" s="13" t="s">
        <v>33</v>
      </c>
      <c r="C78" s="96" t="s">
        <v>34</v>
      </c>
      <c r="D78" s="67">
        <v>89</v>
      </c>
      <c r="E78" s="84" t="s">
        <v>31</v>
      </c>
      <c r="F78" s="64">
        <v>17.4</v>
      </c>
      <c r="G78" s="104">
        <v>4.6</v>
      </c>
      <c r="H78" s="105">
        <v>8.4</v>
      </c>
      <c r="I78" s="82"/>
      <c r="J78" s="66">
        <f>G78+H78-I78</f>
        <v>13</v>
      </c>
      <c r="K78" s="98">
        <f>AVERAGE(J78:J79)</f>
        <v>12.7</v>
      </c>
    </row>
    <row r="79" spans="1:11" ht="15.75">
      <c r="A79" s="81"/>
      <c r="B79" s="13"/>
      <c r="C79" s="96"/>
      <c r="D79" s="67"/>
      <c r="E79" s="84"/>
      <c r="F79" s="64"/>
      <c r="G79" s="104">
        <v>3.8</v>
      </c>
      <c r="H79" s="105">
        <v>8.6</v>
      </c>
      <c r="I79" s="82"/>
      <c r="J79" s="66">
        <f>G79+H79-I79</f>
        <v>12.399999999999999</v>
      </c>
      <c r="K79" s="98"/>
    </row>
    <row r="80" spans="1:11" ht="15.75">
      <c r="A80" s="81" t="s">
        <v>8</v>
      </c>
      <c r="B80" s="13" t="s">
        <v>28</v>
      </c>
      <c r="C80" s="96" t="s">
        <v>17</v>
      </c>
      <c r="D80" s="62">
        <v>91</v>
      </c>
      <c r="E80" s="64" t="s">
        <v>20</v>
      </c>
      <c r="F80" s="64">
        <v>17.4</v>
      </c>
      <c r="G80" s="104">
        <v>3.8</v>
      </c>
      <c r="H80" s="105">
        <v>8.9</v>
      </c>
      <c r="I80" s="82">
        <v>0.3</v>
      </c>
      <c r="J80" s="66">
        <f t="shared" si="4"/>
        <v>12.399999999999999</v>
      </c>
      <c r="K80" s="98">
        <f t="shared" si="5"/>
        <v>12.2</v>
      </c>
    </row>
    <row r="81" spans="1:11" ht="15.75">
      <c r="A81" s="81"/>
      <c r="B81" s="13"/>
      <c r="C81" s="96"/>
      <c r="D81" s="62"/>
      <c r="E81" s="64"/>
      <c r="F81" s="64"/>
      <c r="G81" s="104">
        <v>3.8</v>
      </c>
      <c r="H81" s="105">
        <v>8.5</v>
      </c>
      <c r="I81" s="82">
        <v>0.3</v>
      </c>
      <c r="J81" s="66">
        <f t="shared" si="4"/>
        <v>12</v>
      </c>
      <c r="K81" s="98"/>
    </row>
    <row r="82" spans="1:11" ht="15.75">
      <c r="A82" s="81" t="s">
        <v>9</v>
      </c>
      <c r="B82" s="13" t="s">
        <v>15</v>
      </c>
      <c r="C82" s="96" t="s">
        <v>16</v>
      </c>
      <c r="D82" s="62">
        <v>91</v>
      </c>
      <c r="E82" s="64" t="s">
        <v>20</v>
      </c>
      <c r="F82" s="64">
        <v>11.4</v>
      </c>
      <c r="G82" s="104">
        <v>3.8</v>
      </c>
      <c r="H82" s="105">
        <v>8.7</v>
      </c>
      <c r="I82" s="82"/>
      <c r="J82" s="66">
        <f t="shared" si="4"/>
        <v>12.5</v>
      </c>
      <c r="K82" s="98">
        <f t="shared" si="5"/>
        <v>12.175</v>
      </c>
    </row>
    <row r="83" spans="1:11" ht="15.75">
      <c r="A83" s="81"/>
      <c r="B83" s="13"/>
      <c r="C83" s="96"/>
      <c r="D83" s="62"/>
      <c r="E83" s="64"/>
      <c r="F83" s="64"/>
      <c r="G83" s="104">
        <v>3</v>
      </c>
      <c r="H83" s="105">
        <v>8.85</v>
      </c>
      <c r="I83" s="82"/>
      <c r="J83" s="66">
        <f t="shared" si="4"/>
        <v>11.85</v>
      </c>
      <c r="K83" s="98"/>
    </row>
    <row r="84" spans="1:11" ht="15.75">
      <c r="A84" s="81" t="s">
        <v>10</v>
      </c>
      <c r="B84" s="13" t="s">
        <v>35</v>
      </c>
      <c r="C84" s="96" t="s">
        <v>21</v>
      </c>
      <c r="D84" s="62">
        <v>91</v>
      </c>
      <c r="E84" s="64" t="s">
        <v>26</v>
      </c>
      <c r="F84" s="64"/>
      <c r="G84" s="104">
        <v>4</v>
      </c>
      <c r="H84" s="105">
        <v>8.25</v>
      </c>
      <c r="I84" s="82">
        <v>0.1</v>
      </c>
      <c r="J84" s="66">
        <f t="shared" si="4"/>
        <v>12.15</v>
      </c>
      <c r="K84" s="98">
        <f t="shared" si="5"/>
        <v>12</v>
      </c>
    </row>
    <row r="85" spans="1:11" ht="15.75">
      <c r="A85" s="81"/>
      <c r="B85" s="13"/>
      <c r="C85" s="96"/>
      <c r="D85" s="62"/>
      <c r="E85" s="64"/>
      <c r="F85" s="64"/>
      <c r="G85" s="104">
        <v>3</v>
      </c>
      <c r="H85" s="105">
        <v>8.85</v>
      </c>
      <c r="I85" s="82"/>
      <c r="J85" s="66">
        <f t="shared" si="4"/>
        <v>11.85</v>
      </c>
      <c r="K85" s="98"/>
    </row>
    <row r="86" spans="1:11" ht="15.75">
      <c r="A86" s="100"/>
      <c r="B86" s="113"/>
      <c r="C86" s="114"/>
      <c r="D86" s="115"/>
      <c r="E86" s="89"/>
      <c r="F86" s="89"/>
      <c r="G86" s="116"/>
      <c r="H86" s="117"/>
      <c r="I86" s="101"/>
      <c r="J86" s="102"/>
      <c r="K86" s="4"/>
    </row>
    <row r="87" spans="1:11" ht="15.75">
      <c r="A87" s="100"/>
      <c r="B87" s="113"/>
      <c r="C87" s="114"/>
      <c r="D87" s="115"/>
      <c r="E87" s="89"/>
      <c r="F87" s="89"/>
      <c r="G87" s="116"/>
      <c r="H87" s="117"/>
      <c r="I87" s="101"/>
      <c r="J87" s="102"/>
      <c r="K87" s="4"/>
    </row>
    <row r="88" spans="1:11" ht="15.75">
      <c r="A88" s="100"/>
      <c r="B88" s="113"/>
      <c r="C88" s="114"/>
      <c r="D88" s="115"/>
      <c r="E88" s="89"/>
      <c r="F88" s="89"/>
      <c r="G88" s="116"/>
      <c r="H88" s="117"/>
      <c r="I88" s="101"/>
      <c r="J88" s="102"/>
      <c r="K88" s="4"/>
    </row>
    <row r="89" spans="1:11" ht="15.75">
      <c r="A89" s="100"/>
      <c r="B89" s="113"/>
      <c r="C89" s="114"/>
      <c r="D89" s="115"/>
      <c r="E89" s="89"/>
      <c r="F89" s="89"/>
      <c r="G89" s="116"/>
      <c r="H89" s="117"/>
      <c r="I89" s="101"/>
      <c r="J89" s="102"/>
      <c r="K89" s="4"/>
    </row>
    <row r="90" spans="1:11" ht="15.75">
      <c r="A90" s="100"/>
      <c r="B90" s="113"/>
      <c r="C90" s="114"/>
      <c r="D90" s="115"/>
      <c r="E90" s="89"/>
      <c r="F90" s="89"/>
      <c r="G90" s="116"/>
      <c r="H90" s="117"/>
      <c r="I90" s="101"/>
      <c r="J90" s="102"/>
      <c r="K90" s="4"/>
    </row>
    <row r="91" spans="1:11" ht="15.75">
      <c r="A91" s="100"/>
      <c r="B91" s="113"/>
      <c r="C91" s="114"/>
      <c r="D91" s="115"/>
      <c r="E91" s="89"/>
      <c r="F91" s="89"/>
      <c r="G91" s="116"/>
      <c r="H91" s="117"/>
      <c r="I91" s="101"/>
      <c r="J91" s="102"/>
      <c r="K91" s="4"/>
    </row>
    <row r="92" ht="15"/>
    <row r="93" ht="15"/>
    <row r="94" ht="15"/>
    <row r="95" spans="1:10" ht="33">
      <c r="A95" s="90" t="s">
        <v>37</v>
      </c>
      <c r="B95" s="91" t="s">
        <v>38</v>
      </c>
      <c r="C95" s="92" t="s">
        <v>39</v>
      </c>
      <c r="D95" s="92" t="s">
        <v>40</v>
      </c>
      <c r="E95" s="92" t="s">
        <v>41</v>
      </c>
      <c r="F95" s="64"/>
      <c r="G95" s="93" t="s">
        <v>52</v>
      </c>
      <c r="H95" s="93" t="s">
        <v>53</v>
      </c>
      <c r="I95" s="26" t="s">
        <v>54</v>
      </c>
      <c r="J95" s="94" t="s">
        <v>0</v>
      </c>
    </row>
    <row r="96" spans="1:10" ht="15.75">
      <c r="A96" s="85" t="s">
        <v>1</v>
      </c>
      <c r="B96" s="65" t="s">
        <v>19</v>
      </c>
      <c r="C96" s="95" t="s">
        <v>18</v>
      </c>
      <c r="D96" s="47">
        <v>89</v>
      </c>
      <c r="E96" s="87" t="s">
        <v>20</v>
      </c>
      <c r="F96" s="87">
        <v>16.4</v>
      </c>
      <c r="G96" s="82">
        <v>4</v>
      </c>
      <c r="H96" s="83">
        <v>8.7</v>
      </c>
      <c r="I96" s="88"/>
      <c r="J96" s="66">
        <f aca="true" t="shared" si="6" ref="J96:J108">G96+H96-I96</f>
        <v>12.7</v>
      </c>
    </row>
    <row r="97" spans="1:10" ht="15.75">
      <c r="A97" s="81" t="s">
        <v>2</v>
      </c>
      <c r="B97" s="13" t="s">
        <v>47</v>
      </c>
      <c r="C97" s="96" t="s">
        <v>24</v>
      </c>
      <c r="D97" s="62">
        <v>90</v>
      </c>
      <c r="E97" s="64" t="s">
        <v>42</v>
      </c>
      <c r="F97" s="64"/>
      <c r="G97" s="82">
        <v>2.9</v>
      </c>
      <c r="H97" s="83">
        <v>9.5</v>
      </c>
      <c r="I97" s="82"/>
      <c r="J97" s="66">
        <f t="shared" si="6"/>
        <v>12.4</v>
      </c>
    </row>
    <row r="98" spans="1:10" ht="15.75">
      <c r="A98" s="81" t="s">
        <v>3</v>
      </c>
      <c r="B98" s="13" t="s">
        <v>15</v>
      </c>
      <c r="C98" s="96" t="s">
        <v>16</v>
      </c>
      <c r="D98" s="62">
        <v>91</v>
      </c>
      <c r="E98" s="64" t="s">
        <v>20</v>
      </c>
      <c r="F98" s="64">
        <v>11.4</v>
      </c>
      <c r="G98" s="82">
        <v>3.3</v>
      </c>
      <c r="H98" s="83">
        <v>8.6</v>
      </c>
      <c r="I98" s="82"/>
      <c r="J98" s="66">
        <f t="shared" si="6"/>
        <v>11.899999999999999</v>
      </c>
    </row>
    <row r="99" spans="1:10" ht="15.75">
      <c r="A99" s="81" t="s">
        <v>4</v>
      </c>
      <c r="B99" s="13" t="s">
        <v>28</v>
      </c>
      <c r="C99" s="96" t="s">
        <v>17</v>
      </c>
      <c r="D99" s="62">
        <v>91</v>
      </c>
      <c r="E99" s="64" t="s">
        <v>20</v>
      </c>
      <c r="F99" s="64">
        <v>17.4</v>
      </c>
      <c r="G99" s="82">
        <v>3.1</v>
      </c>
      <c r="H99" s="83">
        <v>8.75</v>
      </c>
      <c r="I99" s="82"/>
      <c r="J99" s="66">
        <f t="shared" si="6"/>
        <v>11.85</v>
      </c>
    </row>
    <row r="100" spans="1:10" ht="15.75">
      <c r="A100" s="81" t="s">
        <v>6</v>
      </c>
      <c r="B100" s="69" t="s">
        <v>46</v>
      </c>
      <c r="C100" s="97" t="s">
        <v>50</v>
      </c>
      <c r="D100" s="68">
        <v>89</v>
      </c>
      <c r="E100" s="84" t="s">
        <v>42</v>
      </c>
      <c r="F100" s="64">
        <v>15.4</v>
      </c>
      <c r="G100" s="82">
        <v>3.8</v>
      </c>
      <c r="H100" s="83">
        <v>7.9</v>
      </c>
      <c r="I100" s="82"/>
      <c r="J100" s="66">
        <f t="shared" si="6"/>
        <v>11.7</v>
      </c>
    </row>
    <row r="101" spans="1:10" ht="15.75">
      <c r="A101" s="81" t="s">
        <v>7</v>
      </c>
      <c r="B101" s="13" t="s">
        <v>35</v>
      </c>
      <c r="C101" s="96" t="s">
        <v>21</v>
      </c>
      <c r="D101" s="62">
        <v>91</v>
      </c>
      <c r="E101" s="64" t="s">
        <v>26</v>
      </c>
      <c r="F101" s="64"/>
      <c r="G101" s="82">
        <v>2.2</v>
      </c>
      <c r="H101" s="83">
        <v>9.25</v>
      </c>
      <c r="I101" s="82"/>
      <c r="J101" s="66">
        <f t="shared" si="6"/>
        <v>11.45</v>
      </c>
    </row>
    <row r="102" spans="1:10" ht="15.75">
      <c r="A102" s="81" t="s">
        <v>8</v>
      </c>
      <c r="B102" s="13" t="s">
        <v>28</v>
      </c>
      <c r="C102" s="96" t="s">
        <v>29</v>
      </c>
      <c r="D102" s="62">
        <v>90</v>
      </c>
      <c r="E102" s="64" t="s">
        <v>20</v>
      </c>
      <c r="F102" s="64"/>
      <c r="G102" s="82">
        <v>2.4</v>
      </c>
      <c r="H102" s="83">
        <v>9</v>
      </c>
      <c r="I102" s="82"/>
      <c r="J102" s="66">
        <f t="shared" si="6"/>
        <v>11.4</v>
      </c>
    </row>
    <row r="103" spans="1:10" ht="15.75">
      <c r="A103" s="81" t="s">
        <v>9</v>
      </c>
      <c r="B103" s="13" t="s">
        <v>44</v>
      </c>
      <c r="C103" s="96" t="s">
        <v>48</v>
      </c>
      <c r="D103" s="62">
        <v>90</v>
      </c>
      <c r="E103" s="64" t="s">
        <v>42</v>
      </c>
      <c r="F103" s="64"/>
      <c r="G103" s="82">
        <v>2.1</v>
      </c>
      <c r="H103" s="83">
        <v>9.15</v>
      </c>
      <c r="I103" s="82"/>
      <c r="J103" s="66">
        <f t="shared" si="6"/>
        <v>11.25</v>
      </c>
    </row>
    <row r="104" spans="1:10" ht="15.75">
      <c r="A104" s="81" t="s">
        <v>10</v>
      </c>
      <c r="B104" s="13" t="s">
        <v>23</v>
      </c>
      <c r="C104" s="96" t="s">
        <v>24</v>
      </c>
      <c r="D104" s="67">
        <v>89</v>
      </c>
      <c r="E104" s="64" t="s">
        <v>20</v>
      </c>
      <c r="F104" s="64">
        <v>12.4</v>
      </c>
      <c r="G104" s="82">
        <v>2.5</v>
      </c>
      <c r="H104" s="83">
        <v>8.6</v>
      </c>
      <c r="I104" s="82"/>
      <c r="J104" s="66">
        <f t="shared" si="6"/>
        <v>11.1</v>
      </c>
    </row>
    <row r="105" spans="1:10" ht="15.75">
      <c r="A105" s="81" t="s">
        <v>11</v>
      </c>
      <c r="B105" s="13" t="s">
        <v>33</v>
      </c>
      <c r="C105" s="96" t="s">
        <v>34</v>
      </c>
      <c r="D105" s="67">
        <v>89</v>
      </c>
      <c r="E105" s="84" t="s">
        <v>31</v>
      </c>
      <c r="F105" s="64">
        <v>17.4</v>
      </c>
      <c r="G105" s="82">
        <v>3.1</v>
      </c>
      <c r="H105" s="83">
        <v>7.9</v>
      </c>
      <c r="I105" s="82"/>
      <c r="J105" s="66">
        <f t="shared" si="6"/>
        <v>11</v>
      </c>
    </row>
    <row r="106" spans="1:10" ht="15.75">
      <c r="A106" s="81" t="s">
        <v>12</v>
      </c>
      <c r="B106" s="13" t="s">
        <v>27</v>
      </c>
      <c r="C106" s="96" t="s">
        <v>25</v>
      </c>
      <c r="D106" s="62">
        <v>91</v>
      </c>
      <c r="E106" s="64" t="s">
        <v>20</v>
      </c>
      <c r="F106" s="64">
        <v>13.4</v>
      </c>
      <c r="G106" s="82">
        <v>2.9</v>
      </c>
      <c r="H106" s="83">
        <v>7.9</v>
      </c>
      <c r="I106" s="82"/>
      <c r="J106" s="66">
        <f t="shared" si="6"/>
        <v>10.8</v>
      </c>
    </row>
    <row r="107" spans="1:10" ht="15.75">
      <c r="A107" s="81" t="s">
        <v>13</v>
      </c>
      <c r="B107" s="13" t="s">
        <v>32</v>
      </c>
      <c r="C107" s="96" t="s">
        <v>30</v>
      </c>
      <c r="D107" s="62">
        <v>91</v>
      </c>
      <c r="E107" s="64" t="s">
        <v>31</v>
      </c>
      <c r="F107" s="64">
        <v>15.4</v>
      </c>
      <c r="G107" s="82">
        <v>2.2</v>
      </c>
      <c r="H107" s="83">
        <v>8</v>
      </c>
      <c r="I107" s="82"/>
      <c r="J107" s="66">
        <f t="shared" si="6"/>
        <v>10.2</v>
      </c>
    </row>
    <row r="108" spans="1:10" ht="15.75">
      <c r="A108" s="81" t="s">
        <v>14</v>
      </c>
      <c r="B108" s="12" t="s">
        <v>36</v>
      </c>
      <c r="C108" s="96" t="s">
        <v>18</v>
      </c>
      <c r="D108" s="67">
        <v>88</v>
      </c>
      <c r="E108" s="84" t="s">
        <v>22</v>
      </c>
      <c r="F108" s="64">
        <v>9.4</v>
      </c>
      <c r="G108" s="82">
        <v>4.1</v>
      </c>
      <c r="H108" s="83">
        <v>5.55</v>
      </c>
      <c r="I108" s="82"/>
      <c r="J108" s="66">
        <f t="shared" si="6"/>
        <v>9.649999999999999</v>
      </c>
    </row>
    <row r="110" ht="15"/>
    <row r="111" ht="15"/>
    <row r="112" ht="15"/>
    <row r="113" spans="1:10" ht="33">
      <c r="A113" s="90" t="s">
        <v>37</v>
      </c>
      <c r="B113" s="91" t="s">
        <v>38</v>
      </c>
      <c r="C113" s="92" t="s">
        <v>39</v>
      </c>
      <c r="D113" s="92" t="s">
        <v>40</v>
      </c>
      <c r="E113" s="92" t="s">
        <v>41</v>
      </c>
      <c r="F113" s="64"/>
      <c r="G113" s="103" t="s">
        <v>52</v>
      </c>
      <c r="H113" s="103" t="s">
        <v>53</v>
      </c>
      <c r="I113" s="26" t="s">
        <v>54</v>
      </c>
      <c r="J113" s="94" t="s">
        <v>0</v>
      </c>
    </row>
    <row r="114" spans="1:10" ht="15.75">
      <c r="A114" s="85" t="s">
        <v>1</v>
      </c>
      <c r="B114" s="109" t="s">
        <v>46</v>
      </c>
      <c r="C114" s="110" t="s">
        <v>50</v>
      </c>
      <c r="D114" s="111">
        <v>89</v>
      </c>
      <c r="E114" s="108" t="s">
        <v>42</v>
      </c>
      <c r="F114" s="87">
        <v>15.4</v>
      </c>
      <c r="G114" s="82">
        <v>3.8</v>
      </c>
      <c r="H114" s="83">
        <v>8.05</v>
      </c>
      <c r="I114" s="88"/>
      <c r="J114" s="66">
        <f aca="true" t="shared" si="7" ref="J114:J126">G114+H114-I114</f>
        <v>11.850000000000001</v>
      </c>
    </row>
    <row r="115" spans="1:10" ht="15.75">
      <c r="A115" s="81" t="s">
        <v>2</v>
      </c>
      <c r="B115" s="13" t="s">
        <v>33</v>
      </c>
      <c r="C115" s="96" t="s">
        <v>34</v>
      </c>
      <c r="D115" s="67">
        <v>89</v>
      </c>
      <c r="E115" s="84" t="s">
        <v>31</v>
      </c>
      <c r="F115" s="64">
        <v>17.4</v>
      </c>
      <c r="G115" s="82">
        <v>3</v>
      </c>
      <c r="H115" s="83">
        <v>8.2</v>
      </c>
      <c r="I115" s="82"/>
      <c r="J115" s="66">
        <f t="shared" si="7"/>
        <v>11.2</v>
      </c>
    </row>
    <row r="116" spans="1:10" ht="15.75">
      <c r="A116" s="81" t="s">
        <v>3</v>
      </c>
      <c r="B116" s="13" t="s">
        <v>19</v>
      </c>
      <c r="C116" s="96" t="s">
        <v>18</v>
      </c>
      <c r="D116" s="67">
        <v>89</v>
      </c>
      <c r="E116" s="64" t="s">
        <v>20</v>
      </c>
      <c r="F116" s="64">
        <v>16.4</v>
      </c>
      <c r="G116" s="82">
        <v>2.7</v>
      </c>
      <c r="H116" s="83">
        <v>8.3</v>
      </c>
      <c r="I116" s="82"/>
      <c r="J116" s="66">
        <f t="shared" si="7"/>
        <v>11</v>
      </c>
    </row>
    <row r="117" spans="1:10" ht="15.75">
      <c r="A117" s="81" t="s">
        <v>4</v>
      </c>
      <c r="B117" s="13" t="s">
        <v>15</v>
      </c>
      <c r="C117" s="96" t="s">
        <v>16</v>
      </c>
      <c r="D117" s="62">
        <v>91</v>
      </c>
      <c r="E117" s="64" t="s">
        <v>20</v>
      </c>
      <c r="F117" s="64">
        <v>11.4</v>
      </c>
      <c r="G117" s="82">
        <v>2.3</v>
      </c>
      <c r="H117" s="83">
        <v>8.05</v>
      </c>
      <c r="I117" s="82"/>
      <c r="J117" s="66">
        <f>G117+H117-I117</f>
        <v>10.350000000000001</v>
      </c>
    </row>
    <row r="118" spans="1:10" ht="15.75">
      <c r="A118" s="81" t="s">
        <v>6</v>
      </c>
      <c r="B118" s="13" t="s">
        <v>47</v>
      </c>
      <c r="C118" s="96" t="s">
        <v>24</v>
      </c>
      <c r="D118" s="62">
        <v>90</v>
      </c>
      <c r="E118" s="64" t="s">
        <v>42</v>
      </c>
      <c r="F118" s="64"/>
      <c r="G118" s="82">
        <v>1.9</v>
      </c>
      <c r="H118" s="83">
        <v>8.4</v>
      </c>
      <c r="I118" s="82"/>
      <c r="J118" s="66">
        <f>G118+H118-I118</f>
        <v>10.3</v>
      </c>
    </row>
    <row r="119" spans="1:10" ht="15.75">
      <c r="A119" s="81" t="s">
        <v>7</v>
      </c>
      <c r="B119" s="13" t="s">
        <v>28</v>
      </c>
      <c r="C119" s="96" t="s">
        <v>29</v>
      </c>
      <c r="D119" s="62">
        <v>90</v>
      </c>
      <c r="E119" s="64" t="s">
        <v>20</v>
      </c>
      <c r="F119" s="64"/>
      <c r="G119" s="82">
        <v>1.4</v>
      </c>
      <c r="H119" s="83">
        <v>8.75</v>
      </c>
      <c r="I119" s="82"/>
      <c r="J119" s="66">
        <f t="shared" si="7"/>
        <v>10.15</v>
      </c>
    </row>
    <row r="120" spans="1:10" ht="15.75">
      <c r="A120" s="81" t="s">
        <v>8</v>
      </c>
      <c r="B120" s="13" t="s">
        <v>35</v>
      </c>
      <c r="C120" s="96" t="s">
        <v>21</v>
      </c>
      <c r="D120" s="62">
        <v>91</v>
      </c>
      <c r="E120" s="64" t="s">
        <v>26</v>
      </c>
      <c r="F120" s="64"/>
      <c r="G120" s="82">
        <v>1.9</v>
      </c>
      <c r="H120" s="83">
        <v>8.1</v>
      </c>
      <c r="I120" s="82"/>
      <c r="J120" s="66">
        <f t="shared" si="7"/>
        <v>10</v>
      </c>
    </row>
    <row r="121" spans="1:10" ht="15.75">
      <c r="A121" s="81" t="s">
        <v>9</v>
      </c>
      <c r="B121" s="13" t="s">
        <v>27</v>
      </c>
      <c r="C121" s="96" t="s">
        <v>25</v>
      </c>
      <c r="D121" s="62">
        <v>91</v>
      </c>
      <c r="E121" s="64" t="s">
        <v>20</v>
      </c>
      <c r="F121" s="64">
        <v>13.4</v>
      </c>
      <c r="G121" s="82">
        <v>1.4</v>
      </c>
      <c r="H121" s="83">
        <v>8.45</v>
      </c>
      <c r="I121" s="82"/>
      <c r="J121" s="66">
        <f t="shared" si="7"/>
        <v>9.85</v>
      </c>
    </row>
    <row r="122" spans="1:10" ht="15.75">
      <c r="A122" s="81" t="s">
        <v>10</v>
      </c>
      <c r="B122" s="13" t="s">
        <v>32</v>
      </c>
      <c r="C122" s="96" t="s">
        <v>30</v>
      </c>
      <c r="D122" s="62">
        <v>91</v>
      </c>
      <c r="E122" s="64" t="s">
        <v>31</v>
      </c>
      <c r="F122" s="64">
        <v>15.4</v>
      </c>
      <c r="G122" s="82">
        <v>1.2</v>
      </c>
      <c r="H122" s="83">
        <v>8.4</v>
      </c>
      <c r="I122" s="82"/>
      <c r="J122" s="66">
        <f t="shared" si="7"/>
        <v>9.6</v>
      </c>
    </row>
    <row r="123" spans="1:10" ht="15.75">
      <c r="A123" s="81" t="s">
        <v>11</v>
      </c>
      <c r="B123" s="13" t="s">
        <v>28</v>
      </c>
      <c r="C123" s="96" t="s">
        <v>17</v>
      </c>
      <c r="D123" s="62">
        <v>91</v>
      </c>
      <c r="E123" s="64" t="s">
        <v>20</v>
      </c>
      <c r="F123" s="64">
        <v>17.4</v>
      </c>
      <c r="G123" s="82">
        <v>2</v>
      </c>
      <c r="H123" s="83">
        <v>7.5</v>
      </c>
      <c r="I123" s="82"/>
      <c r="J123" s="66">
        <f t="shared" si="7"/>
        <v>9.5</v>
      </c>
    </row>
    <row r="124" spans="1:10" ht="15.75">
      <c r="A124" s="81" t="s">
        <v>11</v>
      </c>
      <c r="B124" s="12" t="s">
        <v>36</v>
      </c>
      <c r="C124" s="96" t="s">
        <v>18</v>
      </c>
      <c r="D124" s="67">
        <v>88</v>
      </c>
      <c r="E124" s="84" t="s">
        <v>22</v>
      </c>
      <c r="F124" s="64">
        <v>9.4</v>
      </c>
      <c r="G124" s="82">
        <v>3.8</v>
      </c>
      <c r="H124" s="83">
        <v>5.7</v>
      </c>
      <c r="I124" s="82"/>
      <c r="J124" s="66">
        <f t="shared" si="7"/>
        <v>9.5</v>
      </c>
    </row>
    <row r="125" spans="1:10" ht="15.75">
      <c r="A125" s="81" t="s">
        <v>13</v>
      </c>
      <c r="B125" s="13" t="s">
        <v>44</v>
      </c>
      <c r="C125" s="96" t="s">
        <v>48</v>
      </c>
      <c r="D125" s="62">
        <v>90</v>
      </c>
      <c r="E125" s="64" t="s">
        <v>42</v>
      </c>
      <c r="F125" s="64"/>
      <c r="G125" s="82">
        <v>2.2</v>
      </c>
      <c r="H125" s="83">
        <v>6.95</v>
      </c>
      <c r="I125" s="82"/>
      <c r="J125" s="66">
        <f t="shared" si="7"/>
        <v>9.15</v>
      </c>
    </row>
    <row r="126" spans="1:10" ht="15.75">
      <c r="A126" s="81" t="s">
        <v>14</v>
      </c>
      <c r="B126" s="13" t="s">
        <v>23</v>
      </c>
      <c r="C126" s="96" t="s">
        <v>24</v>
      </c>
      <c r="D126" s="67">
        <v>89</v>
      </c>
      <c r="E126" s="64" t="s">
        <v>20</v>
      </c>
      <c r="F126" s="64">
        <v>12.4</v>
      </c>
      <c r="G126" s="82">
        <v>1.1</v>
      </c>
      <c r="H126" s="83">
        <v>7.9</v>
      </c>
      <c r="I126" s="82"/>
      <c r="J126" s="66">
        <f t="shared" si="7"/>
        <v>9</v>
      </c>
    </row>
  </sheetData>
  <mergeCells count="3">
    <mergeCell ref="A1:J1"/>
    <mergeCell ref="A4:J4"/>
    <mergeCell ref="A3:J3"/>
  </mergeCells>
  <printOptions/>
  <pageMargins left="0.35" right="0.11" top="0.29" bottom="0.47" header="0.08" footer="0.1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="75" zoomScaleNormal="75" workbookViewId="0" topLeftCell="A1">
      <selection activeCell="E59" sqref="E59"/>
    </sheetView>
  </sheetViews>
  <sheetFormatPr defaultColWidth="9.00390625" defaultRowHeight="12.75"/>
  <cols>
    <col min="1" max="1" width="3.125" style="9" customWidth="1"/>
    <col min="2" max="2" width="11.125" style="1" customWidth="1"/>
    <col min="3" max="3" width="8.625" style="5" customWidth="1"/>
    <col min="4" max="4" width="3.375" style="9" customWidth="1"/>
    <col min="5" max="5" width="16.625" style="8" customWidth="1"/>
    <col min="6" max="6" width="15.125" style="8" hidden="1" customWidth="1"/>
    <col min="7" max="7" width="6.00390625" style="9" customWidth="1"/>
    <col min="8" max="8" width="6.00390625" style="11" customWidth="1"/>
    <col min="9" max="9" width="3.875" style="11" customWidth="1"/>
    <col min="10" max="10" width="6.00390625" style="9" customWidth="1"/>
    <col min="11" max="11" width="6.00390625" style="11" customWidth="1"/>
    <col min="12" max="12" width="3.875" style="11" customWidth="1"/>
    <col min="13" max="13" width="6.00390625" style="9" customWidth="1"/>
    <col min="14" max="14" width="6.00390625" style="11" customWidth="1"/>
    <col min="15" max="15" width="3.875" style="11" customWidth="1"/>
    <col min="16" max="16" width="6.00390625" style="9" customWidth="1"/>
    <col min="17" max="17" width="6.00390625" style="11" customWidth="1"/>
    <col min="18" max="18" width="3.875" style="11" customWidth="1"/>
    <col min="19" max="19" width="6.00390625" style="9" customWidth="1"/>
    <col min="20" max="20" width="6.00390625" style="11" customWidth="1"/>
    <col min="21" max="21" width="3.875" style="11" customWidth="1"/>
    <col min="22" max="22" width="6.00390625" style="9" customWidth="1"/>
    <col min="23" max="23" width="6.00390625" style="11" customWidth="1"/>
    <col min="24" max="24" width="3.875" style="11" customWidth="1"/>
    <col min="25" max="25" width="7.75390625" style="2" customWidth="1"/>
    <col min="26" max="16384" width="9.125" style="1" customWidth="1"/>
  </cols>
  <sheetData>
    <row r="1" spans="1:25" ht="30" customHeight="1">
      <c r="A1" s="153" t="s">
        <v>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</row>
    <row r="2" spans="1:25" ht="9" customHeight="1">
      <c r="A2" s="7"/>
      <c r="B2" s="5"/>
      <c r="D2" s="5"/>
      <c r="E2" s="2"/>
      <c r="F2" s="2"/>
      <c r="G2" s="2"/>
      <c r="H2" s="2"/>
      <c r="I2" s="2"/>
      <c r="J2" s="2"/>
      <c r="K2" s="2"/>
      <c r="L2" s="2"/>
      <c r="M2" s="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customHeight="1">
      <c r="A3" s="155" t="s">
        <v>43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</row>
    <row r="4" spans="1:25" ht="18">
      <c r="A4" s="154" t="s">
        <v>45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</row>
    <row r="5" spans="1:25" ht="6.75" customHeight="1" thickBot="1">
      <c r="A5" s="10"/>
      <c r="B5" s="10"/>
      <c r="C5" s="6"/>
      <c r="D5" s="6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35.25" customHeight="1" thickBot="1">
      <c r="A6" s="45" t="s">
        <v>37</v>
      </c>
      <c r="B6" s="57" t="s">
        <v>38</v>
      </c>
      <c r="C6" s="59" t="s">
        <v>39</v>
      </c>
      <c r="D6" s="58" t="s">
        <v>40</v>
      </c>
      <c r="E6" s="59" t="s">
        <v>41</v>
      </c>
      <c r="G6" s="27"/>
      <c r="H6" s="28"/>
      <c r="I6" s="29"/>
      <c r="J6" s="27"/>
      <c r="K6" s="28"/>
      <c r="L6" s="29"/>
      <c r="M6" s="27"/>
      <c r="N6" s="28"/>
      <c r="O6" s="29"/>
      <c r="P6" s="27"/>
      <c r="Q6" s="28"/>
      <c r="R6" s="29"/>
      <c r="S6" s="27"/>
      <c r="T6" s="28"/>
      <c r="U6" s="29"/>
      <c r="V6" s="27"/>
      <c r="W6" s="28"/>
      <c r="X6" s="29"/>
      <c r="Y6" s="30" t="s">
        <v>0</v>
      </c>
    </row>
    <row r="7" spans="1:25" ht="15.75">
      <c r="A7" s="156" t="s">
        <v>1</v>
      </c>
      <c r="B7" s="35" t="s">
        <v>47</v>
      </c>
      <c r="C7" s="60" t="s">
        <v>24</v>
      </c>
      <c r="D7" s="41">
        <v>90</v>
      </c>
      <c r="E7" s="31" t="s">
        <v>42</v>
      </c>
      <c r="F7" s="18"/>
      <c r="G7" s="20">
        <v>3.2</v>
      </c>
      <c r="H7" s="21">
        <v>9.05</v>
      </c>
      <c r="I7" s="22"/>
      <c r="J7" s="20">
        <v>2.2</v>
      </c>
      <c r="K7" s="21">
        <v>7.45</v>
      </c>
      <c r="L7" s="22"/>
      <c r="M7" s="20">
        <v>2.3</v>
      </c>
      <c r="N7" s="21">
        <v>8.95</v>
      </c>
      <c r="O7" s="22"/>
      <c r="P7" s="20">
        <v>4.6</v>
      </c>
      <c r="Q7" s="21">
        <v>8.8</v>
      </c>
      <c r="R7" s="22"/>
      <c r="S7" s="20">
        <v>2.9</v>
      </c>
      <c r="T7" s="21">
        <v>9.5</v>
      </c>
      <c r="U7" s="22"/>
      <c r="V7" s="20">
        <v>1.9</v>
      </c>
      <c r="W7" s="21">
        <v>8.4</v>
      </c>
      <c r="X7" s="22"/>
      <c r="Y7" s="19"/>
    </row>
    <row r="8" spans="1:25" ht="16.5" thickBot="1">
      <c r="A8" s="157"/>
      <c r="B8" s="36"/>
      <c r="C8" s="44"/>
      <c r="D8" s="40"/>
      <c r="E8" s="32"/>
      <c r="F8" s="16"/>
      <c r="G8" s="23"/>
      <c r="H8" s="24">
        <f>G7+H7-I7</f>
        <v>12.25</v>
      </c>
      <c r="I8" s="25"/>
      <c r="J8" s="23"/>
      <c r="K8" s="24">
        <f>J7+K7-L7</f>
        <v>9.65</v>
      </c>
      <c r="L8" s="25"/>
      <c r="M8" s="23"/>
      <c r="N8" s="24">
        <f>M7+N7-O7</f>
        <v>11.25</v>
      </c>
      <c r="O8" s="25"/>
      <c r="P8" s="23"/>
      <c r="Q8" s="24">
        <f>P7+Q7-R7</f>
        <v>13.4</v>
      </c>
      <c r="R8" s="25"/>
      <c r="S8" s="23"/>
      <c r="T8" s="24">
        <f>S7+T7-U7</f>
        <v>12.4</v>
      </c>
      <c r="U8" s="25"/>
      <c r="V8" s="23"/>
      <c r="W8" s="24">
        <f>V7+W7-X7</f>
        <v>10.3</v>
      </c>
      <c r="X8" s="25"/>
      <c r="Y8" s="15">
        <f>SUM(H8:W8)</f>
        <v>69.25</v>
      </c>
    </row>
    <row r="9" spans="1:25" ht="15.75">
      <c r="A9" s="158" t="s">
        <v>1</v>
      </c>
      <c r="B9" s="119" t="s">
        <v>15</v>
      </c>
      <c r="C9" s="120" t="s">
        <v>16</v>
      </c>
      <c r="D9" s="121">
        <v>91</v>
      </c>
      <c r="E9" s="122" t="s">
        <v>20</v>
      </c>
      <c r="F9" s="123">
        <v>11.4</v>
      </c>
      <c r="G9" s="124">
        <v>3.4</v>
      </c>
      <c r="H9" s="125">
        <v>8.95</v>
      </c>
      <c r="I9" s="126"/>
      <c r="J9" s="124">
        <v>3.1</v>
      </c>
      <c r="K9" s="125">
        <v>7.8</v>
      </c>
      <c r="L9" s="126"/>
      <c r="M9" s="124">
        <v>2.7</v>
      </c>
      <c r="N9" s="125">
        <v>8.55</v>
      </c>
      <c r="O9" s="126"/>
      <c r="P9" s="124">
        <v>3.8</v>
      </c>
      <c r="Q9" s="125">
        <v>8.7</v>
      </c>
      <c r="R9" s="126"/>
      <c r="S9" s="124">
        <v>3.3</v>
      </c>
      <c r="T9" s="125">
        <v>8.6</v>
      </c>
      <c r="U9" s="126"/>
      <c r="V9" s="124">
        <v>2.3</v>
      </c>
      <c r="W9" s="125">
        <v>8.05</v>
      </c>
      <c r="X9" s="126"/>
      <c r="Y9" s="127"/>
    </row>
    <row r="10" spans="1:25" ht="16.5" thickBot="1">
      <c r="A10" s="159"/>
      <c r="B10" s="128"/>
      <c r="C10" s="118"/>
      <c r="D10" s="129"/>
      <c r="E10" s="130"/>
      <c r="F10" s="129"/>
      <c r="G10" s="131"/>
      <c r="H10" s="132">
        <f>G9+H9-I9</f>
        <v>12.35</v>
      </c>
      <c r="I10" s="133"/>
      <c r="J10" s="131"/>
      <c r="K10" s="132">
        <f>J9+K9-L9</f>
        <v>10.9</v>
      </c>
      <c r="L10" s="133"/>
      <c r="M10" s="131"/>
      <c r="N10" s="132">
        <f>M9+N9-O9</f>
        <v>11.25</v>
      </c>
      <c r="O10" s="133"/>
      <c r="P10" s="131"/>
      <c r="Q10" s="132">
        <f>P9+Q9-R9</f>
        <v>12.5</v>
      </c>
      <c r="R10" s="133"/>
      <c r="S10" s="131"/>
      <c r="T10" s="132">
        <f>S9+T9-U9</f>
        <v>11.899999999999999</v>
      </c>
      <c r="U10" s="133"/>
      <c r="V10" s="131"/>
      <c r="W10" s="132">
        <f>V9+W9-X9</f>
        <v>10.350000000000001</v>
      </c>
      <c r="X10" s="133"/>
      <c r="Y10" s="134">
        <f>SUM(H10:W10)</f>
        <v>69.25</v>
      </c>
    </row>
    <row r="11" spans="1:25" ht="15.75">
      <c r="A11" s="158" t="s">
        <v>3</v>
      </c>
      <c r="B11" s="135" t="s">
        <v>28</v>
      </c>
      <c r="C11" s="136" t="s">
        <v>29</v>
      </c>
      <c r="D11" s="137">
        <v>90</v>
      </c>
      <c r="E11" s="122" t="s">
        <v>20</v>
      </c>
      <c r="F11" s="123"/>
      <c r="G11" s="124">
        <v>3.7</v>
      </c>
      <c r="H11" s="125">
        <v>8.8</v>
      </c>
      <c r="I11" s="126"/>
      <c r="J11" s="124">
        <v>2.4</v>
      </c>
      <c r="K11" s="125">
        <v>8.05</v>
      </c>
      <c r="L11" s="126"/>
      <c r="M11" s="124">
        <v>1.9</v>
      </c>
      <c r="N11" s="125">
        <v>8.5</v>
      </c>
      <c r="O11" s="126"/>
      <c r="P11" s="124">
        <v>3.8</v>
      </c>
      <c r="Q11" s="125">
        <v>9</v>
      </c>
      <c r="R11" s="126"/>
      <c r="S11" s="124">
        <v>2.4</v>
      </c>
      <c r="T11" s="125">
        <v>9</v>
      </c>
      <c r="U11" s="126"/>
      <c r="V11" s="124">
        <v>1.4</v>
      </c>
      <c r="W11" s="125">
        <v>8.75</v>
      </c>
      <c r="X11" s="126"/>
      <c r="Y11" s="127"/>
    </row>
    <row r="12" spans="1:25" ht="16.5" thickBot="1">
      <c r="A12" s="159"/>
      <c r="B12" s="138"/>
      <c r="C12" s="139"/>
      <c r="D12" s="140"/>
      <c r="E12" s="141"/>
      <c r="F12" s="142"/>
      <c r="G12" s="131"/>
      <c r="H12" s="132">
        <f>G11+H11-I11</f>
        <v>12.5</v>
      </c>
      <c r="I12" s="133"/>
      <c r="J12" s="131"/>
      <c r="K12" s="132">
        <f>J11+K11-L11</f>
        <v>10.450000000000001</v>
      </c>
      <c r="L12" s="133"/>
      <c r="M12" s="131"/>
      <c r="N12" s="132">
        <f>M11+N11-O11</f>
        <v>10.4</v>
      </c>
      <c r="O12" s="133"/>
      <c r="P12" s="131"/>
      <c r="Q12" s="132">
        <f>P11+Q11-R11</f>
        <v>12.8</v>
      </c>
      <c r="R12" s="133"/>
      <c r="S12" s="131"/>
      <c r="T12" s="132">
        <f>S11+T11-U11</f>
        <v>11.4</v>
      </c>
      <c r="U12" s="133"/>
      <c r="V12" s="131"/>
      <c r="W12" s="132">
        <f>V11+W11-X11</f>
        <v>10.15</v>
      </c>
      <c r="X12" s="133"/>
      <c r="Y12" s="134">
        <f>SUM(H12:W12)</f>
        <v>67.7</v>
      </c>
    </row>
    <row r="13" spans="1:25" ht="15.75">
      <c r="A13" s="156" t="s">
        <v>4</v>
      </c>
      <c r="B13" s="33" t="s">
        <v>35</v>
      </c>
      <c r="C13" s="46" t="s">
        <v>21</v>
      </c>
      <c r="D13" s="38">
        <v>91</v>
      </c>
      <c r="E13" s="31" t="s">
        <v>26</v>
      </c>
      <c r="F13" s="18"/>
      <c r="G13" s="20">
        <v>3.4</v>
      </c>
      <c r="H13" s="21">
        <v>8.55</v>
      </c>
      <c r="I13" s="22"/>
      <c r="J13" s="20">
        <v>2.1</v>
      </c>
      <c r="K13" s="21">
        <v>9.4</v>
      </c>
      <c r="L13" s="22"/>
      <c r="M13" s="20">
        <v>1.9</v>
      </c>
      <c r="N13" s="21">
        <v>8.05</v>
      </c>
      <c r="O13" s="22"/>
      <c r="P13" s="20">
        <v>4</v>
      </c>
      <c r="Q13" s="21">
        <v>8.25</v>
      </c>
      <c r="R13" s="22">
        <v>0.1</v>
      </c>
      <c r="S13" s="20">
        <v>2.2</v>
      </c>
      <c r="T13" s="21">
        <v>9.25</v>
      </c>
      <c r="U13" s="22"/>
      <c r="V13" s="20">
        <v>1.9</v>
      </c>
      <c r="W13" s="21">
        <v>8.1</v>
      </c>
      <c r="X13" s="22"/>
      <c r="Y13" s="19"/>
    </row>
    <row r="14" spans="1:25" ht="16.5" thickBot="1">
      <c r="A14" s="157"/>
      <c r="B14" s="34"/>
      <c r="C14" s="42"/>
      <c r="D14" s="39"/>
      <c r="E14" s="32"/>
      <c r="F14" s="16"/>
      <c r="G14" s="23"/>
      <c r="H14" s="24">
        <f>G13+H13-I13</f>
        <v>11.950000000000001</v>
      </c>
      <c r="I14" s="25"/>
      <c r="J14" s="23"/>
      <c r="K14" s="24">
        <f>J13+K13-L13</f>
        <v>11.5</v>
      </c>
      <c r="L14" s="25"/>
      <c r="M14" s="23"/>
      <c r="N14" s="24">
        <f>M13+N13-O13</f>
        <v>9.950000000000001</v>
      </c>
      <c r="O14" s="25"/>
      <c r="P14" s="23"/>
      <c r="Q14" s="24">
        <f>P13+Q13-R13</f>
        <v>12.15</v>
      </c>
      <c r="R14" s="25"/>
      <c r="S14" s="23"/>
      <c r="T14" s="24">
        <f>S13+T13-U13</f>
        <v>11.45</v>
      </c>
      <c r="U14" s="25"/>
      <c r="V14" s="23"/>
      <c r="W14" s="24">
        <f>V13+W13-X13</f>
        <v>10</v>
      </c>
      <c r="X14" s="25"/>
      <c r="Y14" s="15">
        <f>SUM(H14:W14)</f>
        <v>67</v>
      </c>
    </row>
    <row r="15" spans="1:25" ht="15.75">
      <c r="A15" s="158" t="s">
        <v>6</v>
      </c>
      <c r="B15" s="119" t="s">
        <v>28</v>
      </c>
      <c r="C15" s="120" t="s">
        <v>17</v>
      </c>
      <c r="D15" s="121">
        <v>91</v>
      </c>
      <c r="E15" s="122" t="s">
        <v>20</v>
      </c>
      <c r="F15" s="123">
        <v>17.4</v>
      </c>
      <c r="G15" s="124">
        <v>4</v>
      </c>
      <c r="H15" s="125">
        <v>8.5</v>
      </c>
      <c r="I15" s="126">
        <v>0.2</v>
      </c>
      <c r="J15" s="124">
        <v>2.1</v>
      </c>
      <c r="K15" s="125">
        <v>8.05</v>
      </c>
      <c r="L15" s="126"/>
      <c r="M15" s="124">
        <v>1.9</v>
      </c>
      <c r="N15" s="125">
        <v>8.6</v>
      </c>
      <c r="O15" s="126"/>
      <c r="P15" s="124">
        <v>3.8</v>
      </c>
      <c r="Q15" s="125">
        <v>8.9</v>
      </c>
      <c r="R15" s="126">
        <v>0.3</v>
      </c>
      <c r="S15" s="124">
        <v>3.1</v>
      </c>
      <c r="T15" s="125">
        <v>8.75</v>
      </c>
      <c r="U15" s="126"/>
      <c r="V15" s="124">
        <v>2</v>
      </c>
      <c r="W15" s="125">
        <v>7.5</v>
      </c>
      <c r="X15" s="126"/>
      <c r="Y15" s="127"/>
    </row>
    <row r="16" spans="1:25" ht="16.5" thickBot="1">
      <c r="A16" s="159"/>
      <c r="B16" s="128"/>
      <c r="C16" s="118"/>
      <c r="D16" s="129"/>
      <c r="E16" s="141"/>
      <c r="F16" s="129"/>
      <c r="G16" s="131"/>
      <c r="H16" s="132">
        <f>G15+H15-I15</f>
        <v>12.3</v>
      </c>
      <c r="I16" s="133"/>
      <c r="J16" s="131"/>
      <c r="K16" s="132">
        <f>J15+K15-L15</f>
        <v>10.15</v>
      </c>
      <c r="L16" s="133"/>
      <c r="M16" s="131"/>
      <c r="N16" s="132">
        <f>M15+N15-O15</f>
        <v>10.5</v>
      </c>
      <c r="O16" s="133"/>
      <c r="P16" s="131"/>
      <c r="Q16" s="132">
        <f>P15+Q15-R15</f>
        <v>12.399999999999999</v>
      </c>
      <c r="R16" s="133"/>
      <c r="S16" s="131"/>
      <c r="T16" s="132">
        <f>S15+T15-U15</f>
        <v>11.85</v>
      </c>
      <c r="U16" s="133"/>
      <c r="V16" s="131"/>
      <c r="W16" s="132">
        <f>V15+W15-X15</f>
        <v>9.5</v>
      </c>
      <c r="X16" s="133"/>
      <c r="Y16" s="134">
        <f>SUM(H16:W16)</f>
        <v>66.7</v>
      </c>
    </row>
    <row r="17" spans="1:25" ht="15.75">
      <c r="A17" s="156" t="s">
        <v>7</v>
      </c>
      <c r="B17" s="33" t="s">
        <v>44</v>
      </c>
      <c r="C17" s="46" t="s">
        <v>48</v>
      </c>
      <c r="D17" s="38">
        <v>90</v>
      </c>
      <c r="E17" s="31" t="s">
        <v>42</v>
      </c>
      <c r="F17" s="18"/>
      <c r="G17" s="20">
        <v>3.4</v>
      </c>
      <c r="H17" s="21">
        <v>9.1</v>
      </c>
      <c r="I17" s="22"/>
      <c r="J17" s="20">
        <v>2.3</v>
      </c>
      <c r="K17" s="21">
        <v>8.85</v>
      </c>
      <c r="L17" s="22"/>
      <c r="M17" s="20">
        <v>1.6</v>
      </c>
      <c r="N17" s="21">
        <v>8.2</v>
      </c>
      <c r="O17" s="22"/>
      <c r="P17" s="20">
        <v>3.8</v>
      </c>
      <c r="Q17" s="21">
        <v>9.1</v>
      </c>
      <c r="R17" s="22">
        <v>0.1</v>
      </c>
      <c r="S17" s="20">
        <v>2.1</v>
      </c>
      <c r="T17" s="21">
        <v>9.15</v>
      </c>
      <c r="U17" s="22"/>
      <c r="V17" s="20">
        <v>2.2</v>
      </c>
      <c r="W17" s="21">
        <v>6.95</v>
      </c>
      <c r="X17" s="22"/>
      <c r="Y17" s="19"/>
    </row>
    <row r="18" spans="1:25" ht="16.5" thickBot="1">
      <c r="A18" s="157"/>
      <c r="B18" s="34"/>
      <c r="C18" s="42"/>
      <c r="D18" s="39"/>
      <c r="E18" s="32"/>
      <c r="F18" s="16"/>
      <c r="G18" s="23"/>
      <c r="H18" s="24">
        <f>G17+H17-I17</f>
        <v>12.5</v>
      </c>
      <c r="I18" s="25"/>
      <c r="J18" s="23"/>
      <c r="K18" s="24">
        <f>J17+K17-L17</f>
        <v>11.149999999999999</v>
      </c>
      <c r="L18" s="25"/>
      <c r="M18" s="23"/>
      <c r="N18" s="24">
        <f>M17+N17-O17</f>
        <v>9.799999999999999</v>
      </c>
      <c r="O18" s="25"/>
      <c r="P18" s="23"/>
      <c r="Q18" s="24">
        <f>P17+Q17-R17</f>
        <v>12.799999999999999</v>
      </c>
      <c r="R18" s="25"/>
      <c r="S18" s="23"/>
      <c r="T18" s="24">
        <f>S17+T17-U17</f>
        <v>11.25</v>
      </c>
      <c r="U18" s="25"/>
      <c r="V18" s="23"/>
      <c r="W18" s="24">
        <f>V17+W17-X17</f>
        <v>9.15</v>
      </c>
      <c r="X18" s="25"/>
      <c r="Y18" s="15">
        <f>SUM(H18:W18)</f>
        <v>66.64999999999999</v>
      </c>
    </row>
    <row r="19" spans="1:25" ht="15.75">
      <c r="A19" s="158" t="s">
        <v>8</v>
      </c>
      <c r="B19" s="135" t="s">
        <v>27</v>
      </c>
      <c r="C19" s="136" t="s">
        <v>25</v>
      </c>
      <c r="D19" s="137">
        <v>91</v>
      </c>
      <c r="E19" s="143" t="s">
        <v>20</v>
      </c>
      <c r="F19" s="144">
        <v>13.4</v>
      </c>
      <c r="G19" s="124">
        <v>2.1</v>
      </c>
      <c r="H19" s="125">
        <v>9.15</v>
      </c>
      <c r="I19" s="126"/>
      <c r="J19" s="124">
        <v>2.1</v>
      </c>
      <c r="K19" s="125">
        <v>8.4</v>
      </c>
      <c r="L19" s="126"/>
      <c r="M19" s="124">
        <v>1.8</v>
      </c>
      <c r="N19" s="125">
        <v>9.2</v>
      </c>
      <c r="O19" s="126"/>
      <c r="P19" s="124">
        <v>3</v>
      </c>
      <c r="Q19" s="125">
        <v>9.1</v>
      </c>
      <c r="R19" s="126"/>
      <c r="S19" s="124">
        <v>2.9</v>
      </c>
      <c r="T19" s="125">
        <v>7.9</v>
      </c>
      <c r="U19" s="126"/>
      <c r="V19" s="124">
        <v>1.4</v>
      </c>
      <c r="W19" s="125">
        <v>8.45</v>
      </c>
      <c r="X19" s="126"/>
      <c r="Y19" s="127"/>
    </row>
    <row r="20" spans="1:25" ht="16.5" thickBot="1">
      <c r="A20" s="159"/>
      <c r="B20" s="138"/>
      <c r="C20" s="139"/>
      <c r="D20" s="140"/>
      <c r="E20" s="130"/>
      <c r="F20" s="129"/>
      <c r="G20" s="131"/>
      <c r="H20" s="132">
        <f>G19+H19-I19</f>
        <v>11.25</v>
      </c>
      <c r="I20" s="133"/>
      <c r="J20" s="131"/>
      <c r="K20" s="132">
        <f>J19+K19-L19</f>
        <v>10.5</v>
      </c>
      <c r="L20" s="133"/>
      <c r="M20" s="131"/>
      <c r="N20" s="132">
        <f>M19+N19-O19</f>
        <v>11</v>
      </c>
      <c r="O20" s="133"/>
      <c r="P20" s="131"/>
      <c r="Q20" s="132">
        <f>P19+Q19-R19</f>
        <v>12.1</v>
      </c>
      <c r="R20" s="133"/>
      <c r="S20" s="131"/>
      <c r="T20" s="132">
        <f>S19+T19-U19</f>
        <v>10.8</v>
      </c>
      <c r="U20" s="133"/>
      <c r="V20" s="131"/>
      <c r="W20" s="132">
        <f>V19+W19-X19</f>
        <v>9.85</v>
      </c>
      <c r="X20" s="133"/>
      <c r="Y20" s="134">
        <f>SUM(H20:W20)</f>
        <v>65.5</v>
      </c>
    </row>
    <row r="21" spans="1:25" ht="15.75">
      <c r="A21" s="156" t="s">
        <v>9</v>
      </c>
      <c r="B21" s="33" t="s">
        <v>32</v>
      </c>
      <c r="C21" s="46" t="s">
        <v>30</v>
      </c>
      <c r="D21" s="38">
        <v>91</v>
      </c>
      <c r="E21" s="31" t="s">
        <v>31</v>
      </c>
      <c r="F21" s="18">
        <v>15.4</v>
      </c>
      <c r="G21" s="20">
        <v>3.6</v>
      </c>
      <c r="H21" s="21">
        <v>9</v>
      </c>
      <c r="I21" s="22"/>
      <c r="J21" s="20">
        <v>1.5</v>
      </c>
      <c r="K21" s="21">
        <v>8.25</v>
      </c>
      <c r="L21" s="22"/>
      <c r="M21" s="20">
        <v>1.8</v>
      </c>
      <c r="N21" s="21">
        <v>8.55</v>
      </c>
      <c r="O21" s="22"/>
      <c r="P21" s="20">
        <v>4</v>
      </c>
      <c r="Q21" s="21">
        <v>8.55</v>
      </c>
      <c r="R21" s="22"/>
      <c r="S21" s="20">
        <v>2.2</v>
      </c>
      <c r="T21" s="21">
        <v>8</v>
      </c>
      <c r="U21" s="22"/>
      <c r="V21" s="20">
        <v>1.2</v>
      </c>
      <c r="W21" s="21">
        <v>8.4</v>
      </c>
      <c r="X21" s="22"/>
      <c r="Y21" s="19"/>
    </row>
    <row r="22" spans="1:25" ht="16.5" thickBot="1">
      <c r="A22" s="157"/>
      <c r="B22" s="37"/>
      <c r="C22" s="42"/>
      <c r="D22" s="16"/>
      <c r="E22" s="32"/>
      <c r="F22" s="16"/>
      <c r="G22" s="23"/>
      <c r="H22" s="24">
        <f>G21+H21-I21</f>
        <v>12.6</v>
      </c>
      <c r="I22" s="25"/>
      <c r="J22" s="23"/>
      <c r="K22" s="24">
        <f>J21+K21-L21</f>
        <v>9.75</v>
      </c>
      <c r="L22" s="25"/>
      <c r="M22" s="23"/>
      <c r="N22" s="24">
        <f>M21+N21-O21</f>
        <v>10.350000000000001</v>
      </c>
      <c r="O22" s="25"/>
      <c r="P22" s="23"/>
      <c r="Q22" s="24">
        <f>P21+Q21-R21</f>
        <v>12.55</v>
      </c>
      <c r="R22" s="25"/>
      <c r="S22" s="23"/>
      <c r="T22" s="24">
        <f>S21+T21-U21</f>
        <v>10.2</v>
      </c>
      <c r="U22" s="25"/>
      <c r="V22" s="23"/>
      <c r="W22" s="24">
        <f>V21+W21-X21</f>
        <v>9.6</v>
      </c>
      <c r="X22" s="25"/>
      <c r="Y22" s="15">
        <f>SUM(H22:W22)</f>
        <v>65.05</v>
      </c>
    </row>
    <row r="23" ht="15" customHeight="1"/>
    <row r="24" spans="1:25" ht="18">
      <c r="A24" s="154" t="s">
        <v>49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</row>
    <row r="25" ht="3.75" customHeight="1" thickBot="1"/>
    <row r="26" spans="1:25" ht="15.75">
      <c r="A26" s="160" t="s">
        <v>1</v>
      </c>
      <c r="B26" s="72" t="s">
        <v>46</v>
      </c>
      <c r="C26" s="79" t="s">
        <v>50</v>
      </c>
      <c r="D26" s="54">
        <v>89</v>
      </c>
      <c r="E26" s="48" t="s">
        <v>42</v>
      </c>
      <c r="F26" s="18">
        <v>15.4</v>
      </c>
      <c r="G26" s="20">
        <v>4.9</v>
      </c>
      <c r="H26" s="21">
        <v>8.7</v>
      </c>
      <c r="I26" s="22">
        <v>0.3</v>
      </c>
      <c r="J26" s="20">
        <v>3.3</v>
      </c>
      <c r="K26" s="21">
        <v>7.4</v>
      </c>
      <c r="L26" s="22"/>
      <c r="M26" s="20">
        <v>3</v>
      </c>
      <c r="N26" s="21">
        <v>8.55</v>
      </c>
      <c r="O26" s="22"/>
      <c r="P26" s="20">
        <v>5.8</v>
      </c>
      <c r="Q26" s="21">
        <v>8.75</v>
      </c>
      <c r="R26" s="22"/>
      <c r="S26" s="20">
        <v>3.8</v>
      </c>
      <c r="T26" s="21">
        <v>7.9</v>
      </c>
      <c r="U26" s="22"/>
      <c r="V26" s="20">
        <v>3.8</v>
      </c>
      <c r="W26" s="21">
        <v>8.05</v>
      </c>
      <c r="X26" s="22"/>
      <c r="Y26" s="19"/>
    </row>
    <row r="27" spans="1:25" ht="16.5" thickBot="1">
      <c r="A27" s="161"/>
      <c r="B27" s="73"/>
      <c r="C27" s="80"/>
      <c r="D27" s="55"/>
      <c r="E27" s="51"/>
      <c r="F27" s="16"/>
      <c r="G27" s="23"/>
      <c r="H27" s="24">
        <f>G26+H26-I26</f>
        <v>13.299999999999999</v>
      </c>
      <c r="I27" s="25"/>
      <c r="J27" s="23"/>
      <c r="K27" s="24">
        <f>J26+K26-L26</f>
        <v>10.7</v>
      </c>
      <c r="L27" s="25"/>
      <c r="M27" s="23"/>
      <c r="N27" s="24">
        <f>M26+N26-O26</f>
        <v>11.55</v>
      </c>
      <c r="O27" s="25"/>
      <c r="P27" s="23"/>
      <c r="Q27" s="24">
        <f>P26+Q26-R26</f>
        <v>14.55</v>
      </c>
      <c r="R27" s="25"/>
      <c r="S27" s="23"/>
      <c r="T27" s="24">
        <f>S26+T26-U26</f>
        <v>11.7</v>
      </c>
      <c r="U27" s="25"/>
      <c r="V27" s="23"/>
      <c r="W27" s="24">
        <f>V26+W26-X26</f>
        <v>11.850000000000001</v>
      </c>
      <c r="X27" s="25"/>
      <c r="Y27" s="15">
        <f>SUM(H27:W27)</f>
        <v>73.65</v>
      </c>
    </row>
    <row r="28" spans="1:25" ht="15.75">
      <c r="A28" s="162" t="s">
        <v>2</v>
      </c>
      <c r="B28" s="145" t="s">
        <v>19</v>
      </c>
      <c r="C28" s="146" t="s">
        <v>18</v>
      </c>
      <c r="D28" s="147">
        <v>89</v>
      </c>
      <c r="E28" s="148" t="s">
        <v>20</v>
      </c>
      <c r="F28" s="123">
        <v>16.4</v>
      </c>
      <c r="G28" s="124">
        <v>4.6</v>
      </c>
      <c r="H28" s="125">
        <v>8.7</v>
      </c>
      <c r="I28" s="126"/>
      <c r="J28" s="124">
        <v>2.6</v>
      </c>
      <c r="K28" s="125">
        <v>8.5</v>
      </c>
      <c r="L28" s="126"/>
      <c r="M28" s="124">
        <v>2.8</v>
      </c>
      <c r="N28" s="125">
        <v>7.9</v>
      </c>
      <c r="O28" s="126"/>
      <c r="P28" s="124">
        <v>5.4</v>
      </c>
      <c r="Q28" s="125">
        <v>8.7</v>
      </c>
      <c r="R28" s="126">
        <v>0.1</v>
      </c>
      <c r="S28" s="124">
        <v>4</v>
      </c>
      <c r="T28" s="125">
        <v>8.7</v>
      </c>
      <c r="U28" s="126"/>
      <c r="V28" s="124">
        <v>2.7</v>
      </c>
      <c r="W28" s="125">
        <v>8.3</v>
      </c>
      <c r="X28" s="126"/>
      <c r="Y28" s="127"/>
    </row>
    <row r="29" spans="1:25" ht="16.5" thickBot="1">
      <c r="A29" s="163"/>
      <c r="B29" s="149"/>
      <c r="C29" s="150"/>
      <c r="D29" s="151"/>
      <c r="E29" s="152"/>
      <c r="F29" s="129"/>
      <c r="G29" s="131"/>
      <c r="H29" s="132">
        <f>G28+H28-I28</f>
        <v>13.299999999999999</v>
      </c>
      <c r="I29" s="133"/>
      <c r="J29" s="131"/>
      <c r="K29" s="132">
        <f>J28+K28-L28</f>
        <v>11.1</v>
      </c>
      <c r="L29" s="133"/>
      <c r="M29" s="131"/>
      <c r="N29" s="132">
        <f>M28+N28-O28</f>
        <v>10.7</v>
      </c>
      <c r="O29" s="133"/>
      <c r="P29" s="131"/>
      <c r="Q29" s="132">
        <f>P28+Q28-R28</f>
        <v>14</v>
      </c>
      <c r="R29" s="133"/>
      <c r="S29" s="131"/>
      <c r="T29" s="132">
        <f>S28+T28-U28</f>
        <v>12.7</v>
      </c>
      <c r="U29" s="133"/>
      <c r="V29" s="131"/>
      <c r="W29" s="132">
        <f>V28+W28-X28</f>
        <v>11</v>
      </c>
      <c r="X29" s="133"/>
      <c r="Y29" s="134">
        <f>SUM(H29:W29)</f>
        <v>72.8</v>
      </c>
    </row>
    <row r="30" spans="1:25" ht="15.75">
      <c r="A30" s="160" t="s">
        <v>3</v>
      </c>
      <c r="B30" s="74" t="s">
        <v>36</v>
      </c>
      <c r="C30" s="77" t="s">
        <v>18</v>
      </c>
      <c r="D30" s="52">
        <v>88</v>
      </c>
      <c r="E30" s="48" t="s">
        <v>22</v>
      </c>
      <c r="F30" s="18">
        <v>9.4</v>
      </c>
      <c r="G30" s="20">
        <v>5.4</v>
      </c>
      <c r="H30" s="21">
        <v>8.75</v>
      </c>
      <c r="I30" s="22"/>
      <c r="J30" s="20">
        <v>3</v>
      </c>
      <c r="K30" s="21">
        <v>8</v>
      </c>
      <c r="L30" s="22"/>
      <c r="M30" s="20">
        <v>3.5</v>
      </c>
      <c r="N30" s="21">
        <v>8.5</v>
      </c>
      <c r="O30" s="22"/>
      <c r="P30" s="20">
        <v>5</v>
      </c>
      <c r="Q30" s="21">
        <v>9.2</v>
      </c>
      <c r="R30" s="22">
        <v>0.1</v>
      </c>
      <c r="S30" s="20">
        <v>4.1</v>
      </c>
      <c r="T30" s="21">
        <v>5.55</v>
      </c>
      <c r="U30" s="22"/>
      <c r="V30" s="20">
        <v>3.8</v>
      </c>
      <c r="W30" s="21">
        <v>5.7</v>
      </c>
      <c r="X30" s="22"/>
      <c r="Y30" s="19"/>
    </row>
    <row r="31" spans="1:25" ht="16.5" thickBot="1">
      <c r="A31" s="161"/>
      <c r="B31" s="75"/>
      <c r="C31" s="112"/>
      <c r="D31" s="76"/>
      <c r="E31" s="51"/>
      <c r="F31" s="17"/>
      <c r="G31" s="23"/>
      <c r="H31" s="24">
        <f>G30+H30-I30</f>
        <v>14.15</v>
      </c>
      <c r="I31" s="25"/>
      <c r="J31" s="23"/>
      <c r="K31" s="24">
        <f>J30+K30-L30</f>
        <v>11</v>
      </c>
      <c r="L31" s="25"/>
      <c r="M31" s="23"/>
      <c r="N31" s="24">
        <f>M30+N30-O30</f>
        <v>12</v>
      </c>
      <c r="O31" s="25"/>
      <c r="P31" s="23"/>
      <c r="Q31" s="24">
        <f>P30+Q30-R30</f>
        <v>14.1</v>
      </c>
      <c r="R31" s="25"/>
      <c r="S31" s="23"/>
      <c r="T31" s="24">
        <f>S30+T30-U30</f>
        <v>9.649999999999999</v>
      </c>
      <c r="U31" s="25"/>
      <c r="V31" s="23"/>
      <c r="W31" s="24">
        <f>V30+W30-X30</f>
        <v>9.5</v>
      </c>
      <c r="X31" s="25"/>
      <c r="Y31" s="15">
        <f>SUM(H31:W31)</f>
        <v>70.4</v>
      </c>
    </row>
    <row r="32" spans="1:25" ht="15.75">
      <c r="A32" s="160" t="s">
        <v>4</v>
      </c>
      <c r="B32" s="70" t="s">
        <v>33</v>
      </c>
      <c r="C32" s="77" t="s">
        <v>34</v>
      </c>
      <c r="D32" s="52">
        <v>89</v>
      </c>
      <c r="E32" s="48" t="s">
        <v>31</v>
      </c>
      <c r="F32" s="18">
        <v>17.4</v>
      </c>
      <c r="G32" s="20">
        <v>3.7</v>
      </c>
      <c r="H32" s="21">
        <v>8.9</v>
      </c>
      <c r="I32" s="22"/>
      <c r="J32" s="20">
        <v>3</v>
      </c>
      <c r="K32" s="21">
        <v>7.1</v>
      </c>
      <c r="L32" s="22"/>
      <c r="M32" s="20">
        <v>2.5</v>
      </c>
      <c r="N32" s="21">
        <v>8.7</v>
      </c>
      <c r="O32" s="22"/>
      <c r="P32" s="20">
        <v>4.6</v>
      </c>
      <c r="Q32" s="21">
        <v>8.4</v>
      </c>
      <c r="R32" s="22"/>
      <c r="S32" s="20">
        <v>3.1</v>
      </c>
      <c r="T32" s="21">
        <v>7.9</v>
      </c>
      <c r="U32" s="22"/>
      <c r="V32" s="20">
        <v>3</v>
      </c>
      <c r="W32" s="21">
        <v>8.2</v>
      </c>
      <c r="X32" s="22"/>
      <c r="Y32" s="19"/>
    </row>
    <row r="33" spans="1:25" ht="16.5" thickBot="1">
      <c r="A33" s="161"/>
      <c r="B33" s="71"/>
      <c r="C33" s="78"/>
      <c r="D33" s="53"/>
      <c r="E33" s="51"/>
      <c r="F33" s="16"/>
      <c r="G33" s="23"/>
      <c r="H33" s="24">
        <f>G32+H32-I32</f>
        <v>12.600000000000001</v>
      </c>
      <c r="I33" s="25"/>
      <c r="J33" s="23"/>
      <c r="K33" s="24">
        <f>J32+K32-L32</f>
        <v>10.1</v>
      </c>
      <c r="L33" s="25"/>
      <c r="M33" s="23"/>
      <c r="N33" s="24">
        <f>M32+N32-O32</f>
        <v>11.2</v>
      </c>
      <c r="O33" s="25"/>
      <c r="P33" s="23"/>
      <c r="Q33" s="24">
        <f>P32+Q32-R32</f>
        <v>13</v>
      </c>
      <c r="R33" s="25"/>
      <c r="S33" s="23"/>
      <c r="T33" s="24">
        <f>S32+T32-U32</f>
        <v>11</v>
      </c>
      <c r="U33" s="25"/>
      <c r="V33" s="23"/>
      <c r="W33" s="24">
        <f>V32+W32-X32</f>
        <v>11.2</v>
      </c>
      <c r="X33" s="25"/>
      <c r="Y33" s="15">
        <f>SUM(H33:W33)</f>
        <v>69.10000000000001</v>
      </c>
    </row>
    <row r="34" spans="1:25" ht="15.75">
      <c r="A34" s="160" t="s">
        <v>6</v>
      </c>
      <c r="B34" s="70" t="s">
        <v>23</v>
      </c>
      <c r="C34" s="77" t="s">
        <v>24</v>
      </c>
      <c r="D34" s="52">
        <v>89</v>
      </c>
      <c r="E34" s="49" t="s">
        <v>20</v>
      </c>
      <c r="F34" s="18">
        <v>12.4</v>
      </c>
      <c r="G34" s="20">
        <v>3.1</v>
      </c>
      <c r="H34" s="21">
        <v>8.9</v>
      </c>
      <c r="I34" s="22"/>
      <c r="J34" s="20">
        <v>2.3</v>
      </c>
      <c r="K34" s="21">
        <v>7.9</v>
      </c>
      <c r="L34" s="22"/>
      <c r="M34" s="20">
        <v>2.7</v>
      </c>
      <c r="N34" s="21">
        <v>9.2</v>
      </c>
      <c r="O34" s="22"/>
      <c r="P34" s="20">
        <v>4</v>
      </c>
      <c r="Q34" s="21">
        <v>8.9</v>
      </c>
      <c r="R34" s="22"/>
      <c r="S34" s="20">
        <v>2.5</v>
      </c>
      <c r="T34" s="21">
        <v>8.6</v>
      </c>
      <c r="U34" s="22"/>
      <c r="V34" s="20">
        <v>1.1</v>
      </c>
      <c r="W34" s="21">
        <v>7.9</v>
      </c>
      <c r="X34" s="22"/>
      <c r="Y34" s="19"/>
    </row>
    <row r="35" spans="1:25" ht="16.5" thickBot="1">
      <c r="A35" s="161"/>
      <c r="B35" s="43"/>
      <c r="C35" s="63"/>
      <c r="D35" s="56"/>
      <c r="E35" s="50"/>
      <c r="F35" s="16"/>
      <c r="G35" s="23"/>
      <c r="H35" s="24">
        <f>G34+H34-I34</f>
        <v>12</v>
      </c>
      <c r="I35" s="25"/>
      <c r="J35" s="23"/>
      <c r="K35" s="24">
        <f>J34+K34-L34</f>
        <v>10.2</v>
      </c>
      <c r="L35" s="25"/>
      <c r="M35" s="23"/>
      <c r="N35" s="24">
        <f>M34+N34-O34</f>
        <v>11.899999999999999</v>
      </c>
      <c r="O35" s="25"/>
      <c r="P35" s="23"/>
      <c r="Q35" s="24">
        <f>P34+Q34-R34</f>
        <v>12.9</v>
      </c>
      <c r="R35" s="25"/>
      <c r="S35" s="23"/>
      <c r="T35" s="24">
        <f>S34+T34-U34</f>
        <v>11.1</v>
      </c>
      <c r="U35" s="25"/>
      <c r="V35" s="23"/>
      <c r="W35" s="24">
        <f>V34+W34-X34</f>
        <v>9</v>
      </c>
      <c r="X35" s="25"/>
      <c r="Y35" s="15">
        <f>SUM(H35:W35)</f>
        <v>67.1</v>
      </c>
    </row>
  </sheetData>
  <mergeCells count="17">
    <mergeCell ref="A11:A12"/>
    <mergeCell ref="A34:A35"/>
    <mergeCell ref="A32:A33"/>
    <mergeCell ref="A24:Y24"/>
    <mergeCell ref="A30:A31"/>
    <mergeCell ref="A28:A29"/>
    <mergeCell ref="A26:A27"/>
    <mergeCell ref="A1:Y1"/>
    <mergeCell ref="A4:Y4"/>
    <mergeCell ref="A21:A22"/>
    <mergeCell ref="A17:A18"/>
    <mergeCell ref="A19:A20"/>
    <mergeCell ref="A3:Y3"/>
    <mergeCell ref="A15:A16"/>
    <mergeCell ref="A13:A14"/>
    <mergeCell ref="A7:A8"/>
    <mergeCell ref="A9:A10"/>
  </mergeCells>
  <printOptions/>
  <pageMargins left="0.17" right="0.11" top="0.17" bottom="0.18" header="0.08" footer="0.16"/>
  <pageSetup horizontalDpi="600" verticalDpi="600" orientation="landscape" paperSize="9" r:id="rId4"/>
  <drawing r:id="rId3"/>
  <legacyDrawing r:id="rId2"/>
  <oleObjects>
    <oleObject progId="Obraz programu Malování" shapeId="27093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Pat B</cp:lastModifiedBy>
  <cp:lastPrinted>2006-06-17T19:00:06Z</cp:lastPrinted>
  <dcterms:created xsi:type="dcterms:W3CDTF">2003-05-16T05:06:58Z</dcterms:created>
  <dcterms:modified xsi:type="dcterms:W3CDTF">2006-06-17T19:30:56Z</dcterms:modified>
  <cp:category/>
  <cp:version/>
  <cp:contentType/>
  <cp:contentStatus/>
</cp:coreProperties>
</file>