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7836" yWindow="840" windowWidth="15480" windowHeight="11640" activeTab="3"/>
  </bookViews>
  <sheets>
    <sheet name="3.sled" sheetId="1" r:id="rId1"/>
    <sheet name="2.sled" sheetId="2" r:id="rId2"/>
    <sheet name="1.sled" sheetId="3" r:id="rId3"/>
    <sheet name="4 sled C" sheetId="6" r:id="rId4"/>
  </sheets>
  <calcPr calcId="145621"/>
</workbook>
</file>

<file path=xl/calcChain.xml><?xml version="1.0" encoding="utf-8"?>
<calcChain xmlns="http://schemas.openxmlformats.org/spreadsheetml/2006/main">
  <c r="U33" i="6" l="1"/>
  <c r="W33" i="6" s="1"/>
  <c r="U32" i="6"/>
  <c r="W32" i="6" s="1"/>
  <c r="U27" i="6"/>
  <c r="W27" i="6" s="1"/>
  <c r="U25" i="6"/>
  <c r="W25" i="6" s="1"/>
  <c r="U28" i="6"/>
  <c r="W28" i="6" s="1"/>
  <c r="U26" i="6"/>
  <c r="W26" i="6" s="1"/>
  <c r="U21" i="6"/>
  <c r="U18" i="6"/>
  <c r="U15" i="6"/>
  <c r="U17" i="6"/>
  <c r="U16" i="6"/>
  <c r="U11" i="6"/>
  <c r="U5" i="6"/>
  <c r="U6" i="6"/>
  <c r="U9" i="6"/>
  <c r="U7" i="6"/>
  <c r="U10" i="6"/>
  <c r="U8" i="6"/>
  <c r="AA33" i="6"/>
  <c r="O33" i="6"/>
  <c r="K33" i="6"/>
  <c r="AA32" i="6"/>
  <c r="O32" i="6"/>
  <c r="K32" i="6"/>
  <c r="AA27" i="6"/>
  <c r="O27" i="6"/>
  <c r="K27" i="6"/>
  <c r="AA25" i="6"/>
  <c r="O25" i="6"/>
  <c r="K25" i="6"/>
  <c r="AA28" i="6"/>
  <c r="O28" i="6"/>
  <c r="K28" i="6"/>
  <c r="AA26" i="6"/>
  <c r="O26" i="6"/>
  <c r="K26" i="6"/>
  <c r="AB25" i="6" l="1"/>
  <c r="AB28" i="6"/>
  <c r="AB26" i="6"/>
  <c r="AB32" i="6"/>
  <c r="AB33" i="6"/>
  <c r="AB27" i="6"/>
  <c r="K7" i="1"/>
  <c r="O7" i="1"/>
  <c r="U7" i="1"/>
  <c r="W7" i="1" s="1"/>
  <c r="AA7" i="1"/>
  <c r="U30" i="1"/>
  <c r="U29" i="1"/>
  <c r="W29" i="1" s="1"/>
  <c r="U26" i="1"/>
  <c r="W26" i="1" s="1"/>
  <c r="U31" i="1"/>
  <c r="W31" i="1" s="1"/>
  <c r="U33" i="1"/>
  <c r="U32" i="1"/>
  <c r="U35" i="1"/>
  <c r="W35" i="1" s="1"/>
  <c r="U25" i="1"/>
  <c r="W25" i="1" s="1"/>
  <c r="U36" i="1"/>
  <c r="U28" i="1"/>
  <c r="W28" i="1" s="1"/>
  <c r="U24" i="1"/>
  <c r="U27" i="1"/>
  <c r="W27" i="1" s="1"/>
  <c r="U34" i="1"/>
  <c r="U19" i="1"/>
  <c r="U17" i="1"/>
  <c r="U18" i="1"/>
  <c r="W18" i="1" s="1"/>
  <c r="U9" i="1"/>
  <c r="U8" i="1"/>
  <c r="U11" i="1"/>
  <c r="U12" i="1"/>
  <c r="U10" i="1"/>
  <c r="W10" i="1" s="1"/>
  <c r="U6" i="1"/>
  <c r="U7" i="2"/>
  <c r="U15" i="2"/>
  <c r="U13" i="2"/>
  <c r="U10" i="2"/>
  <c r="U24" i="2"/>
  <c r="U20" i="2"/>
  <c r="U28" i="2"/>
  <c r="U25" i="2"/>
  <c r="U8" i="2"/>
  <c r="U29" i="2"/>
  <c r="U11" i="2"/>
  <c r="U30" i="2"/>
  <c r="U19" i="2"/>
  <c r="U17" i="2"/>
  <c r="U9" i="2"/>
  <c r="U12" i="2"/>
  <c r="U16" i="2"/>
  <c r="U22" i="2"/>
  <c r="U14" i="2"/>
  <c r="U23" i="2"/>
  <c r="U21" i="2"/>
  <c r="U27" i="2"/>
  <c r="U26" i="2"/>
  <c r="U18" i="2"/>
  <c r="U26" i="3"/>
  <c r="U30" i="3"/>
  <c r="W30" i="3" s="1"/>
  <c r="U31" i="3"/>
  <c r="U32" i="3"/>
  <c r="W32" i="3" s="1"/>
  <c r="U33" i="3"/>
  <c r="W33" i="3" s="1"/>
  <c r="U27" i="3"/>
  <c r="W27" i="3" s="1"/>
  <c r="U24" i="3"/>
  <c r="W24" i="3" s="1"/>
  <c r="U25" i="3"/>
  <c r="W25" i="3" s="1"/>
  <c r="U29" i="3"/>
  <c r="W29" i="3" s="1"/>
  <c r="U28" i="3"/>
  <c r="W28" i="3" s="1"/>
  <c r="U23" i="3"/>
  <c r="W23" i="3" s="1"/>
  <c r="U8" i="3"/>
  <c r="U12" i="3"/>
  <c r="U17" i="3"/>
  <c r="W17" i="3" s="1"/>
  <c r="U16" i="3"/>
  <c r="W16" i="3" s="1"/>
  <c r="U13" i="3"/>
  <c r="U10" i="3"/>
  <c r="U11" i="3"/>
  <c r="U9" i="3"/>
  <c r="U15" i="3"/>
  <c r="U7" i="3"/>
  <c r="W7" i="3" s="1"/>
  <c r="U14" i="3"/>
  <c r="K7" i="3"/>
  <c r="O7" i="3"/>
  <c r="AA7" i="3"/>
  <c r="W21" i="6"/>
  <c r="K21" i="6"/>
  <c r="O21" i="6"/>
  <c r="AA21" i="6"/>
  <c r="K35" i="1"/>
  <c r="O35" i="1"/>
  <c r="AA35" i="1"/>
  <c r="K25" i="1"/>
  <c r="O25" i="1"/>
  <c r="AA25" i="1"/>
  <c r="K36" i="1"/>
  <c r="O36" i="1"/>
  <c r="W36" i="1"/>
  <c r="AA36" i="1"/>
  <c r="K28" i="1"/>
  <c r="O28" i="1"/>
  <c r="AA28" i="1"/>
  <c r="K24" i="1"/>
  <c r="O24" i="1"/>
  <c r="W24" i="1"/>
  <c r="AA24" i="1"/>
  <c r="AA32" i="1"/>
  <c r="W32" i="1"/>
  <c r="O32" i="1"/>
  <c r="K32" i="1"/>
  <c r="AA33" i="1"/>
  <c r="W33" i="1"/>
  <c r="O33" i="1"/>
  <c r="K33" i="1"/>
  <c r="AA31" i="1"/>
  <c r="O31" i="1"/>
  <c r="K31" i="1"/>
  <c r="AA26" i="1"/>
  <c r="O26" i="1"/>
  <c r="K26" i="1"/>
  <c r="AA29" i="1"/>
  <c r="O29" i="1"/>
  <c r="K29" i="1"/>
  <c r="AA30" i="1"/>
  <c r="W30" i="1"/>
  <c r="O30" i="1"/>
  <c r="K30" i="1"/>
  <c r="AA27" i="1"/>
  <c r="O27" i="1"/>
  <c r="K27" i="1"/>
  <c r="AA34" i="1"/>
  <c r="W34" i="1"/>
  <c r="O34" i="1"/>
  <c r="K34" i="1"/>
  <c r="AA23" i="3"/>
  <c r="O23" i="3"/>
  <c r="K23" i="3"/>
  <c r="AA30" i="3"/>
  <c r="O30" i="3"/>
  <c r="K30" i="3"/>
  <c r="AA26" i="3"/>
  <c r="W26" i="3"/>
  <c r="O26" i="3"/>
  <c r="K26" i="3"/>
  <c r="AA28" i="3"/>
  <c r="O28" i="3"/>
  <c r="K28" i="3"/>
  <c r="AA29" i="3"/>
  <c r="O29" i="3"/>
  <c r="K29" i="3"/>
  <c r="AA25" i="3"/>
  <c r="O25" i="3"/>
  <c r="K25" i="3"/>
  <c r="AA24" i="3"/>
  <c r="O24" i="3"/>
  <c r="K24" i="3"/>
  <c r="AA27" i="3"/>
  <c r="O27" i="3"/>
  <c r="K27" i="3"/>
  <c r="AA33" i="3"/>
  <c r="O33" i="3"/>
  <c r="K33" i="3"/>
  <c r="AA32" i="3"/>
  <c r="O32" i="3"/>
  <c r="K32" i="3"/>
  <c r="AA31" i="3"/>
  <c r="W31" i="3"/>
  <c r="O31" i="3"/>
  <c r="K31" i="3"/>
  <c r="K17" i="3"/>
  <c r="O17" i="3"/>
  <c r="AA17" i="3"/>
  <c r="K16" i="3"/>
  <c r="O16" i="3"/>
  <c r="AA16" i="3"/>
  <c r="K26" i="2"/>
  <c r="O26" i="2"/>
  <c r="W26" i="2"/>
  <c r="AA26" i="2"/>
  <c r="K10" i="1"/>
  <c r="O10" i="1"/>
  <c r="AA10" i="1"/>
  <c r="K18" i="1"/>
  <c r="O18" i="1"/>
  <c r="AA18" i="1"/>
  <c r="AB7" i="1" l="1"/>
  <c r="AB33" i="3"/>
  <c r="AB7" i="3"/>
  <c r="AB32" i="3"/>
  <c r="AB24" i="3"/>
  <c r="AB34" i="1"/>
  <c r="AB27" i="3"/>
  <c r="AB29" i="3"/>
  <c r="AB31" i="3"/>
  <c r="AB25" i="3"/>
  <c r="AB26" i="3"/>
  <c r="AB30" i="3"/>
  <c r="AB23" i="3"/>
  <c r="AB21" i="6"/>
  <c r="AB26" i="1"/>
  <c r="AB29" i="1"/>
  <c r="AB32" i="1"/>
  <c r="AB27" i="1"/>
  <c r="AB31" i="1"/>
  <c r="AB30" i="1"/>
  <c r="AB33" i="1"/>
  <c r="AB24" i="1"/>
  <c r="AB28" i="1"/>
  <c r="AB36" i="1"/>
  <c r="AB25" i="1"/>
  <c r="AB35" i="1"/>
  <c r="AB28" i="3"/>
  <c r="AB16" i="3"/>
  <c r="AB17" i="3"/>
  <c r="AB26" i="2"/>
  <c r="AB18" i="1"/>
  <c r="AB10" i="1"/>
  <c r="AA10" i="6"/>
  <c r="W10" i="6"/>
  <c r="O10" i="6"/>
  <c r="K10" i="6"/>
  <c r="AA7" i="6"/>
  <c r="W7" i="6"/>
  <c r="O7" i="6"/>
  <c r="K7" i="6"/>
  <c r="AA9" i="6"/>
  <c r="W9" i="6"/>
  <c r="O9" i="6"/>
  <c r="K9" i="6"/>
  <c r="AA6" i="6"/>
  <c r="W6" i="6"/>
  <c r="O6" i="6"/>
  <c r="K6" i="6"/>
  <c r="AA5" i="6"/>
  <c r="W5" i="6"/>
  <c r="O5" i="6"/>
  <c r="K5" i="6"/>
  <c r="AA11" i="6"/>
  <c r="W11" i="6"/>
  <c r="O11" i="6"/>
  <c r="K11" i="6"/>
  <c r="AA8" i="6"/>
  <c r="W8" i="6"/>
  <c r="O8" i="6"/>
  <c r="K8" i="6"/>
  <c r="AA18" i="6"/>
  <c r="W18" i="6"/>
  <c r="O18" i="6"/>
  <c r="K18" i="6"/>
  <c r="AA15" i="6"/>
  <c r="W15" i="6"/>
  <c r="O15" i="6"/>
  <c r="K15" i="6"/>
  <c r="AA17" i="6"/>
  <c r="W17" i="6"/>
  <c r="O17" i="6"/>
  <c r="K17" i="6"/>
  <c r="AA16" i="6"/>
  <c r="W16" i="6"/>
  <c r="O16" i="6"/>
  <c r="K16" i="6"/>
  <c r="AA8" i="3"/>
  <c r="W8" i="3"/>
  <c r="O8" i="3"/>
  <c r="K8" i="3"/>
  <c r="AA12" i="3"/>
  <c r="W12" i="3"/>
  <c r="O12" i="3"/>
  <c r="K12" i="3"/>
  <c r="AA9" i="3"/>
  <c r="W9" i="3"/>
  <c r="O9" i="3"/>
  <c r="K9" i="3"/>
  <c r="AA11" i="3"/>
  <c r="W11" i="3"/>
  <c r="O11" i="3"/>
  <c r="K11" i="3"/>
  <c r="AA10" i="3"/>
  <c r="W10" i="3"/>
  <c r="O10" i="3"/>
  <c r="K10" i="3"/>
  <c r="AA13" i="3"/>
  <c r="W13" i="3"/>
  <c r="O13" i="3"/>
  <c r="K13" i="3"/>
  <c r="AA14" i="3"/>
  <c r="W14" i="3"/>
  <c r="O14" i="3"/>
  <c r="K14" i="3"/>
  <c r="AA15" i="3"/>
  <c r="W15" i="3"/>
  <c r="O15" i="3"/>
  <c r="K15" i="3"/>
  <c r="AA27" i="2"/>
  <c r="W27" i="2"/>
  <c r="O27" i="2"/>
  <c r="K27" i="2"/>
  <c r="AA21" i="2"/>
  <c r="W21" i="2"/>
  <c r="O21" i="2"/>
  <c r="K21" i="2"/>
  <c r="AA23" i="2"/>
  <c r="W23" i="2"/>
  <c r="O23" i="2"/>
  <c r="K23" i="2"/>
  <c r="AA14" i="2"/>
  <c r="W14" i="2"/>
  <c r="O14" i="2"/>
  <c r="K14" i="2"/>
  <c r="AA22" i="2"/>
  <c r="W22" i="2"/>
  <c r="O22" i="2"/>
  <c r="K22" i="2"/>
  <c r="AA16" i="2"/>
  <c r="W16" i="2"/>
  <c r="O16" i="2"/>
  <c r="K16" i="2"/>
  <c r="AA12" i="2"/>
  <c r="W12" i="2"/>
  <c r="O12" i="2"/>
  <c r="K12" i="2"/>
  <c r="AA9" i="2"/>
  <c r="W9" i="2"/>
  <c r="O9" i="2"/>
  <c r="K9" i="2"/>
  <c r="AA7" i="2"/>
  <c r="W7" i="2"/>
  <c r="O7" i="2"/>
  <c r="K7" i="2"/>
  <c r="AA15" i="2"/>
  <c r="W15" i="2"/>
  <c r="O15" i="2"/>
  <c r="K15" i="2"/>
  <c r="AA17" i="2"/>
  <c r="W17" i="2"/>
  <c r="O17" i="2"/>
  <c r="K17" i="2"/>
  <c r="AA13" i="2"/>
  <c r="W13" i="2"/>
  <c r="O13" i="2"/>
  <c r="K13" i="2"/>
  <c r="AA19" i="2"/>
  <c r="W19" i="2"/>
  <c r="O19" i="2"/>
  <c r="K19" i="2"/>
  <c r="AA30" i="2"/>
  <c r="W30" i="2"/>
  <c r="O30" i="2"/>
  <c r="K30" i="2"/>
  <c r="AA10" i="2"/>
  <c r="W10" i="2"/>
  <c r="O10" i="2"/>
  <c r="K10" i="2"/>
  <c r="AA24" i="2"/>
  <c r="W24" i="2"/>
  <c r="O24" i="2"/>
  <c r="K24" i="2"/>
  <c r="AA20" i="2"/>
  <c r="W20" i="2"/>
  <c r="O20" i="2"/>
  <c r="K20" i="2"/>
  <c r="AA11" i="2"/>
  <c r="W11" i="2"/>
  <c r="O11" i="2"/>
  <c r="K11" i="2"/>
  <c r="AA29" i="2"/>
  <c r="W29" i="2"/>
  <c r="O29" i="2"/>
  <c r="K29" i="2"/>
  <c r="AA8" i="2"/>
  <c r="W8" i="2"/>
  <c r="O8" i="2"/>
  <c r="K8" i="2"/>
  <c r="AA25" i="2"/>
  <c r="W25" i="2"/>
  <c r="O25" i="2"/>
  <c r="K25" i="2"/>
  <c r="AA28" i="2"/>
  <c r="W28" i="2"/>
  <c r="O28" i="2"/>
  <c r="K28" i="2"/>
  <c r="AA18" i="2"/>
  <c r="W18" i="2"/>
  <c r="O18" i="2"/>
  <c r="K18" i="2"/>
  <c r="AA12" i="1"/>
  <c r="W12" i="1"/>
  <c r="O12" i="1"/>
  <c r="K12" i="1"/>
  <c r="AA19" i="1"/>
  <c r="W19" i="1"/>
  <c r="O19" i="1"/>
  <c r="K19" i="1"/>
  <c r="AA17" i="1"/>
  <c r="W17" i="1"/>
  <c r="O17" i="1"/>
  <c r="K17" i="1"/>
  <c r="AA11" i="1"/>
  <c r="W11" i="1"/>
  <c r="O11" i="1"/>
  <c r="K11" i="1"/>
  <c r="AA8" i="1"/>
  <c r="W8" i="1"/>
  <c r="O8" i="1"/>
  <c r="K8" i="1"/>
  <c r="AA9" i="1"/>
  <c r="W9" i="1"/>
  <c r="O9" i="1"/>
  <c r="K9" i="1"/>
  <c r="AA6" i="1"/>
  <c r="W6" i="1"/>
  <c r="O6" i="1"/>
  <c r="K6" i="1"/>
  <c r="AB25" i="2" l="1"/>
  <c r="AB15" i="6"/>
  <c r="AB11" i="6"/>
  <c r="AB6" i="6"/>
  <c r="AB10" i="2"/>
  <c r="AB15" i="2"/>
  <c r="AB7" i="2"/>
  <c r="AB16" i="2"/>
  <c r="AB23" i="2"/>
  <c r="AB13" i="3"/>
  <c r="AB9" i="3"/>
  <c r="AB12" i="3"/>
  <c r="AB6" i="1"/>
  <c r="AB9" i="1"/>
  <c r="AB17" i="1"/>
  <c r="AB19" i="1"/>
  <c r="AB18" i="2"/>
  <c r="AB28" i="2"/>
  <c r="AB8" i="2"/>
  <c r="AB29" i="2"/>
  <c r="AB11" i="2"/>
  <c r="AB20" i="2"/>
  <c r="AB24" i="2"/>
  <c r="AB30" i="2"/>
  <c r="AB19" i="2"/>
  <c r="AB13" i="2"/>
  <c r="AB17" i="2"/>
  <c r="AB9" i="2"/>
  <c r="AB12" i="2"/>
  <c r="AB22" i="2"/>
  <c r="AB14" i="2"/>
  <c r="AB21" i="2"/>
  <c r="AB27" i="2"/>
  <c r="AB15" i="3"/>
  <c r="AB14" i="3"/>
  <c r="AB10" i="3"/>
  <c r="AB11" i="3"/>
  <c r="AB8" i="3"/>
  <c r="AB16" i="6"/>
  <c r="AB17" i="6"/>
  <c r="AB18" i="6"/>
  <c r="AB8" i="6"/>
  <c r="AB5" i="6"/>
  <c r="AB9" i="6"/>
  <c r="AB7" i="6"/>
  <c r="AB10" i="6"/>
  <c r="AB8" i="1"/>
  <c r="AB12" i="1"/>
  <c r="AB11" i="1"/>
</calcChain>
</file>

<file path=xl/sharedStrings.xml><?xml version="1.0" encoding="utf-8"?>
<sst xmlns="http://schemas.openxmlformats.org/spreadsheetml/2006/main" count="554" uniqueCount="151">
  <si>
    <t>SGŽ Přebor Jihomoravského kraje</t>
  </si>
  <si>
    <t>16.6.2018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</si>
  <si>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</si>
  <si>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</si>
  <si>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</si>
  <si>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</si>
  <si>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</si>
  <si>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</si>
  <si>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</si>
  <si>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</si>
  <si>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</si>
  <si>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přeskok</t>
  </si>
  <si>
    <t>bradla</t>
  </si>
  <si>
    <t>kladina</t>
  </si>
  <si>
    <t>prostná</t>
  </si>
  <si>
    <t>celkem</t>
  </si>
  <si>
    <t>Jahůdková Nela</t>
  </si>
  <si>
    <t>KSG Moravská Slavia Brno</t>
  </si>
  <si>
    <t>Uhrová a kol.</t>
  </si>
  <si>
    <t>Kavačová Sára</t>
  </si>
  <si>
    <t>Kotulanová Aneta</t>
  </si>
  <si>
    <t>TJ Sokol Moravský Krumlov</t>
  </si>
  <si>
    <t>Doubková, Sochorová</t>
  </si>
  <si>
    <t>Punčochářová Sabina</t>
  </si>
  <si>
    <t>Smíšovská Tereza</t>
  </si>
  <si>
    <t>Sobolová Laura</t>
  </si>
  <si>
    <t>Sobolová Natálie</t>
  </si>
  <si>
    <t>VS1</t>
  </si>
  <si>
    <t>Číhalová Karolína</t>
  </si>
  <si>
    <t>Klub sportovní gymnastiky Znojmo</t>
  </si>
  <si>
    <t>Křístelová a kol.</t>
  </si>
  <si>
    <t>Geržová Hana</t>
  </si>
  <si>
    <t>Kováčová Marika Nina</t>
  </si>
  <si>
    <t>Kubošná Veronika</t>
  </si>
  <si>
    <t>Poláčková Adriana</t>
  </si>
  <si>
    <t>Vojtěchová Antonie</t>
  </si>
  <si>
    <t>Bartošovská Iva</t>
  </si>
  <si>
    <t>Najdekrová Julie</t>
  </si>
  <si>
    <t>Paarová Kateřina</t>
  </si>
  <si>
    <t>Cikánková Markéta</t>
  </si>
  <si>
    <t>T.J. Sokol Brno I</t>
  </si>
  <si>
    <t>Blašková, Pánková</t>
  </si>
  <si>
    <t>Havlíčková Natálie</t>
  </si>
  <si>
    <t>Blašková</t>
  </si>
  <si>
    <t>Olivová Elizabeth</t>
  </si>
  <si>
    <t>Svobodová Sally</t>
  </si>
  <si>
    <t>Urbanová Daniela</t>
  </si>
  <si>
    <t>Veselá Johana</t>
  </si>
  <si>
    <t>Vaclavíková, Pánková</t>
  </si>
  <si>
    <t>Břeňová Eliška</t>
  </si>
  <si>
    <t>Pánková, Václavíková</t>
  </si>
  <si>
    <t>Habánová Natálie</t>
  </si>
  <si>
    <t>Malinkovičová Natálie</t>
  </si>
  <si>
    <t>Stratilová Barbora</t>
  </si>
  <si>
    <t>Stratilová Eliška</t>
  </si>
  <si>
    <t>Švandová Nikola</t>
  </si>
  <si>
    <t>Václavíková Simona</t>
  </si>
  <si>
    <t>Mazánková Ella</t>
  </si>
  <si>
    <t>Vlková, Janečková</t>
  </si>
  <si>
    <t>Částková Michaela</t>
  </si>
  <si>
    <t>Dufková, Barešová</t>
  </si>
  <si>
    <t>Karásková Karolína</t>
  </si>
  <si>
    <t>Dufková</t>
  </si>
  <si>
    <t>Pecháčková Antonie</t>
  </si>
  <si>
    <t>Poulíková Marie</t>
  </si>
  <si>
    <t>Dufková,Barešová</t>
  </si>
  <si>
    <t>Zajíčková Sára</t>
  </si>
  <si>
    <t>Schalková Barbora</t>
  </si>
  <si>
    <t>Blatecká</t>
  </si>
  <si>
    <t>Chmelíčková Jolana</t>
  </si>
  <si>
    <t>Benešová a kol.</t>
  </si>
  <si>
    <t>Chmelíčková Nela</t>
  </si>
  <si>
    <t>Sochorová Barbora</t>
  </si>
  <si>
    <t>Šedrlová Lenka</t>
  </si>
  <si>
    <t>Popková Natálie</t>
  </si>
  <si>
    <t>Benešová</t>
  </si>
  <si>
    <t>VS2</t>
  </si>
  <si>
    <t>Kováčová Karolina Mia</t>
  </si>
  <si>
    <t>Marešová Šárka</t>
  </si>
  <si>
    <t>Konečná a kol.</t>
  </si>
  <si>
    <t>Blatecká Veronika</t>
  </si>
  <si>
    <t>Janoutová Natali</t>
  </si>
  <si>
    <t>Kolevová Klára</t>
  </si>
  <si>
    <t>Melicharová Klára</t>
  </si>
  <si>
    <t>Míková Denisa</t>
  </si>
  <si>
    <t>Šuplerová Nina</t>
  </si>
  <si>
    <t>VS4B</t>
  </si>
  <si>
    <t>Fialová Ema</t>
  </si>
  <si>
    <t>Klub sportovní gymnastiky Rosice</t>
  </si>
  <si>
    <t>Hajdin</t>
  </si>
  <si>
    <t>Hájková Veronika</t>
  </si>
  <si>
    <t>Richterová Natali</t>
  </si>
  <si>
    <t>Smejkal Nella Antonella</t>
  </si>
  <si>
    <t>Fukačová Adéla</t>
  </si>
  <si>
    <t>Vlková</t>
  </si>
  <si>
    <t>Kunčáková Linda</t>
  </si>
  <si>
    <t>Pálková Monika</t>
  </si>
  <si>
    <t>Pánková Sára</t>
  </si>
  <si>
    <t>Janoutová Tereza</t>
  </si>
  <si>
    <t>Mravcová Beáta</t>
  </si>
  <si>
    <t>Lužová, Kostrbík</t>
  </si>
  <si>
    <t>Vlasáková Zuzana</t>
  </si>
  <si>
    <t>Prokešová Věra</t>
  </si>
  <si>
    <t>Bedřichová Julie</t>
  </si>
  <si>
    <t>Budinská Lucie</t>
  </si>
  <si>
    <t>Komárková Tereza</t>
  </si>
  <si>
    <t>Šupková Petra</t>
  </si>
  <si>
    <t>Vojtěchová Anna</t>
  </si>
  <si>
    <t>Pokorná Monika</t>
  </si>
  <si>
    <t>Málková Ema</t>
  </si>
  <si>
    <t>Štrosová Kateřina</t>
  </si>
  <si>
    <t>Molíková Simona</t>
  </si>
  <si>
    <t>Štrosová Veronika</t>
  </si>
  <si>
    <t>Křístelová</t>
  </si>
  <si>
    <t>VS5B</t>
  </si>
  <si>
    <t>Viceníková Karin</t>
  </si>
  <si>
    <t>Lužová, Kostrbík, Hajdin, Procházková</t>
  </si>
  <si>
    <t>Procházková Kristýna</t>
  </si>
  <si>
    <t>Chmelová Karolína</t>
  </si>
  <si>
    <t>Veselovská Anna</t>
  </si>
  <si>
    <t>VS6B</t>
  </si>
  <si>
    <t>Kokrdová Daniela</t>
  </si>
  <si>
    <t>Janečková</t>
  </si>
  <si>
    <t>Peigerová Klára</t>
  </si>
  <si>
    <t>Stávková Adéla</t>
  </si>
  <si>
    <t>TJ Sokol Hodonín</t>
  </si>
  <si>
    <t>Žembery</t>
  </si>
  <si>
    <t>Čechovská Ema Augustina</t>
  </si>
  <si>
    <t>Fialová Zuzana</t>
  </si>
  <si>
    <t>Kukolová Karolína</t>
  </si>
  <si>
    <t>Kocmánková Adéla</t>
  </si>
  <si>
    <t>poř</t>
  </si>
  <si>
    <t>Povolná Eva</t>
  </si>
  <si>
    <t>Syková Tamara</t>
  </si>
  <si>
    <t>VS0A</t>
  </si>
  <si>
    <t>VS0B</t>
  </si>
  <si>
    <t>Smíšovská Adéla</t>
  </si>
  <si>
    <t>e1</t>
  </si>
  <si>
    <t>e2</t>
  </si>
  <si>
    <t>e3</t>
  </si>
  <si>
    <t>e4</t>
  </si>
  <si>
    <t>VS1B</t>
  </si>
  <si>
    <t>KSG Znojmo</t>
  </si>
  <si>
    <t>KSG Rosice</t>
  </si>
  <si>
    <t>Dufková Markéta</t>
  </si>
  <si>
    <t>TJ Sokol Brno 1</t>
  </si>
  <si>
    <t>Hepnarová Karolína</t>
  </si>
  <si>
    <t>1.</t>
  </si>
  <si>
    <t>VS6C</t>
  </si>
  <si>
    <t>VS5C</t>
  </si>
  <si>
    <t>VS 4C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</si>
</sst>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rgb="FF000000"/>
      <name val="Calibri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sz val="6"/>
      <color rgb="FF000000"/>
      <name val="Calibri"/>
      <family val="2"/>
      <charset val="238"/>
    </font>
    <font>
      <b/>
      <sz val="6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/>
    <xf numFmtId="165" fontId="5" fillId="0" borderId="0" xfId="0" applyNumberFormat="1" applyFont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2" borderId="0" xfId="0" applyFont="1" applyFill="1"/>
    <xf numFmtId="165" fontId="3" fillId="0" borderId="0" xfId="0" applyNumberFormat="1" applyFont="1" applyAlignment="1">
      <alignment horizontal="center"/>
    </xf>
    <xf numFmtId="165" fontId="4" fillId="2" borderId="0" xfId="0" applyNumberFormat="1" applyFont="1" applyFill="1" applyAlignment="1">
      <alignment horizontal="center"/>
    </xf>
    <xf numFmtId="0" fontId="11" fillId="0" borderId="0" xfId="0" applyFont="1"/>
    <xf numFmtId="0" fontId="10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7" xfId="0" applyNumberFormat="1" applyFont="1" applyFill="1" applyBorder="1" applyAlignment="1">
      <alignment horizontal="center"/>
    </xf>
    <xf numFmtId="0" fontId="10" fillId="2" borderId="1" xfId="0" applyFont="1" applyFill="1" applyBorder="1"/>
    <xf numFmtId="0" fontId="2" fillId="2" borderId="2" xfId="0" applyFont="1" applyFill="1" applyBorder="1"/>
    <xf numFmtId="0" fontId="4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164" fontId="2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3" fillId="0" borderId="7" xfId="0" applyFont="1" applyBorder="1"/>
    <xf numFmtId="164" fontId="2" fillId="0" borderId="7" xfId="0" applyNumberFormat="1" applyFont="1" applyBorder="1" applyAlignment="1">
      <alignment horizontal="center"/>
    </xf>
    <xf numFmtId="0" fontId="2" fillId="2" borderId="1" xfId="0" applyFont="1" applyFill="1" applyBorder="1"/>
    <xf numFmtId="0" fontId="4" fillId="2" borderId="3" xfId="0" applyFont="1" applyFill="1" applyBorder="1"/>
    <xf numFmtId="0" fontId="3" fillId="0" borderId="5" xfId="0" applyFont="1" applyBorder="1"/>
    <xf numFmtId="0" fontId="3" fillId="0" borderId="8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topLeftCell="A14" zoomScale="70" zoomScaleNormal="70" workbookViewId="0">
      <selection activeCell="AC24" sqref="AC24"/>
    </sheetView>
  </sheetViews>
  <sheetFormatPr defaultRowHeight="14.4" x14ac:dyDescent="0.3"/>
  <cols>
    <col min="1" max="1" width="4.33203125" customWidth="1"/>
    <col min="2" max="3" width="5.88671875" hidden="1" customWidth="1"/>
    <col min="4" max="4" width="18.88671875" customWidth="1"/>
    <col min="5" max="5" width="7" style="3" customWidth="1"/>
    <col min="6" max="6" width="17.6640625" style="5" customWidth="1"/>
    <col min="7" max="7" width="14.6640625" style="5" customWidth="1"/>
    <col min="8" max="8" width="7.5546875" style="3" customWidth="1"/>
    <col min="9" max="9" width="6.33203125" style="3" customWidth="1"/>
    <col min="10" max="10" width="4.109375" style="7" hidden="1" customWidth="1"/>
    <col min="11" max="11" width="7.33203125" style="3" customWidth="1"/>
    <col min="12" max="12" width="7.44140625" style="3" customWidth="1"/>
    <col min="13" max="13" width="6.33203125" style="3" customWidth="1"/>
    <col min="14" max="14" width="4.109375" style="7" hidden="1" customWidth="1"/>
    <col min="15" max="15" width="7.33203125" style="3" customWidth="1"/>
    <col min="16" max="16" width="7.5546875" style="3" customWidth="1"/>
    <col min="17" max="20" width="6.33203125" style="3" hidden="1" customWidth="1"/>
    <col min="21" max="21" width="6.33203125" style="3" customWidth="1"/>
    <col min="22" max="22" width="4.109375" style="7" hidden="1" customWidth="1"/>
    <col min="23" max="23" width="8" style="3" customWidth="1"/>
    <col min="24" max="24" width="7.6640625" style="3" customWidth="1"/>
    <col min="25" max="25" width="6.33203125" style="3" customWidth="1"/>
    <col min="26" max="26" width="4.109375" style="7" hidden="1" customWidth="1"/>
    <col min="27" max="27" width="8.33203125" style="3" customWidth="1"/>
    <col min="28" max="28" width="7.5546875" style="3" customWidth="1"/>
    <col min="29" max="29" width="15" customWidth="1"/>
  </cols>
  <sheetData>
    <row r="1" spans="1:28" ht="18" x14ac:dyDescent="0.3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18" x14ac:dyDescent="0.35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</row>
    <row r="3" spans="1:28" ht="18" x14ac:dyDescent="0.35">
      <c r="A3" s="53" t="s">
        <v>134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</row>
    <row r="5" spans="1:28" x14ac:dyDescent="0.3">
      <c r="A5" s="2" t="s">
        <v>131</v>
      </c>
      <c r="B5" s="2" t="s">
        <v>2</v>
      </c>
      <c r="C5" s="2" t="s">
        <v>3</v>
      </c>
      <c r="D5" s="2" t="s">
        <v>4</v>
      </c>
      <c r="E5" s="4" t="s">
        <v>5</v>
      </c>
      <c r="F5" s="6" t="s">
        <v>6</v>
      </c>
      <c r="G5" s="6" t="s">
        <v>7</v>
      </c>
      <c r="H5" s="4" t="s">
        <v>8</v>
      </c>
      <c r="I5" s="4" t="s">
        <v>9</v>
      </c>
      <c r="J5" s="8" t="s">
        <v>10</v>
      </c>
      <c r="K5" s="12" t="s">
        <v>11</v>
      </c>
      <c r="L5" s="4" t="s">
        <v>8</v>
      </c>
      <c r="M5" s="4" t="s">
        <v>9</v>
      </c>
      <c r="N5" s="8" t="s">
        <v>10</v>
      </c>
      <c r="O5" s="12" t="s">
        <v>12</v>
      </c>
      <c r="P5" s="4" t="s">
        <v>8</v>
      </c>
      <c r="Q5" s="18" t="s">
        <v>137</v>
      </c>
      <c r="R5" s="18" t="s">
        <v>138</v>
      </c>
      <c r="S5" s="18" t="s">
        <v>139</v>
      </c>
      <c r="T5" s="18" t="s">
        <v>140</v>
      </c>
      <c r="U5" s="4" t="s">
        <v>9</v>
      </c>
      <c r="V5" s="8" t="s">
        <v>10</v>
      </c>
      <c r="W5" s="12" t="s">
        <v>13</v>
      </c>
      <c r="X5" s="4" t="s">
        <v>8</v>
      </c>
      <c r="Y5" s="4" t="s">
        <v>9</v>
      </c>
      <c r="Z5" s="8" t="s">
        <v>10</v>
      </c>
      <c r="AA5" s="12" t="s">
        <v>14</v>
      </c>
      <c r="AB5" s="4" t="s">
        <v>15</v>
      </c>
    </row>
    <row r="6" spans="1:28" x14ac:dyDescent="0.3">
      <c r="A6">
        <v>1</v>
      </c>
      <c r="B6">
        <v>333960</v>
      </c>
      <c r="C6">
        <v>7949</v>
      </c>
      <c r="D6" t="s">
        <v>16</v>
      </c>
      <c r="E6" s="3">
        <v>2011</v>
      </c>
      <c r="F6" s="5" t="s">
        <v>17</v>
      </c>
      <c r="G6" s="5" t="s">
        <v>18</v>
      </c>
      <c r="H6" s="10">
        <v>10</v>
      </c>
      <c r="I6" s="10">
        <v>8.5500000000000007</v>
      </c>
      <c r="J6" s="7">
        <v>0</v>
      </c>
      <c r="K6" s="9">
        <f t="shared" ref="K6:K12" si="0">H6+I6-J6</f>
        <v>18.55</v>
      </c>
      <c r="L6" s="10">
        <v>10</v>
      </c>
      <c r="M6" s="10">
        <v>8.6</v>
      </c>
      <c r="N6" s="7">
        <v>0</v>
      </c>
      <c r="O6" s="9">
        <f t="shared" ref="O6:O12" si="1">L6+M6-N6</f>
        <v>18.600000000000001</v>
      </c>
      <c r="P6" s="10">
        <v>10</v>
      </c>
      <c r="Q6" s="10">
        <v>3.5</v>
      </c>
      <c r="R6" s="10">
        <v>2.9</v>
      </c>
      <c r="S6" s="10">
        <v>2.6</v>
      </c>
      <c r="T6" s="10"/>
      <c r="U6" s="32">
        <f t="shared" ref="U6:U12" si="2">10-AVERAGE(Q6:S6)</f>
        <v>7</v>
      </c>
      <c r="V6" s="7">
        <v>0</v>
      </c>
      <c r="W6" s="9">
        <f t="shared" ref="W6:W12" si="3">P6+U6-V6</f>
        <v>17</v>
      </c>
      <c r="X6" s="10">
        <v>10</v>
      </c>
      <c r="Y6" s="10">
        <v>8.9</v>
      </c>
      <c r="Z6" s="7">
        <v>0</v>
      </c>
      <c r="AA6" s="9">
        <f t="shared" ref="AA6:AA12" si="4">X6+Y6-Z6</f>
        <v>18.899999999999999</v>
      </c>
      <c r="AB6" s="9">
        <f t="shared" ref="AB6:AB12" si="5">K6+O6+W6+AA6</f>
        <v>73.050000000000011</v>
      </c>
    </row>
    <row r="7" spans="1:28" x14ac:dyDescent="0.3">
      <c r="A7">
        <v>2</v>
      </c>
      <c r="B7">
        <v>405385</v>
      </c>
      <c r="C7">
        <v>7949</v>
      </c>
      <c r="D7" s="17" t="s">
        <v>136</v>
      </c>
      <c r="E7" s="3">
        <v>2012</v>
      </c>
      <c r="F7" s="5" t="s">
        <v>21</v>
      </c>
      <c r="G7" s="5" t="s">
        <v>22</v>
      </c>
      <c r="H7" s="10">
        <v>10</v>
      </c>
      <c r="I7" s="10">
        <v>8.5</v>
      </c>
      <c r="J7" s="7">
        <v>0</v>
      </c>
      <c r="K7" s="9">
        <f t="shared" si="0"/>
        <v>18.5</v>
      </c>
      <c r="L7" s="10">
        <v>10</v>
      </c>
      <c r="M7" s="10">
        <v>8</v>
      </c>
      <c r="N7" s="7">
        <v>0</v>
      </c>
      <c r="O7" s="9">
        <f t="shared" si="1"/>
        <v>18</v>
      </c>
      <c r="P7" s="10">
        <v>10</v>
      </c>
      <c r="Q7" s="10">
        <v>2.8</v>
      </c>
      <c r="R7" s="10">
        <v>2.4</v>
      </c>
      <c r="S7" s="10">
        <v>2.6</v>
      </c>
      <c r="U7" s="32">
        <f t="shared" si="2"/>
        <v>7.4</v>
      </c>
      <c r="V7" s="7">
        <v>0</v>
      </c>
      <c r="W7" s="9">
        <f t="shared" si="3"/>
        <v>17.399999999999999</v>
      </c>
      <c r="X7" s="10">
        <v>10</v>
      </c>
      <c r="Y7" s="10">
        <v>7.8</v>
      </c>
      <c r="Z7" s="7">
        <v>0</v>
      </c>
      <c r="AA7" s="9">
        <f t="shared" si="4"/>
        <v>17.8</v>
      </c>
      <c r="AB7" s="9">
        <f t="shared" si="5"/>
        <v>71.7</v>
      </c>
    </row>
    <row r="8" spans="1:28" x14ac:dyDescent="0.3">
      <c r="A8">
        <v>3</v>
      </c>
      <c r="B8">
        <v>174014</v>
      </c>
      <c r="C8">
        <v>7949</v>
      </c>
      <c r="D8" t="s">
        <v>20</v>
      </c>
      <c r="E8" s="3">
        <v>2011</v>
      </c>
      <c r="F8" s="5" t="s">
        <v>17</v>
      </c>
      <c r="G8" s="5" t="s">
        <v>18</v>
      </c>
      <c r="H8" s="10">
        <v>10</v>
      </c>
      <c r="I8" s="10">
        <v>8.4</v>
      </c>
      <c r="J8" s="7">
        <v>0</v>
      </c>
      <c r="K8" s="9">
        <f t="shared" si="0"/>
        <v>18.399999999999999</v>
      </c>
      <c r="L8" s="10">
        <v>10</v>
      </c>
      <c r="M8" s="10">
        <v>7.95</v>
      </c>
      <c r="N8" s="7">
        <v>0</v>
      </c>
      <c r="O8" s="9">
        <f t="shared" si="1"/>
        <v>17.95</v>
      </c>
      <c r="P8" s="10">
        <v>9</v>
      </c>
      <c r="Q8" s="10">
        <v>2.2999999999999998</v>
      </c>
      <c r="R8" s="10">
        <v>2.1</v>
      </c>
      <c r="S8" s="10">
        <v>2.6</v>
      </c>
      <c r="T8" s="10"/>
      <c r="U8" s="32">
        <f t="shared" si="2"/>
        <v>7.6666666666666661</v>
      </c>
      <c r="V8" s="7">
        <v>0</v>
      </c>
      <c r="W8" s="9">
        <f t="shared" si="3"/>
        <v>16.666666666666664</v>
      </c>
      <c r="X8" s="10">
        <v>10</v>
      </c>
      <c r="Y8" s="10">
        <v>8.3000000000000007</v>
      </c>
      <c r="Z8" s="7">
        <v>0</v>
      </c>
      <c r="AA8" s="9">
        <f t="shared" si="4"/>
        <v>18.3</v>
      </c>
      <c r="AB8" s="9">
        <f t="shared" si="5"/>
        <v>71.316666666666663</v>
      </c>
    </row>
    <row r="9" spans="1:28" x14ac:dyDescent="0.3">
      <c r="A9">
        <v>4</v>
      </c>
      <c r="B9">
        <v>412576</v>
      </c>
      <c r="C9">
        <v>7949</v>
      </c>
      <c r="D9" t="s">
        <v>19</v>
      </c>
      <c r="E9" s="3">
        <v>2011</v>
      </c>
      <c r="F9" s="5" t="s">
        <v>17</v>
      </c>
      <c r="G9" s="5" t="s">
        <v>18</v>
      </c>
      <c r="H9" s="10">
        <v>10</v>
      </c>
      <c r="I9" s="10">
        <v>8.6</v>
      </c>
      <c r="J9" s="7">
        <v>0</v>
      </c>
      <c r="K9" s="9">
        <f t="shared" si="0"/>
        <v>18.600000000000001</v>
      </c>
      <c r="L9" s="10">
        <v>10</v>
      </c>
      <c r="M9" s="10">
        <v>8.15</v>
      </c>
      <c r="N9" s="7">
        <v>0</v>
      </c>
      <c r="O9" s="9">
        <f t="shared" si="1"/>
        <v>18.149999999999999</v>
      </c>
      <c r="P9" s="10">
        <v>10</v>
      </c>
      <c r="Q9" s="10">
        <v>4.3</v>
      </c>
      <c r="R9" s="10">
        <v>4</v>
      </c>
      <c r="S9" s="10">
        <v>3.8</v>
      </c>
      <c r="T9" s="10"/>
      <c r="U9" s="32">
        <f t="shared" si="2"/>
        <v>5.9666666666666659</v>
      </c>
      <c r="V9" s="7">
        <v>0</v>
      </c>
      <c r="W9" s="9">
        <f t="shared" si="3"/>
        <v>15.966666666666665</v>
      </c>
      <c r="X9" s="10">
        <v>10</v>
      </c>
      <c r="Y9" s="10">
        <v>7.7</v>
      </c>
      <c r="Z9" s="7">
        <v>0</v>
      </c>
      <c r="AA9" s="9">
        <f t="shared" si="4"/>
        <v>17.7</v>
      </c>
      <c r="AB9" s="9">
        <f t="shared" si="5"/>
        <v>70.416666666666671</v>
      </c>
    </row>
    <row r="10" spans="1:28" x14ac:dyDescent="0.3">
      <c r="A10">
        <v>5</v>
      </c>
      <c r="B10">
        <v>554733</v>
      </c>
      <c r="C10">
        <v>6289</v>
      </c>
      <c r="D10" t="s">
        <v>132</v>
      </c>
      <c r="E10" s="3">
        <v>2011</v>
      </c>
      <c r="F10" s="5" t="s">
        <v>17</v>
      </c>
      <c r="G10" s="5" t="s">
        <v>18</v>
      </c>
      <c r="H10" s="10">
        <v>10</v>
      </c>
      <c r="I10" s="10">
        <v>6.8</v>
      </c>
      <c r="J10" s="7">
        <v>0</v>
      </c>
      <c r="K10" s="9">
        <f t="shared" si="0"/>
        <v>16.8</v>
      </c>
      <c r="L10" s="10">
        <v>10</v>
      </c>
      <c r="M10" s="10">
        <v>8.25</v>
      </c>
      <c r="N10" s="7">
        <v>0</v>
      </c>
      <c r="O10" s="9">
        <f t="shared" si="1"/>
        <v>18.25</v>
      </c>
      <c r="P10" s="10">
        <v>8</v>
      </c>
      <c r="Q10" s="10">
        <v>3.3</v>
      </c>
      <c r="R10" s="10">
        <v>2.8</v>
      </c>
      <c r="S10" s="10">
        <v>2.9</v>
      </c>
      <c r="T10" s="10"/>
      <c r="U10" s="32">
        <f t="shared" si="2"/>
        <v>7</v>
      </c>
      <c r="V10" s="7">
        <v>0</v>
      </c>
      <c r="W10" s="9">
        <f t="shared" si="3"/>
        <v>15</v>
      </c>
      <c r="X10" s="10">
        <v>10</v>
      </c>
      <c r="Y10" s="10">
        <v>7.45</v>
      </c>
      <c r="Z10" s="7">
        <v>0</v>
      </c>
      <c r="AA10" s="9">
        <f t="shared" si="4"/>
        <v>17.45</v>
      </c>
      <c r="AB10" s="9">
        <f t="shared" si="5"/>
        <v>67.5</v>
      </c>
    </row>
    <row r="11" spans="1:28" x14ac:dyDescent="0.3">
      <c r="A11">
        <v>6</v>
      </c>
      <c r="B11">
        <v>994915</v>
      </c>
      <c r="C11">
        <v>6289</v>
      </c>
      <c r="D11" t="s">
        <v>23</v>
      </c>
      <c r="E11" s="3">
        <v>2011</v>
      </c>
      <c r="F11" s="5" t="s">
        <v>21</v>
      </c>
      <c r="G11" s="5" t="s">
        <v>22</v>
      </c>
      <c r="H11" s="10">
        <v>10</v>
      </c>
      <c r="I11" s="10">
        <v>6.5</v>
      </c>
      <c r="J11" s="7">
        <v>0</v>
      </c>
      <c r="K11" s="9">
        <f t="shared" si="0"/>
        <v>16.5</v>
      </c>
      <c r="L11" s="10">
        <v>10</v>
      </c>
      <c r="M11" s="10">
        <v>7.8</v>
      </c>
      <c r="N11" s="7">
        <v>0</v>
      </c>
      <c r="O11" s="9">
        <f t="shared" si="1"/>
        <v>17.8</v>
      </c>
      <c r="P11" s="10">
        <v>7.5</v>
      </c>
      <c r="Q11" s="10">
        <v>3.7</v>
      </c>
      <c r="R11" s="10">
        <v>3.3</v>
      </c>
      <c r="S11" s="10">
        <v>2.8</v>
      </c>
      <c r="T11" s="10"/>
      <c r="U11" s="32">
        <f t="shared" si="2"/>
        <v>6.7333333333333325</v>
      </c>
      <c r="V11" s="7">
        <v>0</v>
      </c>
      <c r="W11" s="9">
        <f t="shared" si="3"/>
        <v>14.233333333333333</v>
      </c>
      <c r="X11" s="10">
        <v>9.5</v>
      </c>
      <c r="Y11" s="10">
        <v>7.5</v>
      </c>
      <c r="Z11" s="7">
        <v>0</v>
      </c>
      <c r="AA11" s="9">
        <f t="shared" si="4"/>
        <v>17</v>
      </c>
      <c r="AB11" s="9">
        <f t="shared" si="5"/>
        <v>65.533333333333331</v>
      </c>
    </row>
    <row r="12" spans="1:28" ht="15.6" customHeight="1" x14ac:dyDescent="0.3">
      <c r="A12">
        <v>7</v>
      </c>
      <c r="B12">
        <v>566927</v>
      </c>
      <c r="C12">
        <v>6289</v>
      </c>
      <c r="D12" t="s">
        <v>26</v>
      </c>
      <c r="E12" s="3">
        <v>2011</v>
      </c>
      <c r="F12" s="5" t="s">
        <v>21</v>
      </c>
      <c r="G12" s="5" t="s">
        <v>22</v>
      </c>
      <c r="H12" s="10">
        <v>10</v>
      </c>
      <c r="I12" s="10">
        <v>5.5</v>
      </c>
      <c r="J12" s="7">
        <v>0</v>
      </c>
      <c r="K12" s="9">
        <f t="shared" si="0"/>
        <v>15.5</v>
      </c>
      <c r="L12" s="10">
        <v>10</v>
      </c>
      <c r="M12" s="10">
        <v>6.5</v>
      </c>
      <c r="N12" s="7">
        <v>0</v>
      </c>
      <c r="O12" s="9">
        <f t="shared" si="1"/>
        <v>16.5</v>
      </c>
      <c r="P12" s="10">
        <v>9</v>
      </c>
      <c r="Q12" s="10">
        <v>3.2</v>
      </c>
      <c r="R12" s="10">
        <v>3.3</v>
      </c>
      <c r="S12" s="10">
        <v>3.5</v>
      </c>
      <c r="T12" s="10"/>
      <c r="U12" s="32">
        <f t="shared" si="2"/>
        <v>6.6666666666666661</v>
      </c>
      <c r="V12" s="7">
        <v>0</v>
      </c>
      <c r="W12" s="9">
        <f t="shared" si="3"/>
        <v>15.666666666666666</v>
      </c>
      <c r="X12" s="10">
        <v>10</v>
      </c>
      <c r="Y12" s="10">
        <v>4.3499999999999996</v>
      </c>
      <c r="Z12" s="7">
        <v>0</v>
      </c>
      <c r="AA12" s="9">
        <f t="shared" si="4"/>
        <v>14.35</v>
      </c>
      <c r="AB12" s="9">
        <f t="shared" si="5"/>
        <v>62.016666666666666</v>
      </c>
    </row>
    <row r="13" spans="1:28" x14ac:dyDescent="0.3">
      <c r="H13" s="10"/>
      <c r="I13" s="10"/>
      <c r="K13" s="9"/>
      <c r="L13" s="10"/>
      <c r="M13" s="10"/>
      <c r="O13" s="9"/>
      <c r="P13" s="10"/>
      <c r="Q13" s="10"/>
      <c r="R13" s="10"/>
      <c r="S13" s="10"/>
      <c r="T13" s="10"/>
      <c r="U13" s="32"/>
      <c r="W13" s="9"/>
      <c r="X13" s="10"/>
      <c r="Y13" s="10"/>
      <c r="AA13" s="9"/>
      <c r="AB13" s="9"/>
    </row>
    <row r="15" spans="1:28" ht="18" x14ac:dyDescent="0.35">
      <c r="A15" s="53" t="s">
        <v>135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</row>
    <row r="16" spans="1:28" x14ac:dyDescent="0.3">
      <c r="A16" s="2" t="s">
        <v>131</v>
      </c>
      <c r="B16" s="2" t="s">
        <v>2</v>
      </c>
      <c r="C16" s="2" t="s">
        <v>3</v>
      </c>
      <c r="D16" s="2" t="s">
        <v>4</v>
      </c>
      <c r="E16" s="4" t="s">
        <v>5</v>
      </c>
      <c r="F16" s="6" t="s">
        <v>6</v>
      </c>
      <c r="G16" s="6" t="s">
        <v>7</v>
      </c>
      <c r="H16" s="4" t="s">
        <v>8</v>
      </c>
      <c r="I16" s="4" t="s">
        <v>9</v>
      </c>
      <c r="J16" s="8" t="s">
        <v>10</v>
      </c>
      <c r="K16" s="12" t="s">
        <v>11</v>
      </c>
      <c r="L16" s="4" t="s">
        <v>8</v>
      </c>
      <c r="M16" s="4" t="s">
        <v>9</v>
      </c>
      <c r="N16" s="8" t="s">
        <v>10</v>
      </c>
      <c r="O16" s="12" t="s">
        <v>12</v>
      </c>
      <c r="P16" s="4" t="s">
        <v>8</v>
      </c>
      <c r="Q16" s="4"/>
      <c r="R16" s="4"/>
      <c r="S16" s="4"/>
      <c r="T16" s="4"/>
      <c r="U16" s="4" t="s">
        <v>9</v>
      </c>
      <c r="V16" s="8" t="s">
        <v>10</v>
      </c>
      <c r="W16" s="12" t="s">
        <v>13</v>
      </c>
      <c r="X16" s="4" t="s">
        <v>8</v>
      </c>
      <c r="Y16" s="4" t="s">
        <v>9</v>
      </c>
      <c r="Z16" s="8" t="s">
        <v>10</v>
      </c>
      <c r="AA16" s="12" t="s">
        <v>14</v>
      </c>
      <c r="AB16" s="4" t="s">
        <v>15</v>
      </c>
    </row>
    <row r="17" spans="1:28" x14ac:dyDescent="0.3">
      <c r="A17">
        <v>1</v>
      </c>
      <c r="D17" t="s">
        <v>24</v>
      </c>
      <c r="E17" s="3">
        <v>2009</v>
      </c>
      <c r="F17" s="5" t="s">
        <v>21</v>
      </c>
      <c r="G17" s="5" t="s">
        <v>22</v>
      </c>
      <c r="H17" s="10">
        <v>10</v>
      </c>
      <c r="I17" s="10">
        <v>9.0500000000000007</v>
      </c>
      <c r="J17" s="7">
        <v>0</v>
      </c>
      <c r="K17" s="9">
        <f>H17+I17-J17</f>
        <v>19.05</v>
      </c>
      <c r="L17" s="10">
        <v>10</v>
      </c>
      <c r="M17" s="10">
        <v>8.65</v>
      </c>
      <c r="N17" s="7">
        <v>0</v>
      </c>
      <c r="O17" s="9">
        <f>L17+M17-N17</f>
        <v>18.649999999999999</v>
      </c>
      <c r="P17" s="10">
        <v>10</v>
      </c>
      <c r="Q17" s="10">
        <v>3</v>
      </c>
      <c r="R17" s="10">
        <v>2.4</v>
      </c>
      <c r="S17" s="10">
        <v>2.8</v>
      </c>
      <c r="T17" s="10"/>
      <c r="U17" s="32">
        <f>10-AVERAGE(Q17:S17)</f>
        <v>7.2666666666666675</v>
      </c>
      <c r="V17" s="7">
        <v>0</v>
      </c>
      <c r="W17" s="9">
        <f>P17+U17-V17</f>
        <v>17.266666666666666</v>
      </c>
      <c r="X17" s="10">
        <v>10</v>
      </c>
      <c r="Y17" s="10">
        <v>7.65</v>
      </c>
      <c r="Z17" s="7">
        <v>0</v>
      </c>
      <c r="AA17" s="9">
        <f>X17+Y17-Z17</f>
        <v>17.649999999999999</v>
      </c>
      <c r="AB17" s="9">
        <f>K17+O17+W17+AA17</f>
        <v>72.616666666666674</v>
      </c>
    </row>
    <row r="18" spans="1:28" x14ac:dyDescent="0.3">
      <c r="A18">
        <v>2</v>
      </c>
      <c r="B18">
        <v>777046</v>
      </c>
      <c r="C18">
        <v>6289</v>
      </c>
      <c r="D18" t="s">
        <v>133</v>
      </c>
      <c r="E18" s="3">
        <v>2009</v>
      </c>
      <c r="F18" s="5" t="s">
        <v>17</v>
      </c>
      <c r="G18" s="5" t="s">
        <v>18</v>
      </c>
      <c r="H18" s="10">
        <v>10</v>
      </c>
      <c r="I18" s="10">
        <v>6.9</v>
      </c>
      <c r="J18" s="7">
        <v>0</v>
      </c>
      <c r="K18" s="9">
        <f>H18+I18-J18</f>
        <v>16.899999999999999</v>
      </c>
      <c r="L18" s="10">
        <v>10</v>
      </c>
      <c r="M18" s="10">
        <v>8.4</v>
      </c>
      <c r="N18" s="7">
        <v>0</v>
      </c>
      <c r="O18" s="9">
        <f>L18+M18-N18</f>
        <v>18.399999999999999</v>
      </c>
      <c r="P18" s="10">
        <v>10</v>
      </c>
      <c r="Q18" s="10">
        <v>3.3</v>
      </c>
      <c r="R18" s="10">
        <v>3.5</v>
      </c>
      <c r="S18" s="10">
        <v>3.2</v>
      </c>
      <c r="T18" s="10"/>
      <c r="U18" s="32">
        <f>10-AVERAGE(Q18:S18)</f>
        <v>6.6666666666666661</v>
      </c>
      <c r="V18" s="7">
        <v>0</v>
      </c>
      <c r="W18" s="9">
        <f>P18+U18-V18</f>
        <v>16.666666666666664</v>
      </c>
      <c r="X18" s="10">
        <v>10</v>
      </c>
      <c r="Y18" s="10">
        <v>7.15</v>
      </c>
      <c r="Z18" s="7">
        <v>0</v>
      </c>
      <c r="AA18" s="9">
        <f>X18+Y18-Z18</f>
        <v>17.149999999999999</v>
      </c>
      <c r="AB18" s="9">
        <f>K18+O18+W18+AA18</f>
        <v>69.11666666666666</v>
      </c>
    </row>
    <row r="19" spans="1:28" x14ac:dyDescent="0.3">
      <c r="A19">
        <v>3</v>
      </c>
      <c r="B19">
        <v>539046</v>
      </c>
      <c r="C19">
        <v>6289</v>
      </c>
      <c r="D19" t="s">
        <v>25</v>
      </c>
      <c r="E19" s="3">
        <v>2009</v>
      </c>
      <c r="F19" s="5" t="s">
        <v>21</v>
      </c>
      <c r="G19" s="5" t="s">
        <v>22</v>
      </c>
      <c r="H19" s="10">
        <v>10</v>
      </c>
      <c r="I19" s="10">
        <v>6.5</v>
      </c>
      <c r="J19" s="7">
        <v>0</v>
      </c>
      <c r="K19" s="9">
        <f>H19+I19-J19</f>
        <v>16.5</v>
      </c>
      <c r="L19" s="10">
        <v>10</v>
      </c>
      <c r="M19" s="10">
        <v>8.3000000000000007</v>
      </c>
      <c r="N19" s="7">
        <v>0</v>
      </c>
      <c r="O19" s="9">
        <f>L19+M19-N19</f>
        <v>18.3</v>
      </c>
      <c r="P19" s="10">
        <v>10</v>
      </c>
      <c r="Q19" s="10">
        <v>3.6</v>
      </c>
      <c r="R19" s="10">
        <v>3.8</v>
      </c>
      <c r="S19" s="10">
        <v>3.6</v>
      </c>
      <c r="T19" s="10"/>
      <c r="U19" s="32">
        <f>10-AVERAGE(Q19:S19)</f>
        <v>6.3333333333333339</v>
      </c>
      <c r="V19" s="7">
        <v>0</v>
      </c>
      <c r="W19" s="9">
        <f>P19+U19-V19</f>
        <v>16.333333333333336</v>
      </c>
      <c r="X19" s="10">
        <v>10</v>
      </c>
      <c r="Y19" s="10">
        <v>5.2</v>
      </c>
      <c r="Z19" s="7">
        <v>0</v>
      </c>
      <c r="AA19" s="9">
        <f>X19+Y19-Z19</f>
        <v>15.2</v>
      </c>
      <c r="AB19" s="9">
        <f>K19+O19+W19+AA19</f>
        <v>66.333333333333329</v>
      </c>
    </row>
    <row r="21" spans="1:28" ht="18" x14ac:dyDescent="0.35">
      <c r="A21" s="53" t="s">
        <v>141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</row>
    <row r="23" spans="1:28" x14ac:dyDescent="0.3">
      <c r="A23" s="2" t="s">
        <v>131</v>
      </c>
      <c r="B23" s="2" t="s">
        <v>2</v>
      </c>
      <c r="C23" s="2" t="s">
        <v>3</v>
      </c>
      <c r="D23" s="2" t="s">
        <v>4</v>
      </c>
      <c r="E23" s="4" t="s">
        <v>5</v>
      </c>
      <c r="F23" s="6" t="s">
        <v>6</v>
      </c>
      <c r="G23" s="6" t="s">
        <v>7</v>
      </c>
      <c r="H23" s="4" t="s">
        <v>8</v>
      </c>
      <c r="I23" s="4" t="s">
        <v>9</v>
      </c>
      <c r="J23" s="8" t="s">
        <v>10</v>
      </c>
      <c r="K23" s="12" t="s">
        <v>11</v>
      </c>
      <c r="L23" s="4" t="s">
        <v>8</v>
      </c>
      <c r="M23" s="4" t="s">
        <v>9</v>
      </c>
      <c r="N23" s="8" t="s">
        <v>10</v>
      </c>
      <c r="O23" s="12" t="s">
        <v>12</v>
      </c>
      <c r="P23" s="4" t="s">
        <v>8</v>
      </c>
      <c r="Q23" s="18" t="s">
        <v>137</v>
      </c>
      <c r="R23" s="18" t="s">
        <v>138</v>
      </c>
      <c r="S23" s="18" t="s">
        <v>139</v>
      </c>
      <c r="T23" s="18" t="s">
        <v>140</v>
      </c>
      <c r="U23" s="4" t="s">
        <v>9</v>
      </c>
      <c r="V23" s="8" t="s">
        <v>10</v>
      </c>
      <c r="W23" s="12" t="s">
        <v>13</v>
      </c>
      <c r="X23" s="4" t="s">
        <v>8</v>
      </c>
      <c r="Y23" s="4" t="s">
        <v>9</v>
      </c>
      <c r="Z23" s="8" t="s">
        <v>10</v>
      </c>
      <c r="AA23" s="12" t="s">
        <v>14</v>
      </c>
      <c r="AB23" s="4" t="s">
        <v>15</v>
      </c>
    </row>
    <row r="24" spans="1:28" x14ac:dyDescent="0.3">
      <c r="A24">
        <v>1</v>
      </c>
      <c r="B24">
        <v>333960</v>
      </c>
      <c r="C24">
        <v>7949</v>
      </c>
      <c r="D24" t="s">
        <v>55</v>
      </c>
      <c r="E24" s="3">
        <v>2009</v>
      </c>
      <c r="F24" s="5" t="s">
        <v>40</v>
      </c>
      <c r="G24" s="5" t="s">
        <v>50</v>
      </c>
      <c r="H24" s="10">
        <v>10</v>
      </c>
      <c r="I24" s="10">
        <v>8.4</v>
      </c>
      <c r="J24" s="7">
        <v>0</v>
      </c>
      <c r="K24" s="9">
        <f t="shared" ref="K24:K36" si="6">H24+I24-J24</f>
        <v>18.399999999999999</v>
      </c>
      <c r="L24" s="10">
        <v>10</v>
      </c>
      <c r="M24" s="10">
        <v>8.85</v>
      </c>
      <c r="N24" s="7">
        <v>0</v>
      </c>
      <c r="O24" s="9">
        <f t="shared" ref="O24:O36" si="7">L24+M24-N24</f>
        <v>18.850000000000001</v>
      </c>
      <c r="P24" s="10">
        <v>10</v>
      </c>
      <c r="Q24" s="10">
        <v>1.4</v>
      </c>
      <c r="R24" s="10">
        <v>1</v>
      </c>
      <c r="S24" s="10">
        <v>1.3</v>
      </c>
      <c r="T24" s="10"/>
      <c r="U24" s="32">
        <f t="shared" ref="U24:U36" si="8">10-AVERAGE(Q24:S24)</f>
        <v>8.7666666666666657</v>
      </c>
      <c r="V24" s="7">
        <v>0</v>
      </c>
      <c r="W24" s="9">
        <f t="shared" ref="W24:W36" si="9">P24+U24-V24</f>
        <v>18.766666666666666</v>
      </c>
      <c r="X24" s="10">
        <v>10</v>
      </c>
      <c r="Y24" s="10">
        <v>7.95</v>
      </c>
      <c r="Z24" s="7">
        <v>0</v>
      </c>
      <c r="AA24" s="9">
        <f t="shared" ref="AA24:AA36" si="10">X24+Y24-Z24</f>
        <v>17.95</v>
      </c>
      <c r="AB24" s="9">
        <f t="shared" ref="AB24:AB36" si="11">K24+O24+W24+AA24</f>
        <v>73.966666666666669</v>
      </c>
    </row>
    <row r="25" spans="1:28" x14ac:dyDescent="0.3">
      <c r="A25">
        <v>2</v>
      </c>
      <c r="B25">
        <v>405385</v>
      </c>
      <c r="C25">
        <v>7949</v>
      </c>
      <c r="D25" t="s">
        <v>67</v>
      </c>
      <c r="E25" s="3">
        <v>2008</v>
      </c>
      <c r="F25" s="5" t="s">
        <v>40</v>
      </c>
      <c r="G25" s="5" t="s">
        <v>68</v>
      </c>
      <c r="H25" s="10">
        <v>10</v>
      </c>
      <c r="I25" s="10">
        <v>8.5</v>
      </c>
      <c r="J25" s="7">
        <v>0</v>
      </c>
      <c r="K25" s="9">
        <f t="shared" si="6"/>
        <v>18.5</v>
      </c>
      <c r="L25" s="10">
        <v>10</v>
      </c>
      <c r="M25" s="10">
        <v>8.1999999999999993</v>
      </c>
      <c r="N25" s="7">
        <v>0</v>
      </c>
      <c r="O25" s="9">
        <f t="shared" si="7"/>
        <v>18.2</v>
      </c>
      <c r="P25" s="10">
        <v>10</v>
      </c>
      <c r="Q25" s="10">
        <v>1.5</v>
      </c>
      <c r="R25" s="10">
        <v>1.5</v>
      </c>
      <c r="S25" s="10">
        <v>1.8</v>
      </c>
      <c r="T25" s="10"/>
      <c r="U25" s="32">
        <f t="shared" si="8"/>
        <v>8.4</v>
      </c>
      <c r="V25" s="7">
        <v>0</v>
      </c>
      <c r="W25" s="9">
        <f t="shared" si="9"/>
        <v>18.399999999999999</v>
      </c>
      <c r="X25" s="10">
        <v>10</v>
      </c>
      <c r="Y25" s="10">
        <v>8.1</v>
      </c>
      <c r="Z25" s="7">
        <v>0</v>
      </c>
      <c r="AA25" s="9">
        <f t="shared" si="10"/>
        <v>18.100000000000001</v>
      </c>
      <c r="AB25" s="9">
        <f t="shared" si="11"/>
        <v>73.2</v>
      </c>
    </row>
    <row r="26" spans="1:28" x14ac:dyDescent="0.3">
      <c r="A26">
        <v>3</v>
      </c>
      <c r="B26">
        <v>174014</v>
      </c>
      <c r="C26">
        <v>7949</v>
      </c>
      <c r="D26" t="s">
        <v>69</v>
      </c>
      <c r="E26" s="3">
        <v>2008</v>
      </c>
      <c r="F26" s="5" t="s">
        <v>21</v>
      </c>
      <c r="G26" s="5" t="s">
        <v>70</v>
      </c>
      <c r="H26" s="10">
        <v>10</v>
      </c>
      <c r="I26" s="10">
        <v>7.25</v>
      </c>
      <c r="J26" s="7">
        <v>0</v>
      </c>
      <c r="K26" s="9">
        <f t="shared" si="6"/>
        <v>17.25</v>
      </c>
      <c r="L26" s="10">
        <v>10</v>
      </c>
      <c r="M26" s="10">
        <v>8.8000000000000007</v>
      </c>
      <c r="N26" s="7">
        <v>0</v>
      </c>
      <c r="O26" s="9">
        <f t="shared" si="7"/>
        <v>18.8</v>
      </c>
      <c r="P26" s="10">
        <v>10</v>
      </c>
      <c r="Q26" s="10">
        <v>3</v>
      </c>
      <c r="R26" s="10">
        <v>2.5</v>
      </c>
      <c r="S26" s="10">
        <v>2.9</v>
      </c>
      <c r="T26" s="10"/>
      <c r="U26" s="32">
        <f t="shared" si="8"/>
        <v>7.1999999999999993</v>
      </c>
      <c r="V26" s="7">
        <v>0</v>
      </c>
      <c r="W26" s="9">
        <f t="shared" si="9"/>
        <v>17.2</v>
      </c>
      <c r="X26" s="10">
        <v>10</v>
      </c>
      <c r="Y26" s="10">
        <v>7.9</v>
      </c>
      <c r="Z26" s="7">
        <v>0</v>
      </c>
      <c r="AA26" s="9">
        <f t="shared" si="10"/>
        <v>17.899999999999999</v>
      </c>
      <c r="AB26" s="9">
        <f t="shared" si="11"/>
        <v>71.150000000000006</v>
      </c>
    </row>
    <row r="27" spans="1:28" x14ac:dyDescent="0.3">
      <c r="A27">
        <v>4</v>
      </c>
      <c r="B27">
        <v>412576</v>
      </c>
      <c r="C27">
        <v>7949</v>
      </c>
      <c r="D27" t="s">
        <v>49</v>
      </c>
      <c r="E27" s="3">
        <v>2009</v>
      </c>
      <c r="F27" s="5" t="s">
        <v>40</v>
      </c>
      <c r="G27" s="5" t="s">
        <v>50</v>
      </c>
      <c r="H27" s="10">
        <v>10</v>
      </c>
      <c r="I27" s="10">
        <v>7.8</v>
      </c>
      <c r="J27" s="7">
        <v>0</v>
      </c>
      <c r="K27" s="9">
        <f t="shared" si="6"/>
        <v>17.8</v>
      </c>
      <c r="L27" s="10">
        <v>10</v>
      </c>
      <c r="M27" s="10">
        <v>8.8000000000000007</v>
      </c>
      <c r="N27" s="7">
        <v>0</v>
      </c>
      <c r="O27" s="9">
        <f t="shared" si="7"/>
        <v>18.8</v>
      </c>
      <c r="P27" s="10">
        <v>10</v>
      </c>
      <c r="Q27" s="10">
        <v>3.2</v>
      </c>
      <c r="R27" s="10">
        <v>2.9</v>
      </c>
      <c r="S27" s="10">
        <v>2.9</v>
      </c>
      <c r="T27" s="10"/>
      <c r="U27" s="32">
        <f t="shared" si="8"/>
        <v>7</v>
      </c>
      <c r="V27" s="7">
        <v>0</v>
      </c>
      <c r="W27" s="9">
        <f t="shared" si="9"/>
        <v>17</v>
      </c>
      <c r="X27" s="10">
        <v>10</v>
      </c>
      <c r="Y27" s="10">
        <v>7.35</v>
      </c>
      <c r="Z27" s="7">
        <v>0</v>
      </c>
      <c r="AA27" s="9">
        <f t="shared" si="10"/>
        <v>17.350000000000001</v>
      </c>
      <c r="AB27" s="9">
        <f t="shared" si="11"/>
        <v>70.95</v>
      </c>
    </row>
    <row r="28" spans="1:28" x14ac:dyDescent="0.3">
      <c r="A28">
        <v>5</v>
      </c>
      <c r="B28">
        <v>554733</v>
      </c>
      <c r="C28">
        <v>6289</v>
      </c>
      <c r="D28" t="s">
        <v>54</v>
      </c>
      <c r="E28" s="3">
        <v>2008</v>
      </c>
      <c r="F28" s="5" t="s">
        <v>40</v>
      </c>
      <c r="G28" s="5" t="s">
        <v>50</v>
      </c>
      <c r="H28" s="10">
        <v>10</v>
      </c>
      <c r="I28" s="10">
        <v>7.7</v>
      </c>
      <c r="J28" s="7">
        <v>0</v>
      </c>
      <c r="K28" s="9">
        <f t="shared" si="6"/>
        <v>17.7</v>
      </c>
      <c r="L28" s="10">
        <v>10</v>
      </c>
      <c r="M28" s="10">
        <v>8.6999999999999993</v>
      </c>
      <c r="N28" s="7">
        <v>0</v>
      </c>
      <c r="O28" s="9">
        <f t="shared" si="7"/>
        <v>18.7</v>
      </c>
      <c r="P28" s="10">
        <v>10</v>
      </c>
      <c r="Q28" s="10">
        <v>2.8</v>
      </c>
      <c r="R28" s="10">
        <v>2.1</v>
      </c>
      <c r="S28" s="10">
        <v>3</v>
      </c>
      <c r="T28" s="10"/>
      <c r="U28" s="32">
        <f t="shared" si="8"/>
        <v>7.3666666666666671</v>
      </c>
      <c r="V28" s="7">
        <v>0</v>
      </c>
      <c r="W28" s="9">
        <f t="shared" si="9"/>
        <v>17.366666666666667</v>
      </c>
      <c r="X28" s="10">
        <v>9.8000000000000007</v>
      </c>
      <c r="Y28" s="10">
        <v>7.25</v>
      </c>
      <c r="Z28" s="7">
        <v>0</v>
      </c>
      <c r="AA28" s="9">
        <f t="shared" si="10"/>
        <v>17.05</v>
      </c>
      <c r="AB28" s="9">
        <f t="shared" si="11"/>
        <v>70.816666666666663</v>
      </c>
    </row>
    <row r="29" spans="1:28" x14ac:dyDescent="0.3">
      <c r="A29">
        <v>6</v>
      </c>
      <c r="B29">
        <v>994915</v>
      </c>
      <c r="C29">
        <v>6289</v>
      </c>
      <c r="D29" t="s">
        <v>51</v>
      </c>
      <c r="E29" s="3">
        <v>2009</v>
      </c>
      <c r="F29" s="5" t="s">
        <v>40</v>
      </c>
      <c r="G29" s="5" t="s">
        <v>50</v>
      </c>
      <c r="H29" s="10">
        <v>10</v>
      </c>
      <c r="I29" s="10">
        <v>8.25</v>
      </c>
      <c r="J29" s="7">
        <v>0</v>
      </c>
      <c r="K29" s="9">
        <f t="shared" si="6"/>
        <v>18.25</v>
      </c>
      <c r="L29" s="10">
        <v>10</v>
      </c>
      <c r="M29" s="10">
        <v>7.75</v>
      </c>
      <c r="N29" s="7">
        <v>0</v>
      </c>
      <c r="O29" s="9">
        <f t="shared" si="7"/>
        <v>17.75</v>
      </c>
      <c r="P29" s="10">
        <v>10</v>
      </c>
      <c r="Q29" s="10">
        <v>5</v>
      </c>
      <c r="R29" s="10">
        <v>4.4000000000000004</v>
      </c>
      <c r="S29" s="10">
        <v>4.2</v>
      </c>
      <c r="T29" s="10"/>
      <c r="U29" s="32">
        <f t="shared" si="8"/>
        <v>5.4666666666666659</v>
      </c>
      <c r="V29" s="7">
        <v>0</v>
      </c>
      <c r="W29" s="9">
        <f t="shared" si="9"/>
        <v>15.466666666666665</v>
      </c>
      <c r="X29" s="10">
        <v>10</v>
      </c>
      <c r="Y29" s="10">
        <v>7.95</v>
      </c>
      <c r="Z29" s="7">
        <v>0</v>
      </c>
      <c r="AA29" s="9">
        <f t="shared" si="10"/>
        <v>17.95</v>
      </c>
      <c r="AB29" s="9">
        <f t="shared" si="11"/>
        <v>69.416666666666671</v>
      </c>
    </row>
    <row r="30" spans="1:28" x14ac:dyDescent="0.3">
      <c r="A30">
        <v>7</v>
      </c>
      <c r="B30">
        <v>566927</v>
      </c>
      <c r="C30">
        <v>6289</v>
      </c>
      <c r="D30" t="s">
        <v>128</v>
      </c>
      <c r="E30" s="3">
        <v>2008</v>
      </c>
      <c r="F30" s="5" t="s">
        <v>125</v>
      </c>
      <c r="G30" s="5" t="s">
        <v>126</v>
      </c>
      <c r="H30" s="10">
        <v>10</v>
      </c>
      <c r="I30" s="10">
        <v>7.4</v>
      </c>
      <c r="J30" s="7">
        <v>0</v>
      </c>
      <c r="K30" s="9">
        <f t="shared" si="6"/>
        <v>17.399999999999999</v>
      </c>
      <c r="L30" s="10">
        <v>10</v>
      </c>
      <c r="M30" s="10">
        <v>7.75</v>
      </c>
      <c r="N30" s="7">
        <v>0</v>
      </c>
      <c r="O30" s="9">
        <f t="shared" si="7"/>
        <v>17.75</v>
      </c>
      <c r="P30" s="10">
        <v>10</v>
      </c>
      <c r="Q30" s="10">
        <v>3.4</v>
      </c>
      <c r="R30" s="10">
        <v>2.9</v>
      </c>
      <c r="S30" s="10">
        <v>2.8</v>
      </c>
      <c r="T30" s="10"/>
      <c r="U30" s="32">
        <f t="shared" si="8"/>
        <v>6.9666666666666668</v>
      </c>
      <c r="V30" s="7">
        <v>0</v>
      </c>
      <c r="W30" s="9">
        <f t="shared" si="9"/>
        <v>16.966666666666669</v>
      </c>
      <c r="X30" s="10">
        <v>9.8000000000000007</v>
      </c>
      <c r="Y30" s="10">
        <v>7</v>
      </c>
      <c r="Z30" s="7">
        <v>0</v>
      </c>
      <c r="AA30" s="9">
        <f t="shared" si="10"/>
        <v>16.8</v>
      </c>
      <c r="AB30" s="9">
        <f t="shared" si="11"/>
        <v>68.916666666666671</v>
      </c>
    </row>
    <row r="31" spans="1:28" x14ac:dyDescent="0.3">
      <c r="A31">
        <v>8</v>
      </c>
      <c r="D31" t="s">
        <v>71</v>
      </c>
      <c r="E31" s="3">
        <v>2009</v>
      </c>
      <c r="F31" s="5" t="s">
        <v>21</v>
      </c>
      <c r="G31" s="5" t="s">
        <v>70</v>
      </c>
      <c r="H31" s="10">
        <v>10</v>
      </c>
      <c r="I31" s="10">
        <v>7.9</v>
      </c>
      <c r="J31" s="7">
        <v>0</v>
      </c>
      <c r="K31" s="9">
        <f t="shared" si="6"/>
        <v>17.899999999999999</v>
      </c>
      <c r="L31" s="10">
        <v>10</v>
      </c>
      <c r="M31" s="10">
        <v>8.5500000000000007</v>
      </c>
      <c r="N31" s="7">
        <v>0</v>
      </c>
      <c r="O31" s="9">
        <f t="shared" si="7"/>
        <v>18.55</v>
      </c>
      <c r="P31" s="10">
        <v>10</v>
      </c>
      <c r="Q31" s="10">
        <v>3.1</v>
      </c>
      <c r="R31" s="10">
        <v>2.9</v>
      </c>
      <c r="S31" s="10">
        <v>3</v>
      </c>
      <c r="T31" s="10"/>
      <c r="U31" s="32">
        <f t="shared" si="8"/>
        <v>7</v>
      </c>
      <c r="V31" s="7">
        <v>0</v>
      </c>
      <c r="W31" s="9">
        <f t="shared" si="9"/>
        <v>17</v>
      </c>
      <c r="X31" s="10">
        <v>8.8000000000000007</v>
      </c>
      <c r="Y31" s="10">
        <v>6.55</v>
      </c>
      <c r="Z31" s="7">
        <v>0</v>
      </c>
      <c r="AA31" s="9">
        <f t="shared" si="10"/>
        <v>15.350000000000001</v>
      </c>
      <c r="AB31" s="9">
        <f t="shared" si="11"/>
        <v>68.800000000000011</v>
      </c>
    </row>
    <row r="32" spans="1:28" x14ac:dyDescent="0.3">
      <c r="A32">
        <v>9</v>
      </c>
      <c r="D32" t="s">
        <v>52</v>
      </c>
      <c r="E32" s="3">
        <v>2009</v>
      </c>
      <c r="F32" s="5" t="s">
        <v>40</v>
      </c>
      <c r="G32" s="5" t="s">
        <v>50</v>
      </c>
      <c r="H32" s="10">
        <v>10</v>
      </c>
      <c r="I32" s="10">
        <v>7.6</v>
      </c>
      <c r="J32" s="7">
        <v>0</v>
      </c>
      <c r="K32" s="9">
        <f t="shared" si="6"/>
        <v>17.600000000000001</v>
      </c>
      <c r="L32" s="10">
        <v>10</v>
      </c>
      <c r="M32" s="10">
        <v>7.55</v>
      </c>
      <c r="N32" s="7">
        <v>0</v>
      </c>
      <c r="O32" s="9">
        <f t="shared" si="7"/>
        <v>17.55</v>
      </c>
      <c r="P32" s="10">
        <v>10</v>
      </c>
      <c r="Q32" s="10">
        <v>1.9</v>
      </c>
      <c r="R32" s="10">
        <v>2.5</v>
      </c>
      <c r="S32" s="10">
        <v>2.2000000000000002</v>
      </c>
      <c r="T32" s="10"/>
      <c r="U32" s="32">
        <f t="shared" si="8"/>
        <v>7.8</v>
      </c>
      <c r="V32" s="7">
        <v>0</v>
      </c>
      <c r="W32" s="9">
        <f t="shared" si="9"/>
        <v>17.8</v>
      </c>
      <c r="X32" s="10">
        <v>9</v>
      </c>
      <c r="Y32" s="10">
        <v>6.45</v>
      </c>
      <c r="Z32" s="7">
        <v>0</v>
      </c>
      <c r="AA32" s="9">
        <f t="shared" si="10"/>
        <v>15.45</v>
      </c>
      <c r="AB32" s="9">
        <f t="shared" si="11"/>
        <v>68.400000000000006</v>
      </c>
    </row>
    <row r="33" spans="1:28" x14ac:dyDescent="0.3">
      <c r="A33">
        <v>10</v>
      </c>
      <c r="D33" t="s">
        <v>129</v>
      </c>
      <c r="E33" s="3">
        <v>2008</v>
      </c>
      <c r="F33" s="5" t="s">
        <v>125</v>
      </c>
      <c r="G33" s="5" t="s">
        <v>126</v>
      </c>
      <c r="H33" s="10">
        <v>10</v>
      </c>
      <c r="I33" s="10">
        <v>7.1</v>
      </c>
      <c r="J33" s="7">
        <v>0</v>
      </c>
      <c r="K33" s="9">
        <f t="shared" si="6"/>
        <v>17.100000000000001</v>
      </c>
      <c r="L33" s="10">
        <v>10</v>
      </c>
      <c r="M33" s="10">
        <v>6.45</v>
      </c>
      <c r="N33" s="7">
        <v>0</v>
      </c>
      <c r="O33" s="9">
        <f t="shared" si="7"/>
        <v>16.45</v>
      </c>
      <c r="P33" s="10">
        <v>10</v>
      </c>
      <c r="Q33" s="10">
        <v>2.6</v>
      </c>
      <c r="R33" s="10">
        <v>2.8</v>
      </c>
      <c r="S33" s="10">
        <v>2.6</v>
      </c>
      <c r="T33" s="10"/>
      <c r="U33" s="32">
        <f t="shared" si="8"/>
        <v>7.3333333333333339</v>
      </c>
      <c r="V33" s="7">
        <v>0</v>
      </c>
      <c r="W33" s="9">
        <f t="shared" si="9"/>
        <v>17.333333333333336</v>
      </c>
      <c r="X33" s="10">
        <v>8.8000000000000007</v>
      </c>
      <c r="Y33" s="10">
        <v>7.35</v>
      </c>
      <c r="Z33" s="7">
        <v>0</v>
      </c>
      <c r="AA33" s="9">
        <f t="shared" si="10"/>
        <v>16.149999999999999</v>
      </c>
      <c r="AB33" s="9">
        <f t="shared" si="11"/>
        <v>67.033333333333331</v>
      </c>
    </row>
    <row r="34" spans="1:28" x14ac:dyDescent="0.3">
      <c r="A34">
        <v>11</v>
      </c>
      <c r="D34" t="s">
        <v>36</v>
      </c>
      <c r="E34" s="3">
        <v>2009</v>
      </c>
      <c r="F34" s="5" t="s">
        <v>17</v>
      </c>
      <c r="G34" s="5" t="s">
        <v>18</v>
      </c>
      <c r="H34" s="10">
        <v>10</v>
      </c>
      <c r="I34" s="10">
        <v>6.65</v>
      </c>
      <c r="J34" s="7">
        <v>0</v>
      </c>
      <c r="K34" s="9">
        <f t="shared" si="6"/>
        <v>16.649999999999999</v>
      </c>
      <c r="L34" s="10">
        <v>10</v>
      </c>
      <c r="M34" s="10">
        <v>7.9</v>
      </c>
      <c r="N34" s="7">
        <v>0</v>
      </c>
      <c r="O34" s="9">
        <f t="shared" si="7"/>
        <v>17.899999999999999</v>
      </c>
      <c r="P34" s="10">
        <v>8.5</v>
      </c>
      <c r="Q34" s="10">
        <v>3.4</v>
      </c>
      <c r="R34" s="10">
        <v>3.6</v>
      </c>
      <c r="S34" s="10">
        <v>3.3</v>
      </c>
      <c r="T34" s="10"/>
      <c r="U34" s="32">
        <f t="shared" si="8"/>
        <v>6.5666666666666664</v>
      </c>
      <c r="V34" s="7">
        <v>0</v>
      </c>
      <c r="W34" s="9">
        <f t="shared" si="9"/>
        <v>15.066666666666666</v>
      </c>
      <c r="X34" s="10">
        <v>10</v>
      </c>
      <c r="Y34" s="10">
        <v>6.85</v>
      </c>
      <c r="Z34" s="7">
        <v>0</v>
      </c>
      <c r="AA34" s="9">
        <f t="shared" si="10"/>
        <v>16.850000000000001</v>
      </c>
      <c r="AB34" s="9">
        <f t="shared" si="11"/>
        <v>66.466666666666669</v>
      </c>
    </row>
    <row r="35" spans="1:28" x14ac:dyDescent="0.3">
      <c r="A35">
        <v>12</v>
      </c>
      <c r="D35" t="s">
        <v>74</v>
      </c>
      <c r="E35" s="3">
        <v>2003</v>
      </c>
      <c r="F35" s="5" t="s">
        <v>21</v>
      </c>
      <c r="G35" s="5" t="s">
        <v>75</v>
      </c>
      <c r="H35" s="10">
        <v>10</v>
      </c>
      <c r="I35" s="10">
        <v>6.4</v>
      </c>
      <c r="J35" s="7">
        <v>0</v>
      </c>
      <c r="K35" s="9">
        <f t="shared" si="6"/>
        <v>16.399999999999999</v>
      </c>
      <c r="L35" s="10">
        <v>10</v>
      </c>
      <c r="M35" s="10">
        <v>7.9</v>
      </c>
      <c r="N35" s="7">
        <v>0</v>
      </c>
      <c r="O35" s="9">
        <f t="shared" si="7"/>
        <v>17.899999999999999</v>
      </c>
      <c r="P35" s="10">
        <v>9</v>
      </c>
      <c r="Q35" s="10">
        <v>4.4000000000000004</v>
      </c>
      <c r="R35" s="10">
        <v>4</v>
      </c>
      <c r="S35" s="10">
        <v>4.2</v>
      </c>
      <c r="T35" s="10"/>
      <c r="U35" s="32">
        <f t="shared" si="8"/>
        <v>5.8</v>
      </c>
      <c r="V35" s="7">
        <v>0</v>
      </c>
      <c r="W35" s="9">
        <f t="shared" si="9"/>
        <v>14.8</v>
      </c>
      <c r="X35" s="10">
        <v>9</v>
      </c>
      <c r="Y35" s="10">
        <v>5.9</v>
      </c>
      <c r="Z35" s="7">
        <v>0</v>
      </c>
      <c r="AA35" s="9">
        <f t="shared" si="10"/>
        <v>14.9</v>
      </c>
      <c r="AB35" s="9">
        <f t="shared" si="11"/>
        <v>63.999999999999993</v>
      </c>
    </row>
    <row r="36" spans="1:28" x14ac:dyDescent="0.3">
      <c r="A36">
        <v>13</v>
      </c>
      <c r="D36" t="s">
        <v>53</v>
      </c>
      <c r="E36" s="3">
        <v>2009</v>
      </c>
      <c r="F36" s="5" t="s">
        <v>40</v>
      </c>
      <c r="G36" s="5" t="s">
        <v>50</v>
      </c>
      <c r="H36" s="10">
        <v>10</v>
      </c>
      <c r="I36" s="10">
        <v>6</v>
      </c>
      <c r="J36" s="7">
        <v>0</v>
      </c>
      <c r="K36" s="9">
        <f t="shared" si="6"/>
        <v>16</v>
      </c>
      <c r="L36" s="10">
        <v>10</v>
      </c>
      <c r="M36" s="10">
        <v>7.6</v>
      </c>
      <c r="N36" s="7">
        <v>0</v>
      </c>
      <c r="O36" s="9">
        <f t="shared" si="7"/>
        <v>17.600000000000001</v>
      </c>
      <c r="P36" s="10">
        <v>10</v>
      </c>
      <c r="Q36" s="10">
        <v>4.5999999999999996</v>
      </c>
      <c r="R36" s="10">
        <v>4.8</v>
      </c>
      <c r="S36" s="10">
        <v>4.4000000000000004</v>
      </c>
      <c r="T36" s="10"/>
      <c r="U36" s="32">
        <f t="shared" si="8"/>
        <v>5.4</v>
      </c>
      <c r="V36" s="7">
        <v>0</v>
      </c>
      <c r="W36" s="9">
        <f t="shared" si="9"/>
        <v>15.4</v>
      </c>
      <c r="X36" s="10">
        <v>8</v>
      </c>
      <c r="Y36" s="10">
        <v>4.55</v>
      </c>
      <c r="Z36" s="7">
        <v>0</v>
      </c>
      <c r="AA36" s="9">
        <f t="shared" si="10"/>
        <v>12.55</v>
      </c>
      <c r="AB36" s="9">
        <f t="shared" si="11"/>
        <v>61.55</v>
      </c>
    </row>
  </sheetData>
  <sheetProtection formatCells="0" formatColumns="0" formatRows="0" insertColumns="0" insertRows="0" insertHyperlinks="0" deleteColumns="0" deleteRows="0" sort="0" autoFilter="0" pivotTables="0"/>
  <sortState ref="D24:AB36">
    <sortCondition descending="1" ref="AB24"/>
  </sortState>
  <mergeCells count="5">
    <mergeCell ref="A15:AB15"/>
    <mergeCell ref="A3:AB3"/>
    <mergeCell ref="A2:AB2"/>
    <mergeCell ref="A1:AB1"/>
    <mergeCell ref="A21:AB21"/>
  </mergeCells>
  <pageMargins left="0.25" right="0.25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opLeftCell="E11" zoomScaleNormal="100" workbookViewId="0">
      <selection activeCell="AB7" sqref="D7:AB30"/>
    </sheetView>
  </sheetViews>
  <sheetFormatPr defaultRowHeight="14.4" x14ac:dyDescent="0.3"/>
  <cols>
    <col min="1" max="1" width="4.44140625" customWidth="1"/>
    <col min="2" max="3" width="10" hidden="1" customWidth="1"/>
    <col min="4" max="4" width="18.88671875" customWidth="1"/>
    <col min="5" max="5" width="6.6640625" style="3" customWidth="1"/>
    <col min="6" max="6" width="16.6640625" style="5" customWidth="1"/>
    <col min="7" max="7" width="13.44140625" style="5" customWidth="1"/>
    <col min="8" max="9" width="6.33203125" style="3" customWidth="1"/>
    <col min="10" max="10" width="4.88671875" style="15" customWidth="1"/>
    <col min="11" max="13" width="6.33203125" style="3" customWidth="1"/>
    <col min="14" max="14" width="4.88671875" style="15" customWidth="1"/>
    <col min="15" max="16" width="6.33203125" style="3" customWidth="1"/>
    <col min="17" max="20" width="6.33203125" style="3" hidden="1" customWidth="1"/>
    <col min="21" max="21" width="6.33203125" style="3" customWidth="1"/>
    <col min="22" max="22" width="4.88671875" style="15" customWidth="1"/>
    <col min="23" max="25" width="6.33203125" style="3" customWidth="1"/>
    <col min="26" max="26" width="4.88671875" style="15" customWidth="1"/>
    <col min="27" max="28" width="6.33203125" style="3" customWidth="1"/>
    <col min="29" max="29" width="15" customWidth="1"/>
  </cols>
  <sheetData>
    <row r="1" spans="1:28" ht="18" x14ac:dyDescent="0.35">
      <c r="D1" s="1" t="s">
        <v>0</v>
      </c>
    </row>
    <row r="2" spans="1:28" ht="18" x14ac:dyDescent="0.35">
      <c r="D2" s="1" t="s">
        <v>1</v>
      </c>
    </row>
    <row r="3" spans="1:28" ht="18" x14ac:dyDescent="0.35">
      <c r="D3" s="1" t="s">
        <v>27</v>
      </c>
    </row>
    <row r="6" spans="1:28" x14ac:dyDescent="0.3">
      <c r="A6" s="14" t="s">
        <v>131</v>
      </c>
      <c r="B6" s="2" t="s">
        <v>2</v>
      </c>
      <c r="C6" s="2" t="s">
        <v>3</v>
      </c>
      <c r="D6" s="2" t="s">
        <v>4</v>
      </c>
      <c r="E6" s="4" t="s">
        <v>5</v>
      </c>
      <c r="F6" s="6" t="s">
        <v>6</v>
      </c>
      <c r="G6" s="6" t="s">
        <v>7</v>
      </c>
      <c r="H6" s="4" t="s">
        <v>8</v>
      </c>
      <c r="I6" s="4" t="s">
        <v>9</v>
      </c>
      <c r="J6" s="16" t="s">
        <v>10</v>
      </c>
      <c r="K6" s="11" t="s">
        <v>11</v>
      </c>
      <c r="L6" s="4" t="s">
        <v>8</v>
      </c>
      <c r="M6" s="4" t="s">
        <v>9</v>
      </c>
      <c r="N6" s="16" t="s">
        <v>10</v>
      </c>
      <c r="O6" s="11" t="s">
        <v>12</v>
      </c>
      <c r="P6" s="4" t="s">
        <v>8</v>
      </c>
      <c r="Q6" s="18" t="s">
        <v>137</v>
      </c>
      <c r="R6" s="18" t="s">
        <v>138</v>
      </c>
      <c r="S6" s="18" t="s">
        <v>139</v>
      </c>
      <c r="T6" s="18" t="s">
        <v>140</v>
      </c>
      <c r="U6" s="18" t="s">
        <v>9</v>
      </c>
      <c r="V6" s="16" t="s">
        <v>10</v>
      </c>
      <c r="W6" s="11" t="s">
        <v>13</v>
      </c>
      <c r="X6" s="4" t="s">
        <v>8</v>
      </c>
      <c r="Y6" s="4" t="s">
        <v>9</v>
      </c>
      <c r="Z6" s="16" t="s">
        <v>10</v>
      </c>
      <c r="AA6" s="11" t="s">
        <v>14</v>
      </c>
      <c r="AB6" s="4" t="s">
        <v>15</v>
      </c>
    </row>
    <row r="7" spans="1:28" x14ac:dyDescent="0.3">
      <c r="A7">
        <v>1</v>
      </c>
      <c r="B7">
        <v>778821</v>
      </c>
      <c r="C7">
        <v>8537</v>
      </c>
      <c r="D7" t="s">
        <v>56</v>
      </c>
      <c r="E7" s="3">
        <v>2011</v>
      </c>
      <c r="F7" s="5" t="s">
        <v>40</v>
      </c>
      <c r="G7" s="5" t="s">
        <v>50</v>
      </c>
      <c r="H7" s="10">
        <v>10</v>
      </c>
      <c r="I7" s="10">
        <v>9.0500000000000007</v>
      </c>
      <c r="J7" s="15">
        <v>0</v>
      </c>
      <c r="K7" s="9">
        <f t="shared" ref="K7:K30" si="0">H7+I7-J7</f>
        <v>19.05</v>
      </c>
      <c r="L7" s="10">
        <v>10</v>
      </c>
      <c r="M7" s="10">
        <v>9.5500000000000007</v>
      </c>
      <c r="N7" s="15">
        <v>0</v>
      </c>
      <c r="O7" s="9">
        <f t="shared" ref="O7:O30" si="1">L7+M7-N7</f>
        <v>19.55</v>
      </c>
      <c r="P7" s="10">
        <v>10</v>
      </c>
      <c r="Q7" s="10">
        <v>0.5</v>
      </c>
      <c r="R7" s="10">
        <v>0.6</v>
      </c>
      <c r="S7" s="10">
        <v>0.5</v>
      </c>
      <c r="T7" s="10"/>
      <c r="U7" s="32">
        <f t="shared" ref="U7:U30" si="2">10-AVERAGE(Q7:S7)</f>
        <v>9.4666666666666668</v>
      </c>
      <c r="V7" s="15">
        <v>0</v>
      </c>
      <c r="W7" s="9">
        <f t="shared" ref="W7:W30" si="3">P7+U7-V7</f>
        <v>19.466666666666669</v>
      </c>
      <c r="X7" s="10">
        <v>10</v>
      </c>
      <c r="Y7" s="10">
        <v>8.9499999999999993</v>
      </c>
      <c r="Z7" s="15">
        <v>0</v>
      </c>
      <c r="AA7" s="9">
        <f t="shared" ref="AA7:AA30" si="4">X7+Y7-Z7</f>
        <v>18.95</v>
      </c>
      <c r="AB7" s="9">
        <f t="shared" ref="AB7:AB30" si="5">K7+O7+W7+AA7</f>
        <v>77.016666666666666</v>
      </c>
    </row>
    <row r="8" spans="1:28" x14ac:dyDescent="0.3">
      <c r="A8">
        <v>2</v>
      </c>
      <c r="B8">
        <v>879411</v>
      </c>
      <c r="C8">
        <v>8537</v>
      </c>
      <c r="D8" t="s">
        <v>33</v>
      </c>
      <c r="E8" s="3">
        <v>2010</v>
      </c>
      <c r="F8" s="5" t="s">
        <v>142</v>
      </c>
      <c r="G8" s="5" t="s">
        <v>30</v>
      </c>
      <c r="H8" s="10">
        <v>10</v>
      </c>
      <c r="I8" s="10">
        <v>9.5500000000000007</v>
      </c>
      <c r="J8" s="15">
        <v>0</v>
      </c>
      <c r="K8" s="9">
        <f t="shared" si="0"/>
        <v>19.55</v>
      </c>
      <c r="L8" s="10">
        <v>10</v>
      </c>
      <c r="M8" s="10">
        <v>9.0500000000000007</v>
      </c>
      <c r="N8" s="15">
        <v>0</v>
      </c>
      <c r="O8" s="9">
        <f t="shared" si="1"/>
        <v>19.05</v>
      </c>
      <c r="P8" s="10">
        <v>10</v>
      </c>
      <c r="Q8" s="10">
        <v>1.2</v>
      </c>
      <c r="R8" s="10">
        <v>1.3</v>
      </c>
      <c r="S8" s="10">
        <v>1.1000000000000001</v>
      </c>
      <c r="T8" s="10"/>
      <c r="U8" s="32">
        <f t="shared" si="2"/>
        <v>8.8000000000000007</v>
      </c>
      <c r="V8" s="15">
        <v>0</v>
      </c>
      <c r="W8" s="9">
        <f t="shared" si="3"/>
        <v>18.8</v>
      </c>
      <c r="X8" s="10">
        <v>10</v>
      </c>
      <c r="Y8" s="10">
        <v>8.6</v>
      </c>
      <c r="Z8" s="15">
        <v>0</v>
      </c>
      <c r="AA8" s="9">
        <f t="shared" si="4"/>
        <v>18.600000000000001</v>
      </c>
      <c r="AB8" s="9">
        <f t="shared" si="5"/>
        <v>76</v>
      </c>
    </row>
    <row r="9" spans="1:28" x14ac:dyDescent="0.3">
      <c r="A9">
        <v>3</v>
      </c>
      <c r="B9">
        <v>490310</v>
      </c>
      <c r="C9">
        <v>8537</v>
      </c>
      <c r="D9" t="s">
        <v>57</v>
      </c>
      <c r="E9" s="3">
        <v>2010</v>
      </c>
      <c r="F9" s="5" t="s">
        <v>40</v>
      </c>
      <c r="G9" s="5" t="s">
        <v>58</v>
      </c>
      <c r="H9" s="10">
        <v>10</v>
      </c>
      <c r="I9" s="10">
        <v>8.9499999999999993</v>
      </c>
      <c r="J9" s="15">
        <v>0</v>
      </c>
      <c r="K9" s="9">
        <f t="shared" si="0"/>
        <v>18.95</v>
      </c>
      <c r="L9" s="10">
        <v>10</v>
      </c>
      <c r="M9" s="10">
        <v>9.1</v>
      </c>
      <c r="N9" s="15">
        <v>0</v>
      </c>
      <c r="O9" s="9">
        <f t="shared" si="1"/>
        <v>19.100000000000001</v>
      </c>
      <c r="P9" s="10">
        <v>10</v>
      </c>
      <c r="Q9" s="10">
        <v>1.1000000000000001</v>
      </c>
      <c r="R9" s="10">
        <v>1</v>
      </c>
      <c r="S9" s="10">
        <v>0.9</v>
      </c>
      <c r="T9" s="10"/>
      <c r="U9" s="32">
        <f t="shared" si="2"/>
        <v>9</v>
      </c>
      <c r="V9" s="15">
        <v>0</v>
      </c>
      <c r="W9" s="9">
        <f t="shared" si="3"/>
        <v>19</v>
      </c>
      <c r="X9" s="10">
        <v>10</v>
      </c>
      <c r="Y9" s="10">
        <v>8.75</v>
      </c>
      <c r="Z9" s="15">
        <v>0</v>
      </c>
      <c r="AA9" s="9">
        <f t="shared" si="4"/>
        <v>18.75</v>
      </c>
      <c r="AB9" s="9">
        <f t="shared" si="5"/>
        <v>75.8</v>
      </c>
    </row>
    <row r="10" spans="1:28" x14ac:dyDescent="0.3">
      <c r="A10">
        <v>4</v>
      </c>
      <c r="B10">
        <v>134220</v>
      </c>
      <c r="C10">
        <v>8537</v>
      </c>
      <c r="D10" t="s">
        <v>39</v>
      </c>
      <c r="E10" s="3">
        <v>2010</v>
      </c>
      <c r="F10" s="5" t="s">
        <v>40</v>
      </c>
      <c r="G10" s="5" t="s">
        <v>41</v>
      </c>
      <c r="H10" s="10">
        <v>10</v>
      </c>
      <c r="I10" s="10">
        <v>8.35</v>
      </c>
      <c r="J10" s="15">
        <v>0</v>
      </c>
      <c r="K10" s="9">
        <f t="shared" si="0"/>
        <v>18.350000000000001</v>
      </c>
      <c r="L10" s="10">
        <v>10</v>
      </c>
      <c r="M10" s="10">
        <v>8.1999999999999993</v>
      </c>
      <c r="N10" s="15">
        <v>0</v>
      </c>
      <c r="O10" s="9">
        <f t="shared" si="1"/>
        <v>18.2</v>
      </c>
      <c r="P10" s="10">
        <v>10</v>
      </c>
      <c r="Q10" s="10">
        <v>1.3</v>
      </c>
      <c r="R10" s="10">
        <v>1.6</v>
      </c>
      <c r="S10" s="10">
        <v>1.4</v>
      </c>
      <c r="T10" s="10"/>
      <c r="U10" s="32">
        <f t="shared" si="2"/>
        <v>8.5666666666666664</v>
      </c>
      <c r="V10" s="15">
        <v>0</v>
      </c>
      <c r="W10" s="9">
        <f t="shared" si="3"/>
        <v>18.566666666666666</v>
      </c>
      <c r="X10" s="10">
        <v>10</v>
      </c>
      <c r="Y10" s="10">
        <v>8.0500000000000007</v>
      </c>
      <c r="Z10" s="15">
        <v>0</v>
      </c>
      <c r="AA10" s="9">
        <f t="shared" si="4"/>
        <v>18.05</v>
      </c>
      <c r="AB10" s="9">
        <f t="shared" si="5"/>
        <v>73.166666666666657</v>
      </c>
    </row>
    <row r="11" spans="1:28" x14ac:dyDescent="0.3">
      <c r="A11">
        <v>5</v>
      </c>
      <c r="B11">
        <v>363416</v>
      </c>
      <c r="C11">
        <v>8537</v>
      </c>
      <c r="D11" t="s">
        <v>35</v>
      </c>
      <c r="E11" s="3">
        <v>2011</v>
      </c>
      <c r="F11" s="5" t="s">
        <v>142</v>
      </c>
      <c r="G11" s="5" t="s">
        <v>30</v>
      </c>
      <c r="H11" s="10">
        <v>10</v>
      </c>
      <c r="I11" s="10">
        <v>8.65</v>
      </c>
      <c r="J11" s="15">
        <v>0</v>
      </c>
      <c r="K11" s="9">
        <f t="shared" si="0"/>
        <v>18.649999999999999</v>
      </c>
      <c r="L11" s="10">
        <v>10</v>
      </c>
      <c r="M11" s="10">
        <v>8.1999999999999993</v>
      </c>
      <c r="N11" s="15">
        <v>0</v>
      </c>
      <c r="O11" s="9">
        <f t="shared" si="1"/>
        <v>18.2</v>
      </c>
      <c r="P11" s="10">
        <v>10</v>
      </c>
      <c r="Q11" s="10">
        <v>2.4</v>
      </c>
      <c r="R11" s="10">
        <v>2</v>
      </c>
      <c r="S11" s="10">
        <v>1.8</v>
      </c>
      <c r="T11" s="10"/>
      <c r="U11" s="32">
        <f t="shared" si="2"/>
        <v>7.9333333333333336</v>
      </c>
      <c r="V11" s="15">
        <v>0</v>
      </c>
      <c r="W11" s="9">
        <f t="shared" si="3"/>
        <v>17.933333333333334</v>
      </c>
      <c r="X11" s="10">
        <v>10</v>
      </c>
      <c r="Y11" s="10">
        <v>7.4</v>
      </c>
      <c r="Z11" s="15">
        <v>0</v>
      </c>
      <c r="AA11" s="9">
        <f t="shared" si="4"/>
        <v>17.399999999999999</v>
      </c>
      <c r="AB11" s="9">
        <f t="shared" si="5"/>
        <v>72.183333333333337</v>
      </c>
    </row>
    <row r="12" spans="1:28" x14ac:dyDescent="0.3">
      <c r="A12">
        <v>6</v>
      </c>
      <c r="B12">
        <v>729164</v>
      </c>
      <c r="C12">
        <v>8537</v>
      </c>
      <c r="D12" t="s">
        <v>59</v>
      </c>
      <c r="E12" s="3">
        <v>2010</v>
      </c>
      <c r="F12" s="5" t="s">
        <v>40</v>
      </c>
      <c r="G12" s="5" t="s">
        <v>60</v>
      </c>
      <c r="H12" s="10">
        <v>10</v>
      </c>
      <c r="I12" s="10">
        <v>8.75</v>
      </c>
      <c r="J12" s="15">
        <v>0</v>
      </c>
      <c r="K12" s="9">
        <f t="shared" si="0"/>
        <v>18.75</v>
      </c>
      <c r="L12" s="10">
        <v>10</v>
      </c>
      <c r="M12" s="10">
        <v>8.5</v>
      </c>
      <c r="N12" s="15">
        <v>0</v>
      </c>
      <c r="O12" s="9">
        <f t="shared" si="1"/>
        <v>18.5</v>
      </c>
      <c r="P12" s="10">
        <v>10</v>
      </c>
      <c r="Q12" s="10">
        <v>2.9</v>
      </c>
      <c r="R12" s="10">
        <v>2.9</v>
      </c>
      <c r="S12" s="10">
        <v>2.6</v>
      </c>
      <c r="T12" s="10"/>
      <c r="U12" s="32">
        <f t="shared" si="2"/>
        <v>7.1999999999999993</v>
      </c>
      <c r="V12" s="15">
        <v>0</v>
      </c>
      <c r="W12" s="9">
        <f t="shared" si="3"/>
        <v>17.2</v>
      </c>
      <c r="X12" s="10">
        <v>10</v>
      </c>
      <c r="Y12" s="10">
        <v>7.35</v>
      </c>
      <c r="Z12" s="15">
        <v>0</v>
      </c>
      <c r="AA12" s="9">
        <f t="shared" si="4"/>
        <v>17.350000000000001</v>
      </c>
      <c r="AB12" s="9">
        <f t="shared" si="5"/>
        <v>71.800000000000011</v>
      </c>
    </row>
    <row r="13" spans="1:28" x14ac:dyDescent="0.3">
      <c r="A13">
        <v>7</v>
      </c>
      <c r="B13">
        <v>322644</v>
      </c>
      <c r="C13">
        <v>8537</v>
      </c>
      <c r="D13" t="s">
        <v>45</v>
      </c>
      <c r="E13" s="3">
        <v>2010</v>
      </c>
      <c r="F13" s="5" t="s">
        <v>40</v>
      </c>
      <c r="G13" s="5" t="s">
        <v>41</v>
      </c>
      <c r="H13" s="10">
        <v>10</v>
      </c>
      <c r="I13" s="10">
        <v>8</v>
      </c>
      <c r="J13" s="15">
        <v>0</v>
      </c>
      <c r="K13" s="9">
        <f t="shared" si="0"/>
        <v>18</v>
      </c>
      <c r="L13" s="10">
        <v>10</v>
      </c>
      <c r="M13" s="10">
        <v>8.35</v>
      </c>
      <c r="N13" s="15">
        <v>0</v>
      </c>
      <c r="O13" s="9">
        <f t="shared" si="1"/>
        <v>18.350000000000001</v>
      </c>
      <c r="P13" s="10">
        <v>10</v>
      </c>
      <c r="Q13" s="10">
        <v>1.4</v>
      </c>
      <c r="R13" s="10">
        <v>1.6</v>
      </c>
      <c r="S13" s="10">
        <v>1.1000000000000001</v>
      </c>
      <c r="T13" s="10"/>
      <c r="U13" s="32">
        <f t="shared" si="2"/>
        <v>8.6333333333333329</v>
      </c>
      <c r="V13" s="15">
        <v>0</v>
      </c>
      <c r="W13" s="9">
        <f t="shared" si="3"/>
        <v>18.633333333333333</v>
      </c>
      <c r="X13" s="10">
        <v>9</v>
      </c>
      <c r="Y13" s="10">
        <v>7.3</v>
      </c>
      <c r="Z13" s="15">
        <v>0</v>
      </c>
      <c r="AA13" s="9">
        <f t="shared" si="4"/>
        <v>16.3</v>
      </c>
      <c r="AB13" s="9">
        <f t="shared" si="5"/>
        <v>71.283333333333331</v>
      </c>
    </row>
    <row r="14" spans="1:28" x14ac:dyDescent="0.3">
      <c r="A14">
        <v>8</v>
      </c>
      <c r="B14">
        <v>265846</v>
      </c>
      <c r="C14">
        <v>8537</v>
      </c>
      <c r="D14" t="s">
        <v>64</v>
      </c>
      <c r="E14" s="3">
        <v>2010</v>
      </c>
      <c r="F14" s="5" t="s">
        <v>40</v>
      </c>
      <c r="G14" s="5" t="s">
        <v>65</v>
      </c>
      <c r="H14" s="10">
        <v>10</v>
      </c>
      <c r="I14" s="10">
        <v>8.6999999999999993</v>
      </c>
      <c r="J14" s="15">
        <v>0</v>
      </c>
      <c r="K14" s="9">
        <f t="shared" si="0"/>
        <v>18.7</v>
      </c>
      <c r="L14" s="10">
        <v>10</v>
      </c>
      <c r="M14" s="10">
        <v>8.15</v>
      </c>
      <c r="N14" s="15">
        <v>0</v>
      </c>
      <c r="O14" s="9">
        <f t="shared" si="1"/>
        <v>18.149999999999999</v>
      </c>
      <c r="P14" s="10">
        <v>8.5</v>
      </c>
      <c r="Q14" s="10">
        <v>2</v>
      </c>
      <c r="R14" s="10">
        <v>2</v>
      </c>
      <c r="S14" s="10">
        <v>1.7</v>
      </c>
      <c r="T14" s="10"/>
      <c r="U14" s="32">
        <f t="shared" si="2"/>
        <v>8.1</v>
      </c>
      <c r="V14" s="15">
        <v>0</v>
      </c>
      <c r="W14" s="9">
        <f t="shared" si="3"/>
        <v>16.600000000000001</v>
      </c>
      <c r="X14" s="10">
        <v>10</v>
      </c>
      <c r="Y14" s="10">
        <v>7.45</v>
      </c>
      <c r="Z14" s="15">
        <v>0</v>
      </c>
      <c r="AA14" s="9">
        <f t="shared" si="4"/>
        <v>17.45</v>
      </c>
      <c r="AB14" s="9">
        <f t="shared" si="5"/>
        <v>70.899999999999991</v>
      </c>
    </row>
    <row r="15" spans="1:28" x14ac:dyDescent="0.3">
      <c r="A15">
        <v>9</v>
      </c>
      <c r="B15">
        <v>989319</v>
      </c>
      <c r="C15">
        <v>7949</v>
      </c>
      <c r="D15" t="s">
        <v>47</v>
      </c>
      <c r="E15" s="3">
        <v>2010</v>
      </c>
      <c r="F15" s="5" t="s">
        <v>40</v>
      </c>
      <c r="G15" s="5" t="s">
        <v>43</v>
      </c>
      <c r="H15" s="10">
        <v>10</v>
      </c>
      <c r="I15" s="10">
        <v>6.8</v>
      </c>
      <c r="J15" s="15">
        <v>0</v>
      </c>
      <c r="K15" s="9">
        <f t="shared" si="0"/>
        <v>16.8</v>
      </c>
      <c r="L15" s="10">
        <v>10</v>
      </c>
      <c r="M15" s="10">
        <v>7.9</v>
      </c>
      <c r="N15" s="15">
        <v>0</v>
      </c>
      <c r="O15" s="9">
        <f t="shared" si="1"/>
        <v>17.899999999999999</v>
      </c>
      <c r="P15" s="10">
        <v>10</v>
      </c>
      <c r="Q15" s="10">
        <v>2.8</v>
      </c>
      <c r="R15" s="10">
        <v>2.9</v>
      </c>
      <c r="S15" s="10">
        <v>3</v>
      </c>
      <c r="T15" s="10"/>
      <c r="U15" s="32">
        <f t="shared" si="2"/>
        <v>7.1</v>
      </c>
      <c r="V15" s="15">
        <v>0</v>
      </c>
      <c r="W15" s="9">
        <f t="shared" si="3"/>
        <v>17.100000000000001</v>
      </c>
      <c r="X15" s="10">
        <v>10</v>
      </c>
      <c r="Y15" s="10">
        <v>7.9</v>
      </c>
      <c r="Z15" s="15">
        <v>0</v>
      </c>
      <c r="AA15" s="9">
        <f t="shared" si="4"/>
        <v>17.899999999999999</v>
      </c>
      <c r="AB15" s="9">
        <f t="shared" si="5"/>
        <v>69.7</v>
      </c>
    </row>
    <row r="16" spans="1:28" x14ac:dyDescent="0.3">
      <c r="A16">
        <v>10</v>
      </c>
      <c r="B16">
        <v>736191</v>
      </c>
      <c r="C16">
        <v>7949</v>
      </c>
      <c r="D16" t="s">
        <v>61</v>
      </c>
      <c r="E16" s="3">
        <v>2010</v>
      </c>
      <c r="F16" s="5" t="s">
        <v>40</v>
      </c>
      <c r="G16" s="5" t="s">
        <v>62</v>
      </c>
      <c r="H16" s="10">
        <v>10</v>
      </c>
      <c r="I16" s="10">
        <v>7.7</v>
      </c>
      <c r="J16" s="15">
        <v>0</v>
      </c>
      <c r="K16" s="9">
        <f t="shared" si="0"/>
        <v>17.7</v>
      </c>
      <c r="L16" s="10">
        <v>10</v>
      </c>
      <c r="M16" s="10">
        <v>8.6</v>
      </c>
      <c r="N16" s="15">
        <v>0</v>
      </c>
      <c r="O16" s="9">
        <f t="shared" si="1"/>
        <v>18.600000000000001</v>
      </c>
      <c r="P16" s="10">
        <v>10</v>
      </c>
      <c r="Q16" s="10">
        <v>3.4</v>
      </c>
      <c r="R16" s="10">
        <v>3</v>
      </c>
      <c r="S16" s="10">
        <v>2.9</v>
      </c>
      <c r="T16" s="10"/>
      <c r="U16" s="32">
        <f t="shared" si="2"/>
        <v>6.9</v>
      </c>
      <c r="V16" s="15">
        <v>0</v>
      </c>
      <c r="W16" s="9">
        <f t="shared" si="3"/>
        <v>16.899999999999999</v>
      </c>
      <c r="X16" s="10">
        <v>9</v>
      </c>
      <c r="Y16" s="10">
        <v>7.45</v>
      </c>
      <c r="Z16" s="15">
        <v>0</v>
      </c>
      <c r="AA16" s="9">
        <f t="shared" si="4"/>
        <v>16.45</v>
      </c>
      <c r="AB16" s="9">
        <f t="shared" si="5"/>
        <v>69.649999999999991</v>
      </c>
    </row>
    <row r="17" spans="1:28" x14ac:dyDescent="0.3">
      <c r="A17">
        <v>11</v>
      </c>
      <c r="B17">
        <v>620309</v>
      </c>
      <c r="C17">
        <v>4277</v>
      </c>
      <c r="D17" t="s">
        <v>46</v>
      </c>
      <c r="E17" s="3">
        <v>2011</v>
      </c>
      <c r="F17" s="5" t="s">
        <v>40</v>
      </c>
      <c r="G17" s="5" t="s">
        <v>43</v>
      </c>
      <c r="H17" s="10">
        <v>10</v>
      </c>
      <c r="I17" s="10">
        <v>6.9</v>
      </c>
      <c r="J17" s="15">
        <v>0</v>
      </c>
      <c r="K17" s="9">
        <f t="shared" si="0"/>
        <v>16.899999999999999</v>
      </c>
      <c r="L17" s="10">
        <v>10</v>
      </c>
      <c r="M17" s="10">
        <v>8.1999999999999993</v>
      </c>
      <c r="N17" s="15">
        <v>0</v>
      </c>
      <c r="O17" s="9">
        <f t="shared" si="1"/>
        <v>18.2</v>
      </c>
      <c r="P17" s="10">
        <v>10</v>
      </c>
      <c r="Q17" s="10">
        <v>2.4</v>
      </c>
      <c r="R17" s="10">
        <v>2.6</v>
      </c>
      <c r="S17" s="10">
        <v>2.2999999999999998</v>
      </c>
      <c r="T17" s="10"/>
      <c r="U17" s="32">
        <f t="shared" si="2"/>
        <v>7.5666666666666664</v>
      </c>
      <c r="V17" s="15">
        <v>0</v>
      </c>
      <c r="W17" s="9">
        <f t="shared" si="3"/>
        <v>17.566666666666666</v>
      </c>
      <c r="X17" s="10">
        <v>10</v>
      </c>
      <c r="Y17" s="10">
        <v>6.75</v>
      </c>
      <c r="Z17" s="15">
        <v>0</v>
      </c>
      <c r="AA17" s="9">
        <f t="shared" si="4"/>
        <v>16.75</v>
      </c>
      <c r="AB17" s="9">
        <f t="shared" si="5"/>
        <v>69.416666666666657</v>
      </c>
    </row>
    <row r="18" spans="1:28" x14ac:dyDescent="0.3">
      <c r="A18">
        <v>12</v>
      </c>
      <c r="B18">
        <v>996917</v>
      </c>
      <c r="C18">
        <v>4277</v>
      </c>
      <c r="D18" t="s">
        <v>28</v>
      </c>
      <c r="E18" s="3">
        <v>2010</v>
      </c>
      <c r="F18" s="5" t="s">
        <v>142</v>
      </c>
      <c r="G18" s="5" t="s">
        <v>30</v>
      </c>
      <c r="H18" s="10">
        <v>10</v>
      </c>
      <c r="I18" s="10">
        <v>8.5</v>
      </c>
      <c r="J18" s="15">
        <v>0</v>
      </c>
      <c r="K18" s="9">
        <f t="shared" si="0"/>
        <v>18.5</v>
      </c>
      <c r="L18" s="10">
        <v>10</v>
      </c>
      <c r="M18" s="10">
        <v>7.05</v>
      </c>
      <c r="N18" s="15">
        <v>0</v>
      </c>
      <c r="O18" s="9">
        <f t="shared" si="1"/>
        <v>17.05</v>
      </c>
      <c r="P18" s="10">
        <v>10</v>
      </c>
      <c r="Q18" s="10">
        <v>3.5</v>
      </c>
      <c r="R18" s="10">
        <v>2.9</v>
      </c>
      <c r="S18" s="10">
        <v>3</v>
      </c>
      <c r="T18" s="10"/>
      <c r="U18" s="32">
        <f t="shared" si="2"/>
        <v>6.8666666666666671</v>
      </c>
      <c r="V18" s="15">
        <v>0</v>
      </c>
      <c r="W18" s="9">
        <f t="shared" si="3"/>
        <v>16.866666666666667</v>
      </c>
      <c r="X18" s="10">
        <v>8.8000000000000007</v>
      </c>
      <c r="Y18" s="10">
        <v>7.85</v>
      </c>
      <c r="Z18" s="15">
        <v>0</v>
      </c>
      <c r="AA18" s="9">
        <f t="shared" si="4"/>
        <v>16.649999999999999</v>
      </c>
      <c r="AB18" s="9">
        <f t="shared" si="5"/>
        <v>69.066666666666663</v>
      </c>
    </row>
    <row r="19" spans="1:28" x14ac:dyDescent="0.3">
      <c r="A19">
        <v>13</v>
      </c>
      <c r="B19">
        <v>889111</v>
      </c>
      <c r="C19">
        <v>4277</v>
      </c>
      <c r="D19" t="s">
        <v>44</v>
      </c>
      <c r="E19" s="3">
        <v>2010</v>
      </c>
      <c r="F19" s="5" t="s">
        <v>40</v>
      </c>
      <c r="G19" s="5" t="s">
        <v>43</v>
      </c>
      <c r="H19" s="10">
        <v>10</v>
      </c>
      <c r="I19" s="10">
        <v>6.75</v>
      </c>
      <c r="J19" s="15">
        <v>0</v>
      </c>
      <c r="K19" s="9">
        <f t="shared" si="0"/>
        <v>16.75</v>
      </c>
      <c r="L19" s="10">
        <v>10</v>
      </c>
      <c r="M19" s="10">
        <v>8.35</v>
      </c>
      <c r="N19" s="15">
        <v>0</v>
      </c>
      <c r="O19" s="9">
        <f t="shared" si="1"/>
        <v>18.350000000000001</v>
      </c>
      <c r="P19" s="10">
        <v>9</v>
      </c>
      <c r="Q19" s="10">
        <v>1.5</v>
      </c>
      <c r="R19" s="10">
        <v>1.2</v>
      </c>
      <c r="S19" s="10">
        <v>1.4</v>
      </c>
      <c r="T19" s="10"/>
      <c r="U19" s="32">
        <f t="shared" si="2"/>
        <v>8.6333333333333329</v>
      </c>
      <c r="V19" s="15">
        <v>0</v>
      </c>
      <c r="W19" s="9">
        <f t="shared" si="3"/>
        <v>17.633333333333333</v>
      </c>
      <c r="X19" s="10">
        <v>9.1999999999999993</v>
      </c>
      <c r="Y19" s="10">
        <v>6.9</v>
      </c>
      <c r="Z19" s="15">
        <v>0</v>
      </c>
      <c r="AA19" s="9">
        <f t="shared" si="4"/>
        <v>16.100000000000001</v>
      </c>
      <c r="AB19" s="9">
        <f t="shared" si="5"/>
        <v>68.833333333333343</v>
      </c>
    </row>
    <row r="20" spans="1:28" x14ac:dyDescent="0.3">
      <c r="A20">
        <v>14</v>
      </c>
      <c r="B20">
        <v>532667</v>
      </c>
      <c r="C20">
        <v>4277</v>
      </c>
      <c r="D20" t="s">
        <v>37</v>
      </c>
      <c r="E20" s="3">
        <v>2011</v>
      </c>
      <c r="F20" s="5" t="s">
        <v>17</v>
      </c>
      <c r="G20" s="5" t="s">
        <v>18</v>
      </c>
      <c r="H20" s="10">
        <v>10</v>
      </c>
      <c r="I20" s="10">
        <v>6.6</v>
      </c>
      <c r="J20" s="15">
        <v>0</v>
      </c>
      <c r="K20" s="9">
        <f t="shared" si="0"/>
        <v>16.600000000000001</v>
      </c>
      <c r="L20" s="10">
        <v>10</v>
      </c>
      <c r="M20" s="10">
        <v>7.85</v>
      </c>
      <c r="N20" s="15">
        <v>0</v>
      </c>
      <c r="O20" s="9">
        <f t="shared" si="1"/>
        <v>17.850000000000001</v>
      </c>
      <c r="P20" s="10">
        <v>10</v>
      </c>
      <c r="Q20" s="10">
        <v>4.7</v>
      </c>
      <c r="R20" s="10">
        <v>4.5999999999999996</v>
      </c>
      <c r="S20" s="10">
        <v>3.8</v>
      </c>
      <c r="T20" s="10"/>
      <c r="U20" s="32">
        <f t="shared" si="2"/>
        <v>5.6333333333333329</v>
      </c>
      <c r="V20" s="15">
        <v>0</v>
      </c>
      <c r="W20" s="9">
        <f t="shared" si="3"/>
        <v>15.633333333333333</v>
      </c>
      <c r="X20" s="10">
        <v>10</v>
      </c>
      <c r="Y20" s="10">
        <v>8.1</v>
      </c>
      <c r="Z20" s="15">
        <v>0</v>
      </c>
      <c r="AA20" s="9">
        <f t="shared" si="4"/>
        <v>18.100000000000001</v>
      </c>
      <c r="AB20" s="9">
        <f t="shared" si="5"/>
        <v>68.183333333333337</v>
      </c>
    </row>
    <row r="21" spans="1:28" x14ac:dyDescent="0.3">
      <c r="A21">
        <v>15</v>
      </c>
      <c r="B21">
        <v>383653</v>
      </c>
      <c r="C21">
        <v>4277</v>
      </c>
      <c r="D21" t="s">
        <v>72</v>
      </c>
      <c r="E21" s="3">
        <v>2011</v>
      </c>
      <c r="F21" s="5" t="s">
        <v>21</v>
      </c>
      <c r="G21" s="5" t="s">
        <v>70</v>
      </c>
      <c r="H21" s="10">
        <v>10</v>
      </c>
      <c r="I21" s="10">
        <v>6.55</v>
      </c>
      <c r="J21" s="15">
        <v>0</v>
      </c>
      <c r="K21" s="9">
        <f t="shared" si="0"/>
        <v>16.55</v>
      </c>
      <c r="L21" s="10">
        <v>10</v>
      </c>
      <c r="M21" s="10">
        <v>8.0500000000000007</v>
      </c>
      <c r="N21" s="15">
        <v>0</v>
      </c>
      <c r="O21" s="9">
        <f t="shared" si="1"/>
        <v>18.05</v>
      </c>
      <c r="P21" s="10">
        <v>10</v>
      </c>
      <c r="Q21" s="10">
        <v>3.5</v>
      </c>
      <c r="R21" s="10">
        <v>3.3</v>
      </c>
      <c r="S21" s="10">
        <v>3.1</v>
      </c>
      <c r="T21" s="10"/>
      <c r="U21" s="32">
        <f t="shared" si="2"/>
        <v>6.6999999999999993</v>
      </c>
      <c r="V21" s="15">
        <v>0</v>
      </c>
      <c r="W21" s="9">
        <f t="shared" si="3"/>
        <v>16.7</v>
      </c>
      <c r="X21" s="10">
        <v>10</v>
      </c>
      <c r="Y21" s="10">
        <v>5.9</v>
      </c>
      <c r="Z21" s="15">
        <v>0</v>
      </c>
      <c r="AA21" s="9">
        <f t="shared" si="4"/>
        <v>15.9</v>
      </c>
      <c r="AB21" s="9">
        <f t="shared" si="5"/>
        <v>67.2</v>
      </c>
    </row>
    <row r="22" spans="1:28" x14ac:dyDescent="0.3">
      <c r="A22">
        <v>16</v>
      </c>
      <c r="B22">
        <v>312674</v>
      </c>
      <c r="C22">
        <v>4277</v>
      </c>
      <c r="D22" t="s">
        <v>63</v>
      </c>
      <c r="E22" s="3">
        <v>2010</v>
      </c>
      <c r="F22" s="5" t="s">
        <v>40</v>
      </c>
      <c r="G22" s="5" t="s">
        <v>60</v>
      </c>
      <c r="H22" s="10">
        <v>10</v>
      </c>
      <c r="I22" s="10">
        <v>8.6</v>
      </c>
      <c r="J22" s="15">
        <v>0</v>
      </c>
      <c r="K22" s="9">
        <f t="shared" si="0"/>
        <v>18.600000000000001</v>
      </c>
      <c r="L22" s="10">
        <v>10</v>
      </c>
      <c r="M22" s="10">
        <v>6.9</v>
      </c>
      <c r="N22" s="15">
        <v>0</v>
      </c>
      <c r="O22" s="9">
        <f t="shared" si="1"/>
        <v>16.899999999999999</v>
      </c>
      <c r="P22" s="10">
        <v>10</v>
      </c>
      <c r="Q22" s="10">
        <v>4.7</v>
      </c>
      <c r="R22" s="10">
        <v>4.7</v>
      </c>
      <c r="S22" s="10">
        <v>4.0999999999999996</v>
      </c>
      <c r="T22" s="10"/>
      <c r="U22" s="32">
        <f t="shared" si="2"/>
        <v>5.5</v>
      </c>
      <c r="V22" s="15">
        <v>0</v>
      </c>
      <c r="W22" s="9">
        <f t="shared" si="3"/>
        <v>15.5</v>
      </c>
      <c r="X22" s="10">
        <v>10</v>
      </c>
      <c r="Y22" s="10">
        <v>5.95</v>
      </c>
      <c r="Z22" s="15">
        <v>0</v>
      </c>
      <c r="AA22" s="9">
        <f t="shared" si="4"/>
        <v>15.95</v>
      </c>
      <c r="AB22" s="9">
        <f t="shared" si="5"/>
        <v>66.95</v>
      </c>
    </row>
    <row r="23" spans="1:28" x14ac:dyDescent="0.3">
      <c r="A23">
        <v>17</v>
      </c>
      <c r="B23">
        <v>406560</v>
      </c>
      <c r="C23">
        <v>4277</v>
      </c>
      <c r="D23" t="s">
        <v>66</v>
      </c>
      <c r="E23" s="3">
        <v>2010</v>
      </c>
      <c r="F23" s="5" t="s">
        <v>40</v>
      </c>
      <c r="G23" s="5" t="s">
        <v>62</v>
      </c>
      <c r="H23" s="10">
        <v>10</v>
      </c>
      <c r="I23" s="10">
        <v>6.6</v>
      </c>
      <c r="J23" s="15">
        <v>0</v>
      </c>
      <c r="K23" s="9">
        <f t="shared" si="0"/>
        <v>16.600000000000001</v>
      </c>
      <c r="L23" s="10">
        <v>10</v>
      </c>
      <c r="M23" s="10">
        <v>7</v>
      </c>
      <c r="N23" s="15">
        <v>0</v>
      </c>
      <c r="O23" s="9">
        <f t="shared" si="1"/>
        <v>17</v>
      </c>
      <c r="P23" s="10">
        <v>10</v>
      </c>
      <c r="Q23" s="10">
        <v>3.2</v>
      </c>
      <c r="R23" s="10">
        <v>3.3</v>
      </c>
      <c r="S23" s="10">
        <v>3</v>
      </c>
      <c r="T23" s="10"/>
      <c r="U23" s="32">
        <f t="shared" si="2"/>
        <v>6.8333333333333339</v>
      </c>
      <c r="V23" s="15">
        <v>0</v>
      </c>
      <c r="W23" s="9">
        <f t="shared" si="3"/>
        <v>16.833333333333336</v>
      </c>
      <c r="X23" s="10">
        <v>9</v>
      </c>
      <c r="Y23" s="10">
        <v>6.55</v>
      </c>
      <c r="Z23" s="15">
        <v>0</v>
      </c>
      <c r="AA23" s="9">
        <f t="shared" si="4"/>
        <v>15.55</v>
      </c>
      <c r="AB23" s="9">
        <f t="shared" si="5"/>
        <v>65.983333333333334</v>
      </c>
    </row>
    <row r="24" spans="1:28" x14ac:dyDescent="0.3">
      <c r="A24">
        <v>18</v>
      </c>
      <c r="B24">
        <v>800246</v>
      </c>
      <c r="C24">
        <v>4277</v>
      </c>
      <c r="D24" t="s">
        <v>38</v>
      </c>
      <c r="E24" s="3">
        <v>2010</v>
      </c>
      <c r="F24" s="5" t="s">
        <v>17</v>
      </c>
      <c r="G24" s="5" t="s">
        <v>18</v>
      </c>
      <c r="H24" s="10">
        <v>10</v>
      </c>
      <c r="I24" s="10">
        <v>6.85</v>
      </c>
      <c r="J24" s="15">
        <v>0</v>
      </c>
      <c r="K24" s="9">
        <f t="shared" si="0"/>
        <v>16.850000000000001</v>
      </c>
      <c r="L24" s="10">
        <v>10</v>
      </c>
      <c r="M24" s="10">
        <v>7.8</v>
      </c>
      <c r="N24" s="15">
        <v>0</v>
      </c>
      <c r="O24" s="9">
        <f t="shared" si="1"/>
        <v>17.8</v>
      </c>
      <c r="P24" s="10">
        <v>7.5</v>
      </c>
      <c r="Q24" s="10">
        <v>4</v>
      </c>
      <c r="R24" s="10">
        <v>4.3</v>
      </c>
      <c r="S24" s="10">
        <v>4</v>
      </c>
      <c r="T24" s="10"/>
      <c r="U24" s="32">
        <f t="shared" si="2"/>
        <v>5.8999999999999995</v>
      </c>
      <c r="V24" s="15">
        <v>0</v>
      </c>
      <c r="W24" s="9">
        <f t="shared" si="3"/>
        <v>13.399999999999999</v>
      </c>
      <c r="X24" s="10">
        <v>10</v>
      </c>
      <c r="Y24" s="10">
        <v>7.85</v>
      </c>
      <c r="Z24" s="15">
        <v>0</v>
      </c>
      <c r="AA24" s="9">
        <f t="shared" si="4"/>
        <v>17.850000000000001</v>
      </c>
      <c r="AB24" s="9">
        <f t="shared" si="5"/>
        <v>65.900000000000006</v>
      </c>
    </row>
    <row r="25" spans="1:28" x14ac:dyDescent="0.3">
      <c r="A25">
        <v>19</v>
      </c>
      <c r="B25">
        <v>855293</v>
      </c>
      <c r="C25">
        <v>4277</v>
      </c>
      <c r="D25" t="s">
        <v>32</v>
      </c>
      <c r="E25" s="3">
        <v>2011</v>
      </c>
      <c r="F25" s="5" t="s">
        <v>142</v>
      </c>
      <c r="G25" s="5" t="s">
        <v>30</v>
      </c>
      <c r="H25" s="10">
        <v>10</v>
      </c>
      <c r="I25" s="10">
        <v>6.7</v>
      </c>
      <c r="J25" s="15">
        <v>0</v>
      </c>
      <c r="K25" s="9">
        <f t="shared" si="0"/>
        <v>16.7</v>
      </c>
      <c r="L25" s="10">
        <v>10</v>
      </c>
      <c r="M25" s="10">
        <v>7.05</v>
      </c>
      <c r="N25" s="15">
        <v>0</v>
      </c>
      <c r="O25" s="9">
        <f t="shared" si="1"/>
        <v>17.05</v>
      </c>
      <c r="P25" s="10">
        <v>10</v>
      </c>
      <c r="Q25" s="10">
        <v>4.5</v>
      </c>
      <c r="R25" s="10">
        <v>4.2</v>
      </c>
      <c r="S25" s="10">
        <v>4</v>
      </c>
      <c r="T25" s="10"/>
      <c r="U25" s="32">
        <f t="shared" si="2"/>
        <v>5.7666666666666666</v>
      </c>
      <c r="V25" s="15">
        <v>0</v>
      </c>
      <c r="W25" s="9">
        <f t="shared" si="3"/>
        <v>15.766666666666666</v>
      </c>
      <c r="X25" s="10">
        <v>10</v>
      </c>
      <c r="Y25" s="10">
        <v>5.95</v>
      </c>
      <c r="Z25" s="15">
        <v>0</v>
      </c>
      <c r="AA25" s="9">
        <f t="shared" si="4"/>
        <v>15.95</v>
      </c>
      <c r="AB25" s="9">
        <f t="shared" si="5"/>
        <v>65.466666666666669</v>
      </c>
    </row>
    <row r="26" spans="1:28" x14ac:dyDescent="0.3">
      <c r="A26">
        <v>20</v>
      </c>
      <c r="B26">
        <v>390113</v>
      </c>
      <c r="C26">
        <v>4277</v>
      </c>
      <c r="D26" t="s">
        <v>130</v>
      </c>
      <c r="E26" s="3">
        <v>2010</v>
      </c>
      <c r="F26" s="5" t="s">
        <v>125</v>
      </c>
      <c r="G26" s="5" t="s">
        <v>126</v>
      </c>
      <c r="H26" s="10">
        <v>10</v>
      </c>
      <c r="I26" s="10">
        <v>5.0999999999999996</v>
      </c>
      <c r="J26" s="15">
        <v>0</v>
      </c>
      <c r="K26" s="9">
        <f t="shared" si="0"/>
        <v>15.1</v>
      </c>
      <c r="L26" s="10">
        <v>10</v>
      </c>
      <c r="M26" s="10">
        <v>8.1999999999999993</v>
      </c>
      <c r="N26" s="15">
        <v>0</v>
      </c>
      <c r="O26" s="9">
        <f t="shared" si="1"/>
        <v>18.2</v>
      </c>
      <c r="P26" s="10">
        <v>7.5</v>
      </c>
      <c r="Q26" s="10">
        <v>2.2000000000000002</v>
      </c>
      <c r="R26" s="10">
        <v>2.2000000000000002</v>
      </c>
      <c r="S26" s="10">
        <v>2.4</v>
      </c>
      <c r="T26" s="10"/>
      <c r="U26" s="32">
        <f t="shared" si="2"/>
        <v>7.7333333333333325</v>
      </c>
      <c r="V26" s="15">
        <v>0</v>
      </c>
      <c r="W26" s="9">
        <f t="shared" si="3"/>
        <v>15.233333333333333</v>
      </c>
      <c r="X26" s="10">
        <v>9.8000000000000007</v>
      </c>
      <c r="Y26" s="10">
        <v>5.55</v>
      </c>
      <c r="Z26" s="15">
        <v>0</v>
      </c>
      <c r="AA26" s="9">
        <f t="shared" si="4"/>
        <v>15.350000000000001</v>
      </c>
      <c r="AB26" s="9">
        <f t="shared" si="5"/>
        <v>63.883333333333333</v>
      </c>
    </row>
    <row r="27" spans="1:28" x14ac:dyDescent="0.3">
      <c r="A27">
        <v>21</v>
      </c>
      <c r="B27">
        <v>442000</v>
      </c>
      <c r="C27">
        <v>4277</v>
      </c>
      <c r="D27" t="s">
        <v>73</v>
      </c>
      <c r="E27" s="3">
        <v>2010</v>
      </c>
      <c r="F27" s="5" t="s">
        <v>21</v>
      </c>
      <c r="G27" s="5" t="s">
        <v>70</v>
      </c>
      <c r="H27" s="10">
        <v>10</v>
      </c>
      <c r="I27" s="10">
        <v>6.75</v>
      </c>
      <c r="J27" s="15">
        <v>0</v>
      </c>
      <c r="K27" s="9">
        <f t="shared" si="0"/>
        <v>16.75</v>
      </c>
      <c r="L27" s="10">
        <v>10</v>
      </c>
      <c r="M27" s="10">
        <v>8</v>
      </c>
      <c r="N27" s="15">
        <v>0</v>
      </c>
      <c r="O27" s="9">
        <f t="shared" si="1"/>
        <v>18</v>
      </c>
      <c r="P27" s="10">
        <v>8.5</v>
      </c>
      <c r="Q27" s="10">
        <v>4</v>
      </c>
      <c r="R27" s="10">
        <v>3.4</v>
      </c>
      <c r="S27" s="10">
        <v>3.6</v>
      </c>
      <c r="T27" s="10"/>
      <c r="U27" s="32">
        <f t="shared" si="2"/>
        <v>6.3333333333333339</v>
      </c>
      <c r="V27" s="15">
        <v>0</v>
      </c>
      <c r="W27" s="9">
        <f t="shared" si="3"/>
        <v>14.833333333333334</v>
      </c>
      <c r="X27" s="10">
        <v>8.8000000000000007</v>
      </c>
      <c r="Y27" s="10">
        <v>5.05</v>
      </c>
      <c r="Z27" s="15">
        <v>0</v>
      </c>
      <c r="AA27" s="9">
        <f t="shared" si="4"/>
        <v>13.850000000000001</v>
      </c>
      <c r="AB27" s="9">
        <f t="shared" si="5"/>
        <v>63.433333333333337</v>
      </c>
    </row>
    <row r="28" spans="1:28" x14ac:dyDescent="0.3">
      <c r="A28">
        <v>22</v>
      </c>
      <c r="B28">
        <v>288333</v>
      </c>
      <c r="C28">
        <v>4277</v>
      </c>
      <c r="D28" t="s">
        <v>31</v>
      </c>
      <c r="E28" s="3">
        <v>2011</v>
      </c>
      <c r="F28" s="5" t="s">
        <v>142</v>
      </c>
      <c r="G28" s="5" t="s">
        <v>30</v>
      </c>
      <c r="H28" s="10">
        <v>10</v>
      </c>
      <c r="I28" s="10">
        <v>7</v>
      </c>
      <c r="J28" s="15">
        <v>0</v>
      </c>
      <c r="K28" s="9">
        <f t="shared" si="0"/>
        <v>17</v>
      </c>
      <c r="L28" s="10">
        <v>10</v>
      </c>
      <c r="M28" s="10">
        <v>6</v>
      </c>
      <c r="N28" s="15">
        <v>0</v>
      </c>
      <c r="O28" s="9">
        <f t="shared" si="1"/>
        <v>16</v>
      </c>
      <c r="P28" s="10">
        <v>9</v>
      </c>
      <c r="Q28" s="10">
        <v>3</v>
      </c>
      <c r="R28" s="10">
        <v>2.9</v>
      </c>
      <c r="S28" s="10">
        <v>2.6</v>
      </c>
      <c r="T28" s="10"/>
      <c r="U28" s="32">
        <f t="shared" si="2"/>
        <v>7.1666666666666661</v>
      </c>
      <c r="V28" s="15">
        <v>0</v>
      </c>
      <c r="W28" s="9">
        <f t="shared" si="3"/>
        <v>16.166666666666664</v>
      </c>
      <c r="X28" s="10">
        <v>7.5</v>
      </c>
      <c r="Y28" s="10">
        <v>4.0999999999999996</v>
      </c>
      <c r="Z28" s="15">
        <v>0.3</v>
      </c>
      <c r="AA28" s="9">
        <f t="shared" si="4"/>
        <v>11.299999999999999</v>
      </c>
      <c r="AB28" s="9">
        <f t="shared" si="5"/>
        <v>60.466666666666661</v>
      </c>
    </row>
    <row r="29" spans="1:28" x14ac:dyDescent="0.3">
      <c r="A29">
        <v>23</v>
      </c>
      <c r="B29">
        <v>538064</v>
      </c>
      <c r="C29">
        <v>4277</v>
      </c>
      <c r="D29" t="s">
        <v>34</v>
      </c>
      <c r="E29" s="3">
        <v>2010</v>
      </c>
      <c r="F29" s="5" t="s">
        <v>142</v>
      </c>
      <c r="G29" s="5" t="s">
        <v>30</v>
      </c>
      <c r="H29" s="10">
        <v>10</v>
      </c>
      <c r="I29" s="10">
        <v>6.85</v>
      </c>
      <c r="J29" s="15">
        <v>0</v>
      </c>
      <c r="K29" s="9">
        <f t="shared" si="0"/>
        <v>16.850000000000001</v>
      </c>
      <c r="L29" s="10">
        <v>10</v>
      </c>
      <c r="M29" s="10">
        <v>6.4</v>
      </c>
      <c r="N29" s="15">
        <v>0</v>
      </c>
      <c r="O29" s="9">
        <f t="shared" si="1"/>
        <v>16.399999999999999</v>
      </c>
      <c r="P29" s="10">
        <v>7.5</v>
      </c>
      <c r="Q29" s="10">
        <v>4.5</v>
      </c>
      <c r="R29" s="10">
        <v>3</v>
      </c>
      <c r="S29" s="10">
        <v>4.2</v>
      </c>
      <c r="T29" s="10"/>
      <c r="U29" s="32">
        <f t="shared" si="2"/>
        <v>6.1</v>
      </c>
      <c r="V29" s="15">
        <v>0</v>
      </c>
      <c r="W29" s="9">
        <f t="shared" si="3"/>
        <v>13.6</v>
      </c>
      <c r="X29" s="10">
        <v>9</v>
      </c>
      <c r="Y29" s="10">
        <v>4.5999999999999996</v>
      </c>
      <c r="Z29" s="15">
        <v>0</v>
      </c>
      <c r="AA29" s="9">
        <f t="shared" si="4"/>
        <v>13.6</v>
      </c>
      <c r="AB29" s="9">
        <f t="shared" si="5"/>
        <v>60.45</v>
      </c>
    </row>
    <row r="30" spans="1:28" x14ac:dyDescent="0.3">
      <c r="A30">
        <v>24</v>
      </c>
      <c r="B30">
        <v>462843</v>
      </c>
      <c r="C30">
        <v>4277</v>
      </c>
      <c r="D30" t="s">
        <v>42</v>
      </c>
      <c r="E30" s="3">
        <v>2011</v>
      </c>
      <c r="F30" s="5" t="s">
        <v>40</v>
      </c>
      <c r="G30" s="5" t="s">
        <v>43</v>
      </c>
      <c r="H30" s="10">
        <v>10</v>
      </c>
      <c r="I30" s="10">
        <v>5.6</v>
      </c>
      <c r="J30" s="15">
        <v>0</v>
      </c>
      <c r="K30" s="9">
        <f t="shared" si="0"/>
        <v>15.6</v>
      </c>
      <c r="L30" s="10">
        <v>10</v>
      </c>
      <c r="M30" s="10">
        <v>8.1</v>
      </c>
      <c r="N30" s="15">
        <v>0</v>
      </c>
      <c r="O30" s="9">
        <f t="shared" si="1"/>
        <v>18.100000000000001</v>
      </c>
      <c r="P30" s="10">
        <v>9</v>
      </c>
      <c r="Q30" s="10">
        <v>5.2</v>
      </c>
      <c r="R30" s="10">
        <v>5.5</v>
      </c>
      <c r="S30" s="10">
        <v>5.2</v>
      </c>
      <c r="T30" s="10"/>
      <c r="U30" s="32">
        <f t="shared" si="2"/>
        <v>4.7</v>
      </c>
      <c r="V30" s="15">
        <v>0</v>
      </c>
      <c r="W30" s="9">
        <f t="shared" si="3"/>
        <v>13.7</v>
      </c>
      <c r="X30" s="10">
        <v>9</v>
      </c>
      <c r="Y30" s="10">
        <v>3.35</v>
      </c>
      <c r="Z30" s="15">
        <v>0</v>
      </c>
      <c r="AA30" s="9">
        <f t="shared" si="4"/>
        <v>12.35</v>
      </c>
      <c r="AB30" s="9">
        <f t="shared" si="5"/>
        <v>59.750000000000007</v>
      </c>
    </row>
    <row r="31" spans="1:28" x14ac:dyDescent="0.3">
      <c r="B31">
        <v>953133</v>
      </c>
      <c r="C31">
        <v>6289</v>
      </c>
    </row>
    <row r="32" spans="1:28" x14ac:dyDescent="0.3">
      <c r="B32">
        <v>826424</v>
      </c>
      <c r="C32">
        <v>6289</v>
      </c>
    </row>
  </sheetData>
  <sheetProtection formatCells="0" formatColumns="0" formatRows="0" insertColumns="0" insertRows="0" insertHyperlinks="0" deleteColumns="0" deleteRows="0" sort="0" autoFilter="0" pivotTables="0"/>
  <sortState ref="D7:AB30">
    <sortCondition descending="1" ref="AB7"/>
  </sortState>
  <pageMargins left="0.2" right="0.21" top="0.74803149606299213" bottom="0.74803149606299213" header="0.31496062992125984" footer="0.31496062992125984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9" zoomScaleNormal="100" workbookViewId="0">
      <selection activeCell="U23" sqref="U23"/>
    </sheetView>
  </sheetViews>
  <sheetFormatPr defaultRowHeight="14.4" x14ac:dyDescent="0.3"/>
  <cols>
    <col min="1" max="1" width="4" customWidth="1"/>
    <col min="2" max="3" width="10" hidden="1" customWidth="1"/>
    <col min="4" max="4" width="21.44140625" customWidth="1"/>
    <col min="5" max="5" width="8" style="3" customWidth="1"/>
    <col min="6" max="7" width="18.5546875" style="5" customWidth="1"/>
    <col min="8" max="9" width="6.33203125" style="3" customWidth="1"/>
    <col min="10" max="10" width="2.33203125" style="15" hidden="1" customWidth="1"/>
    <col min="11" max="13" width="6.33203125" style="3" customWidth="1"/>
    <col min="14" max="14" width="2.33203125" style="15" hidden="1" customWidth="1"/>
    <col min="15" max="16" width="6.33203125" style="3" customWidth="1"/>
    <col min="17" max="20" width="6.33203125" style="3" hidden="1" customWidth="1"/>
    <col min="21" max="21" width="6.33203125" style="3" customWidth="1"/>
    <col min="22" max="22" width="2.33203125" style="15" hidden="1" customWidth="1"/>
    <col min="23" max="25" width="6.33203125" style="3" customWidth="1"/>
    <col min="26" max="26" width="2.33203125" style="15" hidden="1" customWidth="1"/>
    <col min="27" max="28" width="6.33203125" style="3" customWidth="1"/>
    <col min="29" max="29" width="15" customWidth="1"/>
  </cols>
  <sheetData>
    <row r="1" spans="1:28" ht="18" x14ac:dyDescent="0.35">
      <c r="D1" s="1" t="s">
        <v>0</v>
      </c>
    </row>
    <row r="2" spans="1:28" ht="18" x14ac:dyDescent="0.35">
      <c r="D2" s="1" t="s">
        <v>1</v>
      </c>
    </row>
    <row r="3" spans="1:28" ht="18" x14ac:dyDescent="0.35">
      <c r="D3" s="1" t="s">
        <v>76</v>
      </c>
    </row>
    <row r="5" spans="1:28" ht="15" thickBot="1" x14ac:dyDescent="0.35"/>
    <row r="6" spans="1:28" x14ac:dyDescent="0.3">
      <c r="A6" s="34" t="s">
        <v>131</v>
      </c>
      <c r="B6" s="35" t="s">
        <v>2</v>
      </c>
      <c r="C6" s="35" t="s">
        <v>3</v>
      </c>
      <c r="D6" s="49" t="s">
        <v>4</v>
      </c>
      <c r="E6" s="20" t="s">
        <v>5</v>
      </c>
      <c r="F6" s="36" t="s">
        <v>6</v>
      </c>
      <c r="G6" s="50" t="s">
        <v>7</v>
      </c>
      <c r="H6" s="20" t="s">
        <v>8</v>
      </c>
      <c r="I6" s="20" t="s">
        <v>9</v>
      </c>
      <c r="J6" s="21" t="s">
        <v>10</v>
      </c>
      <c r="K6" s="37" t="s">
        <v>11</v>
      </c>
      <c r="L6" s="19" t="s">
        <v>8</v>
      </c>
      <c r="M6" s="20" t="s">
        <v>9</v>
      </c>
      <c r="N6" s="21" t="s">
        <v>10</v>
      </c>
      <c r="O6" s="22" t="s">
        <v>12</v>
      </c>
      <c r="P6" s="20" t="s">
        <v>8</v>
      </c>
      <c r="Q6" s="31" t="s">
        <v>137</v>
      </c>
      <c r="R6" s="31" t="s">
        <v>138</v>
      </c>
      <c r="S6" s="31" t="s">
        <v>139</v>
      </c>
      <c r="T6" s="20">
        <v>4</v>
      </c>
      <c r="U6" s="31" t="s">
        <v>9</v>
      </c>
      <c r="V6" s="21" t="s">
        <v>10</v>
      </c>
      <c r="W6" s="37" t="s">
        <v>13</v>
      </c>
      <c r="X6" s="19" t="s">
        <v>8</v>
      </c>
      <c r="Y6" s="20" t="s">
        <v>9</v>
      </c>
      <c r="Z6" s="21" t="s">
        <v>10</v>
      </c>
      <c r="AA6" s="22" t="s">
        <v>14</v>
      </c>
      <c r="AB6" s="38" t="s">
        <v>15</v>
      </c>
    </row>
    <row r="7" spans="1:28" x14ac:dyDescent="0.3">
      <c r="A7" s="39">
        <v>1</v>
      </c>
      <c r="B7" s="40">
        <v>639233</v>
      </c>
      <c r="C7" s="40">
        <v>7949</v>
      </c>
      <c r="D7" s="39" t="s">
        <v>146</v>
      </c>
      <c r="E7" s="41">
        <v>2008</v>
      </c>
      <c r="F7" s="42" t="s">
        <v>40</v>
      </c>
      <c r="G7" s="51" t="s">
        <v>94</v>
      </c>
      <c r="H7" s="24">
        <v>10</v>
      </c>
      <c r="I7" s="24">
        <v>9.3000000000000007</v>
      </c>
      <c r="J7" s="25">
        <v>0</v>
      </c>
      <c r="K7" s="43">
        <f t="shared" ref="K7:K17" si="0">H7+I7-J7</f>
        <v>19.3</v>
      </c>
      <c r="L7" s="23">
        <v>10</v>
      </c>
      <c r="M7" s="24">
        <v>8.3000000000000007</v>
      </c>
      <c r="N7" s="25">
        <v>0</v>
      </c>
      <c r="O7" s="26">
        <f t="shared" ref="O7:O17" si="1">L7+M7-N7</f>
        <v>18.3</v>
      </c>
      <c r="P7" s="24">
        <v>10</v>
      </c>
      <c r="Q7" s="24">
        <v>1.8</v>
      </c>
      <c r="R7" s="24">
        <v>1.4</v>
      </c>
      <c r="S7" s="24">
        <v>1.4</v>
      </c>
      <c r="T7" s="24"/>
      <c r="U7" s="32">
        <f t="shared" ref="U7:U17" si="2">10-AVERAGE(Q7:S7)</f>
        <v>8.4666666666666668</v>
      </c>
      <c r="V7" s="25">
        <v>0</v>
      </c>
      <c r="W7" s="43">
        <f t="shared" ref="W7:W17" si="3">P7+U7-V7</f>
        <v>18.466666666666669</v>
      </c>
      <c r="X7" s="23">
        <v>10</v>
      </c>
      <c r="Y7" s="24">
        <v>8.9</v>
      </c>
      <c r="Z7" s="25">
        <v>0</v>
      </c>
      <c r="AA7" s="26">
        <f t="shared" ref="AA7:AA17" si="4">X7+Y7-Z7</f>
        <v>18.899999999999999</v>
      </c>
      <c r="AB7" s="26">
        <f t="shared" ref="AB7:AB17" si="5">K7+O7+W7+AA7</f>
        <v>74.966666666666669</v>
      </c>
    </row>
    <row r="8" spans="1:28" x14ac:dyDescent="0.3">
      <c r="A8" s="39">
        <v>2</v>
      </c>
      <c r="B8" s="40">
        <v>258161</v>
      </c>
      <c r="C8" s="40">
        <v>4277</v>
      </c>
      <c r="D8" s="39" t="s">
        <v>85</v>
      </c>
      <c r="E8" s="41">
        <v>2009</v>
      </c>
      <c r="F8" s="42" t="s">
        <v>40</v>
      </c>
      <c r="G8" s="51" t="s">
        <v>68</v>
      </c>
      <c r="H8" s="24">
        <v>10</v>
      </c>
      <c r="I8" s="24">
        <v>8.5500000000000007</v>
      </c>
      <c r="J8" s="25">
        <v>0</v>
      </c>
      <c r="K8" s="43">
        <f t="shared" si="0"/>
        <v>18.55</v>
      </c>
      <c r="L8" s="23">
        <v>10</v>
      </c>
      <c r="M8" s="24">
        <v>7.8</v>
      </c>
      <c r="N8" s="25">
        <v>0</v>
      </c>
      <c r="O8" s="26">
        <f t="shared" si="1"/>
        <v>17.8</v>
      </c>
      <c r="P8" s="24">
        <v>10</v>
      </c>
      <c r="Q8" s="24">
        <v>1.9</v>
      </c>
      <c r="R8" s="24">
        <v>1.3</v>
      </c>
      <c r="S8" s="24">
        <v>1.8</v>
      </c>
      <c r="T8" s="24"/>
      <c r="U8" s="32">
        <f t="shared" si="2"/>
        <v>8.3333333333333339</v>
      </c>
      <c r="V8" s="25">
        <v>0</v>
      </c>
      <c r="W8" s="43">
        <f t="shared" si="3"/>
        <v>18.333333333333336</v>
      </c>
      <c r="X8" s="23">
        <v>10</v>
      </c>
      <c r="Y8" s="24">
        <v>8.0500000000000007</v>
      </c>
      <c r="Z8" s="25">
        <v>0</v>
      </c>
      <c r="AA8" s="26">
        <f t="shared" si="4"/>
        <v>18.05</v>
      </c>
      <c r="AB8" s="26">
        <f t="shared" si="5"/>
        <v>72.733333333333334</v>
      </c>
    </row>
    <row r="9" spans="1:28" x14ac:dyDescent="0.3">
      <c r="A9" s="39">
        <v>3</v>
      </c>
      <c r="B9" s="40">
        <v>465983</v>
      </c>
      <c r="C9" s="40">
        <v>4277</v>
      </c>
      <c r="D9" s="39" t="s">
        <v>83</v>
      </c>
      <c r="E9" s="41">
        <v>2009</v>
      </c>
      <c r="F9" s="42" t="s">
        <v>40</v>
      </c>
      <c r="G9" s="51" t="s">
        <v>48</v>
      </c>
      <c r="H9" s="24">
        <v>10</v>
      </c>
      <c r="I9" s="24">
        <v>8.6</v>
      </c>
      <c r="J9" s="25">
        <v>0</v>
      </c>
      <c r="K9" s="43">
        <f t="shared" si="0"/>
        <v>18.600000000000001</v>
      </c>
      <c r="L9" s="23">
        <v>10</v>
      </c>
      <c r="M9" s="24">
        <v>7.1</v>
      </c>
      <c r="N9" s="25">
        <v>0</v>
      </c>
      <c r="O9" s="26">
        <f t="shared" si="1"/>
        <v>17.100000000000001</v>
      </c>
      <c r="P9" s="24">
        <v>10</v>
      </c>
      <c r="Q9" s="24">
        <v>2.9</v>
      </c>
      <c r="R9" s="24">
        <v>2.8</v>
      </c>
      <c r="S9" s="24">
        <v>2.7</v>
      </c>
      <c r="T9" s="24"/>
      <c r="U9" s="32">
        <f t="shared" si="2"/>
        <v>7.2000000000000011</v>
      </c>
      <c r="V9" s="25">
        <v>0</v>
      </c>
      <c r="W9" s="43">
        <f t="shared" si="3"/>
        <v>17.200000000000003</v>
      </c>
      <c r="X9" s="23">
        <v>10</v>
      </c>
      <c r="Y9" s="24">
        <v>7.5</v>
      </c>
      <c r="Z9" s="25">
        <v>0</v>
      </c>
      <c r="AA9" s="26">
        <f t="shared" si="4"/>
        <v>17.5</v>
      </c>
      <c r="AB9" s="26">
        <f t="shared" si="5"/>
        <v>70.400000000000006</v>
      </c>
    </row>
    <row r="10" spans="1:28" x14ac:dyDescent="0.3">
      <c r="A10" s="39">
        <v>4</v>
      </c>
      <c r="B10" s="40"/>
      <c r="C10" s="40"/>
      <c r="D10" s="39" t="s">
        <v>81</v>
      </c>
      <c r="E10" s="41">
        <v>2009</v>
      </c>
      <c r="F10" s="42" t="s">
        <v>40</v>
      </c>
      <c r="G10" s="51" t="s">
        <v>50</v>
      </c>
      <c r="H10" s="24">
        <v>10</v>
      </c>
      <c r="I10" s="24">
        <v>7.5</v>
      </c>
      <c r="J10" s="25">
        <v>0</v>
      </c>
      <c r="K10" s="43">
        <f t="shared" si="0"/>
        <v>17.5</v>
      </c>
      <c r="L10" s="23">
        <v>10</v>
      </c>
      <c r="M10" s="24">
        <v>7.55</v>
      </c>
      <c r="N10" s="25">
        <v>0</v>
      </c>
      <c r="O10" s="26">
        <f t="shared" si="1"/>
        <v>17.55</v>
      </c>
      <c r="P10" s="24">
        <v>10</v>
      </c>
      <c r="Q10" s="24">
        <v>2.2999999999999998</v>
      </c>
      <c r="R10" s="24">
        <v>2.2000000000000002</v>
      </c>
      <c r="S10" s="24">
        <v>2.5</v>
      </c>
      <c r="T10" s="24"/>
      <c r="U10" s="32">
        <f t="shared" si="2"/>
        <v>7.6666666666666661</v>
      </c>
      <c r="V10" s="25">
        <v>0</v>
      </c>
      <c r="W10" s="43">
        <f t="shared" si="3"/>
        <v>17.666666666666664</v>
      </c>
      <c r="X10" s="23">
        <v>10</v>
      </c>
      <c r="Y10" s="24">
        <v>7.4</v>
      </c>
      <c r="Z10" s="25">
        <v>0</v>
      </c>
      <c r="AA10" s="26">
        <f t="shared" si="4"/>
        <v>17.399999999999999</v>
      </c>
      <c r="AB10" s="26">
        <f t="shared" si="5"/>
        <v>70.11666666666666</v>
      </c>
    </row>
    <row r="11" spans="1:28" x14ac:dyDescent="0.3">
      <c r="A11" s="39">
        <v>5</v>
      </c>
      <c r="B11" s="40"/>
      <c r="C11" s="40"/>
      <c r="D11" s="39" t="s">
        <v>82</v>
      </c>
      <c r="E11" s="41">
        <v>2009</v>
      </c>
      <c r="F11" s="42" t="s">
        <v>40</v>
      </c>
      <c r="G11" s="51" t="s">
        <v>50</v>
      </c>
      <c r="H11" s="24">
        <v>10</v>
      </c>
      <c r="I11" s="24">
        <v>8.1</v>
      </c>
      <c r="J11" s="25">
        <v>0</v>
      </c>
      <c r="K11" s="43">
        <f t="shared" si="0"/>
        <v>18.100000000000001</v>
      </c>
      <c r="L11" s="23">
        <v>10</v>
      </c>
      <c r="M11" s="24">
        <v>6.95</v>
      </c>
      <c r="N11" s="25">
        <v>0</v>
      </c>
      <c r="O11" s="26">
        <f t="shared" si="1"/>
        <v>16.95</v>
      </c>
      <c r="P11" s="24">
        <v>10</v>
      </c>
      <c r="Q11" s="24">
        <v>3.4</v>
      </c>
      <c r="R11" s="24">
        <v>3.2</v>
      </c>
      <c r="S11" s="24">
        <v>3.1</v>
      </c>
      <c r="T11" s="24"/>
      <c r="U11" s="32">
        <f t="shared" si="2"/>
        <v>6.7666666666666675</v>
      </c>
      <c r="V11" s="25">
        <v>0</v>
      </c>
      <c r="W11" s="43">
        <f t="shared" si="3"/>
        <v>16.766666666666666</v>
      </c>
      <c r="X11" s="23">
        <v>10</v>
      </c>
      <c r="Y11" s="24">
        <v>8.1999999999999993</v>
      </c>
      <c r="Z11" s="25">
        <v>0</v>
      </c>
      <c r="AA11" s="26">
        <f t="shared" si="4"/>
        <v>18.2</v>
      </c>
      <c r="AB11" s="26">
        <f t="shared" si="5"/>
        <v>70.016666666666666</v>
      </c>
    </row>
    <row r="12" spans="1:28" x14ac:dyDescent="0.3">
      <c r="A12" s="39">
        <v>6</v>
      </c>
      <c r="B12" s="40">
        <v>611301</v>
      </c>
      <c r="C12" s="40">
        <v>4277</v>
      </c>
      <c r="D12" s="39" t="s">
        <v>84</v>
      </c>
      <c r="E12" s="41">
        <v>2009</v>
      </c>
      <c r="F12" s="42" t="s">
        <v>40</v>
      </c>
      <c r="G12" s="51" t="s">
        <v>68</v>
      </c>
      <c r="H12" s="24">
        <v>10</v>
      </c>
      <c r="I12" s="24">
        <v>7.6</v>
      </c>
      <c r="J12" s="25">
        <v>0</v>
      </c>
      <c r="K12" s="43">
        <f t="shared" si="0"/>
        <v>17.600000000000001</v>
      </c>
      <c r="L12" s="23">
        <v>10</v>
      </c>
      <c r="M12" s="24">
        <v>7.15</v>
      </c>
      <c r="N12" s="25">
        <v>0</v>
      </c>
      <c r="O12" s="26">
        <f t="shared" si="1"/>
        <v>17.149999999999999</v>
      </c>
      <c r="P12" s="24">
        <v>9</v>
      </c>
      <c r="Q12" s="24">
        <v>3.2</v>
      </c>
      <c r="R12" s="24">
        <v>2.4</v>
      </c>
      <c r="S12" s="24">
        <v>2.6</v>
      </c>
      <c r="T12" s="24"/>
      <c r="U12" s="32">
        <f t="shared" si="2"/>
        <v>7.2666666666666675</v>
      </c>
      <c r="V12" s="25">
        <v>0</v>
      </c>
      <c r="W12" s="43">
        <f t="shared" si="3"/>
        <v>16.266666666666666</v>
      </c>
      <c r="X12" s="23">
        <v>10</v>
      </c>
      <c r="Y12" s="24">
        <v>8.35</v>
      </c>
      <c r="Z12" s="25">
        <v>0</v>
      </c>
      <c r="AA12" s="26">
        <f t="shared" si="4"/>
        <v>18.350000000000001</v>
      </c>
      <c r="AB12" s="26">
        <f t="shared" si="5"/>
        <v>69.366666666666674</v>
      </c>
    </row>
    <row r="13" spans="1:28" x14ac:dyDescent="0.3">
      <c r="A13" s="39">
        <v>7</v>
      </c>
      <c r="B13" s="40">
        <v>533804</v>
      </c>
      <c r="C13" s="40">
        <v>4277</v>
      </c>
      <c r="D13" s="39" t="s">
        <v>80</v>
      </c>
      <c r="E13" s="41">
        <v>2009</v>
      </c>
      <c r="F13" s="42" t="s">
        <v>40</v>
      </c>
      <c r="G13" s="51" t="s">
        <v>50</v>
      </c>
      <c r="H13" s="24">
        <v>10</v>
      </c>
      <c r="I13" s="24">
        <v>7.8</v>
      </c>
      <c r="J13" s="25">
        <v>0</v>
      </c>
      <c r="K13" s="43">
        <f t="shared" si="0"/>
        <v>17.8</v>
      </c>
      <c r="L13" s="23">
        <v>10</v>
      </c>
      <c r="M13" s="24">
        <v>7.4</v>
      </c>
      <c r="N13" s="25">
        <v>0</v>
      </c>
      <c r="O13" s="26">
        <f t="shared" si="1"/>
        <v>17.399999999999999</v>
      </c>
      <c r="P13" s="24">
        <v>10</v>
      </c>
      <c r="Q13" s="24">
        <v>3.3</v>
      </c>
      <c r="R13" s="24">
        <v>2.6</v>
      </c>
      <c r="S13" s="24">
        <v>2.8</v>
      </c>
      <c r="T13" s="24"/>
      <c r="U13" s="32">
        <f t="shared" si="2"/>
        <v>7.1</v>
      </c>
      <c r="V13" s="25">
        <v>0</v>
      </c>
      <c r="W13" s="43">
        <f t="shared" si="3"/>
        <v>17.100000000000001</v>
      </c>
      <c r="X13" s="23">
        <v>10</v>
      </c>
      <c r="Y13" s="24">
        <v>7</v>
      </c>
      <c r="Z13" s="25">
        <v>0</v>
      </c>
      <c r="AA13" s="26">
        <f t="shared" si="4"/>
        <v>17</v>
      </c>
      <c r="AB13" s="26">
        <f t="shared" si="5"/>
        <v>69.300000000000011</v>
      </c>
    </row>
    <row r="14" spans="1:28" x14ac:dyDescent="0.3">
      <c r="A14" s="39">
        <v>8</v>
      </c>
      <c r="B14" s="40">
        <v>515259</v>
      </c>
      <c r="C14" s="40">
        <v>4277</v>
      </c>
      <c r="D14" s="39" t="s">
        <v>78</v>
      </c>
      <c r="E14" s="41">
        <v>2008</v>
      </c>
      <c r="F14" s="42" t="s">
        <v>17</v>
      </c>
      <c r="G14" s="51" t="s">
        <v>79</v>
      </c>
      <c r="H14" s="24">
        <v>10</v>
      </c>
      <c r="I14" s="24">
        <v>7.5</v>
      </c>
      <c r="J14" s="25">
        <v>0</v>
      </c>
      <c r="K14" s="43">
        <f t="shared" si="0"/>
        <v>17.5</v>
      </c>
      <c r="L14" s="23">
        <v>10</v>
      </c>
      <c r="M14" s="24">
        <v>5.74</v>
      </c>
      <c r="N14" s="25">
        <v>0</v>
      </c>
      <c r="O14" s="26">
        <f t="shared" si="1"/>
        <v>15.74</v>
      </c>
      <c r="P14" s="24">
        <v>10</v>
      </c>
      <c r="Q14" s="24">
        <v>3</v>
      </c>
      <c r="R14" s="24">
        <v>2.5</v>
      </c>
      <c r="S14" s="24">
        <v>2.4</v>
      </c>
      <c r="T14" s="24"/>
      <c r="U14" s="32">
        <f t="shared" si="2"/>
        <v>7.3666666666666671</v>
      </c>
      <c r="V14" s="25">
        <v>0</v>
      </c>
      <c r="W14" s="43">
        <f t="shared" si="3"/>
        <v>17.366666666666667</v>
      </c>
      <c r="X14" s="23">
        <v>10</v>
      </c>
      <c r="Y14" s="24">
        <v>8.25</v>
      </c>
      <c r="Z14" s="25">
        <v>0</v>
      </c>
      <c r="AA14" s="26">
        <f t="shared" si="4"/>
        <v>18.25</v>
      </c>
      <c r="AB14" s="26">
        <f t="shared" si="5"/>
        <v>68.856666666666669</v>
      </c>
    </row>
    <row r="15" spans="1:28" x14ac:dyDescent="0.3">
      <c r="A15" s="39">
        <v>9</v>
      </c>
      <c r="B15" s="40">
        <v>873831</v>
      </c>
      <c r="C15" s="40">
        <v>4277</v>
      </c>
      <c r="D15" s="39" t="s">
        <v>77</v>
      </c>
      <c r="E15" s="41">
        <v>2008</v>
      </c>
      <c r="F15" s="42" t="s">
        <v>142</v>
      </c>
      <c r="G15" s="51" t="s">
        <v>30</v>
      </c>
      <c r="H15" s="24">
        <v>10</v>
      </c>
      <c r="I15" s="24">
        <v>8.1</v>
      </c>
      <c r="J15" s="25">
        <v>0</v>
      </c>
      <c r="K15" s="43">
        <f t="shared" si="0"/>
        <v>18.100000000000001</v>
      </c>
      <c r="L15" s="23">
        <v>10</v>
      </c>
      <c r="M15" s="24">
        <v>7.6</v>
      </c>
      <c r="N15" s="25">
        <v>0</v>
      </c>
      <c r="O15" s="26">
        <f t="shared" si="1"/>
        <v>17.600000000000001</v>
      </c>
      <c r="P15" s="24">
        <v>9</v>
      </c>
      <c r="Q15" s="24">
        <v>6</v>
      </c>
      <c r="R15" s="24">
        <v>6.1</v>
      </c>
      <c r="S15" s="24">
        <v>5.8</v>
      </c>
      <c r="T15" s="24"/>
      <c r="U15" s="32">
        <f t="shared" si="2"/>
        <v>4.0333333333333341</v>
      </c>
      <c r="V15" s="25">
        <v>0</v>
      </c>
      <c r="W15" s="43">
        <f t="shared" si="3"/>
        <v>13.033333333333335</v>
      </c>
      <c r="X15" s="23">
        <v>10</v>
      </c>
      <c r="Y15" s="24">
        <v>6.9</v>
      </c>
      <c r="Z15" s="25">
        <v>0</v>
      </c>
      <c r="AA15" s="26">
        <f t="shared" si="4"/>
        <v>16.899999999999999</v>
      </c>
      <c r="AB15" s="26">
        <f t="shared" si="5"/>
        <v>65.633333333333326</v>
      </c>
    </row>
    <row r="16" spans="1:28" x14ac:dyDescent="0.3">
      <c r="A16" s="39">
        <v>10</v>
      </c>
      <c r="B16" s="40">
        <v>191844</v>
      </c>
      <c r="C16" s="40">
        <v>8537</v>
      </c>
      <c r="D16" s="39" t="s">
        <v>127</v>
      </c>
      <c r="E16" s="41">
        <v>2009</v>
      </c>
      <c r="F16" s="42" t="s">
        <v>125</v>
      </c>
      <c r="G16" s="51" t="s">
        <v>126</v>
      </c>
      <c r="H16" s="24">
        <v>10</v>
      </c>
      <c r="I16" s="24">
        <v>8.1999999999999993</v>
      </c>
      <c r="J16" s="25">
        <v>0</v>
      </c>
      <c r="K16" s="43">
        <f t="shared" si="0"/>
        <v>18.2</v>
      </c>
      <c r="L16" s="23">
        <v>4.5</v>
      </c>
      <c r="M16" s="24">
        <v>7.15</v>
      </c>
      <c r="N16" s="25">
        <v>0</v>
      </c>
      <c r="O16" s="26">
        <f t="shared" si="1"/>
        <v>11.65</v>
      </c>
      <c r="P16" s="24">
        <v>10</v>
      </c>
      <c r="Q16" s="24">
        <v>2.9</v>
      </c>
      <c r="R16" s="24">
        <v>3</v>
      </c>
      <c r="S16" s="24">
        <v>3.1</v>
      </c>
      <c r="T16" s="24"/>
      <c r="U16" s="32">
        <f t="shared" si="2"/>
        <v>7</v>
      </c>
      <c r="V16" s="25">
        <v>0</v>
      </c>
      <c r="W16" s="43">
        <f t="shared" si="3"/>
        <v>17</v>
      </c>
      <c r="X16" s="23">
        <v>10</v>
      </c>
      <c r="Y16" s="24">
        <v>6.75</v>
      </c>
      <c r="Z16" s="25">
        <v>0</v>
      </c>
      <c r="AA16" s="26">
        <f t="shared" si="4"/>
        <v>16.75</v>
      </c>
      <c r="AB16" s="26">
        <f t="shared" si="5"/>
        <v>63.6</v>
      </c>
    </row>
    <row r="17" spans="1:28" ht="15" thickBot="1" x14ac:dyDescent="0.35">
      <c r="A17" s="44">
        <v>11</v>
      </c>
      <c r="B17" s="45"/>
      <c r="C17" s="45"/>
      <c r="D17" s="44" t="s">
        <v>124</v>
      </c>
      <c r="E17" s="46">
        <v>2008</v>
      </c>
      <c r="F17" s="47" t="s">
        <v>125</v>
      </c>
      <c r="G17" s="52" t="s">
        <v>126</v>
      </c>
      <c r="H17" s="28">
        <v>10</v>
      </c>
      <c r="I17" s="28">
        <v>7.75</v>
      </c>
      <c r="J17" s="29">
        <v>0</v>
      </c>
      <c r="K17" s="48">
        <f t="shared" si="0"/>
        <v>17.75</v>
      </c>
      <c r="L17" s="27">
        <v>4.5</v>
      </c>
      <c r="M17" s="28">
        <v>6.45</v>
      </c>
      <c r="N17" s="29">
        <v>0</v>
      </c>
      <c r="O17" s="30">
        <f t="shared" si="1"/>
        <v>10.95</v>
      </c>
      <c r="P17" s="28">
        <v>10</v>
      </c>
      <c r="Q17" s="28">
        <v>3</v>
      </c>
      <c r="R17" s="28">
        <v>2.5</v>
      </c>
      <c r="S17" s="28">
        <v>2.7</v>
      </c>
      <c r="T17" s="28"/>
      <c r="U17" s="33">
        <f t="shared" si="2"/>
        <v>7.2666666666666675</v>
      </c>
      <c r="V17" s="29">
        <v>0</v>
      </c>
      <c r="W17" s="48">
        <f t="shared" si="3"/>
        <v>17.266666666666666</v>
      </c>
      <c r="X17" s="27">
        <v>9.6</v>
      </c>
      <c r="Y17" s="28">
        <v>6.8</v>
      </c>
      <c r="Z17" s="29">
        <v>0</v>
      </c>
      <c r="AA17" s="30">
        <f t="shared" si="4"/>
        <v>16.399999999999999</v>
      </c>
      <c r="AB17" s="30">
        <f t="shared" si="5"/>
        <v>62.366666666666667</v>
      </c>
    </row>
    <row r="21" spans="1:28" ht="18.600000000000001" thickBot="1" x14ac:dyDescent="0.4">
      <c r="D21" s="13" t="s">
        <v>86</v>
      </c>
    </row>
    <row r="22" spans="1:28" x14ac:dyDescent="0.3">
      <c r="A22" s="34" t="s">
        <v>131</v>
      </c>
      <c r="B22" s="35" t="s">
        <v>2</v>
      </c>
      <c r="C22" s="35" t="s">
        <v>3</v>
      </c>
      <c r="D22" s="49" t="s">
        <v>4</v>
      </c>
      <c r="E22" s="20" t="s">
        <v>5</v>
      </c>
      <c r="F22" s="36" t="s">
        <v>6</v>
      </c>
      <c r="G22" s="50" t="s">
        <v>7</v>
      </c>
      <c r="H22" s="20" t="s">
        <v>8</v>
      </c>
      <c r="I22" s="20" t="s">
        <v>9</v>
      </c>
      <c r="J22" s="21" t="s">
        <v>10</v>
      </c>
      <c r="K22" s="37" t="s">
        <v>11</v>
      </c>
      <c r="L22" s="19" t="s">
        <v>8</v>
      </c>
      <c r="M22" s="20" t="s">
        <v>9</v>
      </c>
      <c r="N22" s="21" t="s">
        <v>10</v>
      </c>
      <c r="O22" s="22" t="s">
        <v>12</v>
      </c>
      <c r="P22" s="20" t="s">
        <v>8</v>
      </c>
      <c r="Q22" s="31" t="s">
        <v>137</v>
      </c>
      <c r="R22" s="31" t="s">
        <v>138</v>
      </c>
      <c r="S22" s="31" t="s">
        <v>139</v>
      </c>
      <c r="T22" s="20">
        <v>4</v>
      </c>
      <c r="U22" s="31" t="s">
        <v>9</v>
      </c>
      <c r="V22" s="21" t="s">
        <v>10</v>
      </c>
      <c r="W22" s="37" t="s">
        <v>13</v>
      </c>
      <c r="X22" s="19" t="s">
        <v>8</v>
      </c>
      <c r="Y22" s="20" t="s">
        <v>9</v>
      </c>
      <c r="Z22" s="21" t="s">
        <v>10</v>
      </c>
      <c r="AA22" s="22" t="s">
        <v>14</v>
      </c>
      <c r="AB22" s="38" t="s">
        <v>15</v>
      </c>
    </row>
    <row r="23" spans="1:28" x14ac:dyDescent="0.3">
      <c r="A23" s="39">
        <v>1</v>
      </c>
      <c r="B23" s="40">
        <v>178385</v>
      </c>
      <c r="C23" s="40">
        <v>4277</v>
      </c>
      <c r="D23" s="39" t="s">
        <v>101</v>
      </c>
      <c r="E23" s="41">
        <v>2006</v>
      </c>
      <c r="F23" s="42" t="s">
        <v>40</v>
      </c>
      <c r="G23" s="51" t="s">
        <v>68</v>
      </c>
      <c r="H23" s="24">
        <v>2.8</v>
      </c>
      <c r="I23" s="24">
        <v>9.1</v>
      </c>
      <c r="J23" s="25">
        <v>0</v>
      </c>
      <c r="K23" s="43">
        <f t="shared" ref="K23:K33" si="6">H23+I23-J23</f>
        <v>11.899999999999999</v>
      </c>
      <c r="L23" s="23">
        <v>3</v>
      </c>
      <c r="M23" s="24">
        <v>7.85</v>
      </c>
      <c r="N23" s="25">
        <v>0</v>
      </c>
      <c r="O23" s="26">
        <f t="shared" ref="O23:O33" si="7">L23+M23-N23</f>
        <v>10.85</v>
      </c>
      <c r="P23" s="24">
        <v>3.3</v>
      </c>
      <c r="Q23" s="24">
        <v>1.5</v>
      </c>
      <c r="R23" s="24">
        <v>1.6</v>
      </c>
      <c r="S23" s="24">
        <v>1.2</v>
      </c>
      <c r="T23" s="24"/>
      <c r="U23" s="32">
        <f t="shared" ref="U23:U33" si="8">10-AVERAGE(Q23:S23)</f>
        <v>8.5666666666666664</v>
      </c>
      <c r="V23" s="25">
        <v>0</v>
      </c>
      <c r="W23" s="43">
        <f t="shared" ref="W23:W33" si="9">P23+U23-V23</f>
        <v>11.866666666666667</v>
      </c>
      <c r="X23" s="23">
        <v>3.5</v>
      </c>
      <c r="Y23" s="24">
        <v>8.5</v>
      </c>
      <c r="Z23" s="25">
        <v>0</v>
      </c>
      <c r="AA23" s="26">
        <f t="shared" ref="AA23:AA33" si="10">X23+Y23-Z23</f>
        <v>12</v>
      </c>
      <c r="AB23" s="26">
        <f t="shared" ref="AB23:AB33" si="11">K23+O23+W23+AA23</f>
        <v>46.616666666666667</v>
      </c>
    </row>
    <row r="24" spans="1:28" x14ac:dyDescent="0.3">
      <c r="A24" s="39">
        <v>2</v>
      </c>
      <c r="B24" s="40">
        <v>165266</v>
      </c>
      <c r="C24" s="40">
        <v>4277</v>
      </c>
      <c r="D24" s="39" t="s">
        <v>93</v>
      </c>
      <c r="E24" s="41">
        <v>2007</v>
      </c>
      <c r="F24" s="42" t="s">
        <v>40</v>
      </c>
      <c r="G24" s="51" t="s">
        <v>94</v>
      </c>
      <c r="H24" s="24">
        <v>2.8</v>
      </c>
      <c r="I24" s="24">
        <v>8.4499999999999993</v>
      </c>
      <c r="J24" s="25">
        <v>0</v>
      </c>
      <c r="K24" s="43">
        <f t="shared" si="6"/>
        <v>11.25</v>
      </c>
      <c r="L24" s="23">
        <v>2.9</v>
      </c>
      <c r="M24" s="24">
        <v>7.05</v>
      </c>
      <c r="N24" s="25">
        <v>0</v>
      </c>
      <c r="O24" s="26">
        <f t="shared" si="7"/>
        <v>9.9499999999999993</v>
      </c>
      <c r="P24" s="24">
        <v>2.9</v>
      </c>
      <c r="Q24" s="24">
        <v>1</v>
      </c>
      <c r="R24" s="24">
        <v>0.8</v>
      </c>
      <c r="S24" s="24">
        <v>0.9</v>
      </c>
      <c r="T24" s="24"/>
      <c r="U24" s="32">
        <f t="shared" si="8"/>
        <v>9.1</v>
      </c>
      <c r="V24" s="25">
        <v>0</v>
      </c>
      <c r="W24" s="43">
        <f t="shared" si="9"/>
        <v>12</v>
      </c>
      <c r="X24" s="23">
        <v>3.3</v>
      </c>
      <c r="Y24" s="24">
        <v>8.9</v>
      </c>
      <c r="Z24" s="25">
        <v>0</v>
      </c>
      <c r="AA24" s="26">
        <f t="shared" si="10"/>
        <v>12.2</v>
      </c>
      <c r="AB24" s="26">
        <f t="shared" si="11"/>
        <v>45.400000000000006</v>
      </c>
    </row>
    <row r="25" spans="1:28" x14ac:dyDescent="0.3">
      <c r="A25" s="39">
        <v>3</v>
      </c>
      <c r="B25" s="40">
        <v>803471</v>
      </c>
      <c r="C25" s="40">
        <v>4277</v>
      </c>
      <c r="D25" s="39" t="s">
        <v>95</v>
      </c>
      <c r="E25" s="41">
        <v>2007</v>
      </c>
      <c r="F25" s="42" t="s">
        <v>40</v>
      </c>
      <c r="G25" s="51" t="s">
        <v>94</v>
      </c>
      <c r="H25" s="24">
        <v>2</v>
      </c>
      <c r="I25" s="24">
        <v>9.1999999999999993</v>
      </c>
      <c r="J25" s="25">
        <v>0</v>
      </c>
      <c r="K25" s="43">
        <f t="shared" si="6"/>
        <v>11.2</v>
      </c>
      <c r="L25" s="23">
        <v>2.2999999999999998</v>
      </c>
      <c r="M25" s="24">
        <v>7.05</v>
      </c>
      <c r="N25" s="25">
        <v>0</v>
      </c>
      <c r="O25" s="26">
        <f t="shared" si="7"/>
        <v>9.35</v>
      </c>
      <c r="P25" s="24">
        <v>3</v>
      </c>
      <c r="Q25" s="24">
        <v>1</v>
      </c>
      <c r="R25" s="24">
        <v>1.1000000000000001</v>
      </c>
      <c r="S25" s="24">
        <v>1.1000000000000001</v>
      </c>
      <c r="T25" s="24"/>
      <c r="U25" s="32">
        <f t="shared" si="8"/>
        <v>8.9333333333333336</v>
      </c>
      <c r="V25" s="25">
        <v>0</v>
      </c>
      <c r="W25" s="43">
        <f t="shared" si="9"/>
        <v>11.933333333333334</v>
      </c>
      <c r="X25" s="23">
        <v>3.1</v>
      </c>
      <c r="Y25" s="24">
        <v>8.4499999999999993</v>
      </c>
      <c r="Z25" s="25">
        <v>0</v>
      </c>
      <c r="AA25" s="26">
        <f t="shared" si="10"/>
        <v>11.549999999999999</v>
      </c>
      <c r="AB25" s="26">
        <f t="shared" si="11"/>
        <v>44.033333333333331</v>
      </c>
    </row>
    <row r="26" spans="1:28" x14ac:dyDescent="0.3">
      <c r="A26" s="39">
        <v>4</v>
      </c>
      <c r="B26" s="40">
        <v>100678</v>
      </c>
      <c r="C26" s="40">
        <v>8512</v>
      </c>
      <c r="D26" s="39" t="s">
        <v>98</v>
      </c>
      <c r="E26" s="41">
        <v>2006</v>
      </c>
      <c r="F26" s="42" t="s">
        <v>40</v>
      </c>
      <c r="G26" s="51" t="s">
        <v>68</v>
      </c>
      <c r="H26" s="24">
        <v>2.8</v>
      </c>
      <c r="I26" s="24">
        <v>8.6</v>
      </c>
      <c r="J26" s="25">
        <v>0</v>
      </c>
      <c r="K26" s="43">
        <f t="shared" si="6"/>
        <v>11.399999999999999</v>
      </c>
      <c r="L26" s="23">
        <v>2.2999999999999998</v>
      </c>
      <c r="M26" s="24">
        <v>7.2</v>
      </c>
      <c r="N26" s="25">
        <v>0</v>
      </c>
      <c r="O26" s="26">
        <f t="shared" si="7"/>
        <v>9.5</v>
      </c>
      <c r="P26" s="24">
        <v>3.2</v>
      </c>
      <c r="Q26" s="24">
        <v>2</v>
      </c>
      <c r="R26" s="24">
        <v>1.9</v>
      </c>
      <c r="S26" s="24">
        <v>1.6</v>
      </c>
      <c r="T26" s="24"/>
      <c r="U26" s="32">
        <f t="shared" si="8"/>
        <v>8.1666666666666661</v>
      </c>
      <c r="V26" s="25">
        <v>0</v>
      </c>
      <c r="W26" s="43">
        <f t="shared" si="9"/>
        <v>11.366666666666667</v>
      </c>
      <c r="X26" s="23">
        <v>3.2</v>
      </c>
      <c r="Y26" s="24">
        <v>7.55</v>
      </c>
      <c r="Z26" s="25">
        <v>0</v>
      </c>
      <c r="AA26" s="26">
        <f t="shared" si="10"/>
        <v>10.75</v>
      </c>
      <c r="AB26" s="26">
        <f t="shared" si="11"/>
        <v>43.016666666666666</v>
      </c>
    </row>
    <row r="27" spans="1:28" x14ac:dyDescent="0.3">
      <c r="A27" s="39">
        <v>5</v>
      </c>
      <c r="B27" s="40">
        <v>250799</v>
      </c>
      <c r="C27" s="40">
        <v>8512</v>
      </c>
      <c r="D27" s="39" t="s">
        <v>92</v>
      </c>
      <c r="E27" s="41">
        <v>2006</v>
      </c>
      <c r="F27" s="42" t="s">
        <v>142</v>
      </c>
      <c r="G27" s="51" t="s">
        <v>30</v>
      </c>
      <c r="H27" s="24">
        <v>2.8</v>
      </c>
      <c r="I27" s="24">
        <v>9.0500000000000007</v>
      </c>
      <c r="J27" s="25">
        <v>0</v>
      </c>
      <c r="K27" s="43">
        <f t="shared" si="6"/>
        <v>11.850000000000001</v>
      </c>
      <c r="L27" s="23">
        <v>2</v>
      </c>
      <c r="M27" s="24">
        <v>6.4</v>
      </c>
      <c r="N27" s="25">
        <v>0</v>
      </c>
      <c r="O27" s="26">
        <f t="shared" si="7"/>
        <v>8.4</v>
      </c>
      <c r="P27" s="24">
        <v>3.6</v>
      </c>
      <c r="Q27" s="24">
        <v>3.2</v>
      </c>
      <c r="R27" s="24">
        <v>2.5</v>
      </c>
      <c r="S27" s="24">
        <v>2.1</v>
      </c>
      <c r="T27" s="24"/>
      <c r="U27" s="32">
        <f t="shared" si="8"/>
        <v>7.4</v>
      </c>
      <c r="V27" s="25">
        <v>0</v>
      </c>
      <c r="W27" s="43">
        <f t="shared" si="9"/>
        <v>11</v>
      </c>
      <c r="X27" s="23">
        <v>3.4</v>
      </c>
      <c r="Y27" s="24">
        <v>8.25</v>
      </c>
      <c r="Z27" s="25">
        <v>0</v>
      </c>
      <c r="AA27" s="26">
        <f t="shared" si="10"/>
        <v>11.65</v>
      </c>
      <c r="AB27" s="26">
        <f t="shared" si="11"/>
        <v>42.9</v>
      </c>
    </row>
    <row r="28" spans="1:28" x14ac:dyDescent="0.3">
      <c r="A28" s="39">
        <v>6</v>
      </c>
      <c r="B28" s="40">
        <v>272831</v>
      </c>
      <c r="C28" s="40">
        <v>8512</v>
      </c>
      <c r="D28" s="39" t="s">
        <v>97</v>
      </c>
      <c r="E28" s="41">
        <v>2006</v>
      </c>
      <c r="F28" s="42" t="s">
        <v>40</v>
      </c>
      <c r="G28" s="51" t="s">
        <v>94</v>
      </c>
      <c r="H28" s="24">
        <v>2</v>
      </c>
      <c r="I28" s="24">
        <v>8.9</v>
      </c>
      <c r="J28" s="25">
        <v>0</v>
      </c>
      <c r="K28" s="43">
        <f t="shared" si="6"/>
        <v>10.9</v>
      </c>
      <c r="L28" s="23">
        <v>2.2999999999999998</v>
      </c>
      <c r="M28" s="24">
        <v>7.9</v>
      </c>
      <c r="N28" s="25">
        <v>0</v>
      </c>
      <c r="O28" s="26">
        <f t="shared" si="7"/>
        <v>10.199999999999999</v>
      </c>
      <c r="P28" s="24">
        <v>2.4</v>
      </c>
      <c r="Q28" s="24">
        <v>2.2999999999999998</v>
      </c>
      <c r="R28" s="24">
        <v>2.5</v>
      </c>
      <c r="S28" s="24">
        <v>2.4</v>
      </c>
      <c r="T28" s="24"/>
      <c r="U28" s="32">
        <f t="shared" si="8"/>
        <v>7.6</v>
      </c>
      <c r="V28" s="25">
        <v>0</v>
      </c>
      <c r="W28" s="43">
        <f t="shared" si="9"/>
        <v>10</v>
      </c>
      <c r="X28" s="23">
        <v>3.1</v>
      </c>
      <c r="Y28" s="24">
        <v>8.35</v>
      </c>
      <c r="Z28" s="25">
        <v>0</v>
      </c>
      <c r="AA28" s="26">
        <f t="shared" si="10"/>
        <v>11.45</v>
      </c>
      <c r="AB28" s="26">
        <f t="shared" si="11"/>
        <v>42.55</v>
      </c>
    </row>
    <row r="29" spans="1:28" x14ac:dyDescent="0.3">
      <c r="A29" s="39">
        <v>7</v>
      </c>
      <c r="B29" s="40">
        <v>902171</v>
      </c>
      <c r="C29" s="40">
        <v>8537</v>
      </c>
      <c r="D29" s="39" t="s">
        <v>96</v>
      </c>
      <c r="E29" s="41">
        <v>2007</v>
      </c>
      <c r="F29" s="42" t="s">
        <v>40</v>
      </c>
      <c r="G29" s="51" t="s">
        <v>94</v>
      </c>
      <c r="H29" s="24">
        <v>2</v>
      </c>
      <c r="I29" s="24">
        <v>8.4</v>
      </c>
      <c r="J29" s="25">
        <v>0</v>
      </c>
      <c r="K29" s="43">
        <f t="shared" si="6"/>
        <v>10.4</v>
      </c>
      <c r="L29" s="23">
        <v>2</v>
      </c>
      <c r="M29" s="24">
        <v>7.65</v>
      </c>
      <c r="N29" s="25">
        <v>0</v>
      </c>
      <c r="O29" s="26">
        <f t="shared" si="7"/>
        <v>9.65</v>
      </c>
      <c r="P29" s="24">
        <v>3.1</v>
      </c>
      <c r="Q29" s="24">
        <v>1.4</v>
      </c>
      <c r="R29" s="24">
        <v>1.5</v>
      </c>
      <c r="S29" s="24">
        <v>1.4</v>
      </c>
      <c r="T29" s="24"/>
      <c r="U29" s="32">
        <f t="shared" si="8"/>
        <v>8.5666666666666664</v>
      </c>
      <c r="V29" s="25">
        <v>0</v>
      </c>
      <c r="W29" s="43">
        <f t="shared" si="9"/>
        <v>11.666666666666666</v>
      </c>
      <c r="X29" s="23">
        <v>3.2</v>
      </c>
      <c r="Y29" s="24">
        <v>7.4</v>
      </c>
      <c r="Z29" s="25">
        <v>0</v>
      </c>
      <c r="AA29" s="26">
        <f t="shared" si="10"/>
        <v>10.600000000000001</v>
      </c>
      <c r="AB29" s="26">
        <f t="shared" si="11"/>
        <v>42.31666666666667</v>
      </c>
    </row>
    <row r="30" spans="1:28" x14ac:dyDescent="0.3">
      <c r="A30" s="39">
        <v>8</v>
      </c>
      <c r="B30" s="40">
        <v>311223</v>
      </c>
      <c r="C30" s="40">
        <v>4277</v>
      </c>
      <c r="D30" s="39" t="s">
        <v>99</v>
      </c>
      <c r="E30" s="41">
        <v>2007</v>
      </c>
      <c r="F30" s="42" t="s">
        <v>40</v>
      </c>
      <c r="G30" s="51" t="s">
        <v>100</v>
      </c>
      <c r="H30" s="24">
        <v>2.8</v>
      </c>
      <c r="I30" s="24">
        <v>8.6999999999999993</v>
      </c>
      <c r="J30" s="25">
        <v>0</v>
      </c>
      <c r="K30" s="43">
        <f t="shared" si="6"/>
        <v>11.5</v>
      </c>
      <c r="L30" s="23">
        <v>2.2999999999999998</v>
      </c>
      <c r="M30" s="24">
        <v>6.6</v>
      </c>
      <c r="N30" s="25">
        <v>0</v>
      </c>
      <c r="O30" s="26">
        <f t="shared" si="7"/>
        <v>8.8999999999999986</v>
      </c>
      <c r="P30" s="24">
        <v>3</v>
      </c>
      <c r="Q30" s="24">
        <v>2.5</v>
      </c>
      <c r="R30" s="24">
        <v>2.7</v>
      </c>
      <c r="S30" s="24">
        <v>2.2999999999999998</v>
      </c>
      <c r="T30" s="24"/>
      <c r="U30" s="32">
        <f t="shared" si="8"/>
        <v>7.5</v>
      </c>
      <c r="V30" s="25">
        <v>0</v>
      </c>
      <c r="W30" s="43">
        <f t="shared" si="9"/>
        <v>10.5</v>
      </c>
      <c r="X30" s="23">
        <v>3.3</v>
      </c>
      <c r="Y30" s="24">
        <v>7.45</v>
      </c>
      <c r="Z30" s="25">
        <v>0</v>
      </c>
      <c r="AA30" s="26">
        <f t="shared" si="10"/>
        <v>10.75</v>
      </c>
      <c r="AB30" s="26">
        <f t="shared" si="11"/>
        <v>41.65</v>
      </c>
    </row>
    <row r="31" spans="1:28" x14ac:dyDescent="0.3">
      <c r="A31" s="39">
        <v>9</v>
      </c>
      <c r="B31" s="40">
        <v>598476</v>
      </c>
      <c r="C31" s="40">
        <v>4277</v>
      </c>
      <c r="D31" s="39" t="s">
        <v>87</v>
      </c>
      <c r="E31" s="41">
        <v>2008</v>
      </c>
      <c r="F31" s="42" t="s">
        <v>143</v>
      </c>
      <c r="G31" s="51" t="s">
        <v>89</v>
      </c>
      <c r="H31" s="24">
        <v>2</v>
      </c>
      <c r="I31" s="24">
        <v>7.7</v>
      </c>
      <c r="J31" s="25">
        <v>0</v>
      </c>
      <c r="K31" s="43">
        <f t="shared" si="6"/>
        <v>9.6999999999999993</v>
      </c>
      <c r="L31" s="23">
        <v>1.5</v>
      </c>
      <c r="M31" s="24">
        <v>7.05</v>
      </c>
      <c r="N31" s="25">
        <v>0</v>
      </c>
      <c r="O31" s="26">
        <f t="shared" si="7"/>
        <v>8.5500000000000007</v>
      </c>
      <c r="P31" s="24">
        <v>2.6</v>
      </c>
      <c r="Q31" s="24">
        <v>3.1</v>
      </c>
      <c r="R31" s="24">
        <v>3</v>
      </c>
      <c r="S31" s="24">
        <v>2.8</v>
      </c>
      <c r="T31" s="24"/>
      <c r="U31" s="32">
        <f t="shared" si="8"/>
        <v>7.0333333333333332</v>
      </c>
      <c r="V31" s="25">
        <v>0</v>
      </c>
      <c r="W31" s="43">
        <f t="shared" si="9"/>
        <v>9.6333333333333329</v>
      </c>
      <c r="X31" s="23">
        <v>2.8</v>
      </c>
      <c r="Y31" s="24">
        <v>6.85</v>
      </c>
      <c r="Z31" s="25">
        <v>0</v>
      </c>
      <c r="AA31" s="26">
        <f t="shared" si="10"/>
        <v>9.6499999999999986</v>
      </c>
      <c r="AB31" s="26">
        <f t="shared" si="11"/>
        <v>37.533333333333331</v>
      </c>
    </row>
    <row r="32" spans="1:28" x14ac:dyDescent="0.3">
      <c r="A32" s="39">
        <v>10</v>
      </c>
      <c r="B32" s="40">
        <v>578182</v>
      </c>
      <c r="C32" s="40">
        <v>4277</v>
      </c>
      <c r="D32" s="39" t="s">
        <v>90</v>
      </c>
      <c r="E32" s="41">
        <v>2008</v>
      </c>
      <c r="F32" s="42" t="s">
        <v>143</v>
      </c>
      <c r="G32" s="51" t="s">
        <v>89</v>
      </c>
      <c r="H32" s="24">
        <v>2</v>
      </c>
      <c r="I32" s="24">
        <v>8.1999999999999993</v>
      </c>
      <c r="J32" s="25">
        <v>0</v>
      </c>
      <c r="K32" s="43">
        <f t="shared" si="6"/>
        <v>10.199999999999999</v>
      </c>
      <c r="L32" s="23">
        <v>1.5</v>
      </c>
      <c r="M32" s="24">
        <v>6.2</v>
      </c>
      <c r="N32" s="25">
        <v>0</v>
      </c>
      <c r="O32" s="26">
        <f t="shared" si="7"/>
        <v>7.7</v>
      </c>
      <c r="P32" s="24">
        <v>2.4</v>
      </c>
      <c r="Q32" s="24">
        <v>3.5</v>
      </c>
      <c r="R32" s="24">
        <v>2.9</v>
      </c>
      <c r="S32" s="24">
        <v>3.1</v>
      </c>
      <c r="T32" s="24"/>
      <c r="U32" s="32">
        <f t="shared" si="8"/>
        <v>6.8333333333333339</v>
      </c>
      <c r="V32" s="25">
        <v>0</v>
      </c>
      <c r="W32" s="43">
        <f t="shared" si="9"/>
        <v>9.2333333333333343</v>
      </c>
      <c r="X32" s="23">
        <v>2.8</v>
      </c>
      <c r="Y32" s="24">
        <v>6.35</v>
      </c>
      <c r="Z32" s="25">
        <v>0</v>
      </c>
      <c r="AA32" s="26">
        <f t="shared" si="10"/>
        <v>9.1499999999999986</v>
      </c>
      <c r="AB32" s="26">
        <f t="shared" si="11"/>
        <v>36.283333333333331</v>
      </c>
    </row>
    <row r="33" spans="1:28" ht="15" thickBot="1" x14ac:dyDescent="0.35">
      <c r="A33" s="44">
        <v>11</v>
      </c>
      <c r="B33" s="45">
        <v>104622</v>
      </c>
      <c r="C33" s="45">
        <v>4277</v>
      </c>
      <c r="D33" s="44" t="s">
        <v>91</v>
      </c>
      <c r="E33" s="46">
        <v>2009</v>
      </c>
      <c r="F33" s="47" t="s">
        <v>143</v>
      </c>
      <c r="G33" s="52" t="s">
        <v>89</v>
      </c>
      <c r="H33" s="28">
        <v>2</v>
      </c>
      <c r="I33" s="28">
        <v>6.8</v>
      </c>
      <c r="J33" s="29">
        <v>0</v>
      </c>
      <c r="K33" s="48">
        <f t="shared" si="6"/>
        <v>8.8000000000000007</v>
      </c>
      <c r="L33" s="27">
        <v>0</v>
      </c>
      <c r="M33" s="28">
        <v>0</v>
      </c>
      <c r="N33" s="29">
        <v>0</v>
      </c>
      <c r="O33" s="30">
        <f t="shared" si="7"/>
        <v>0</v>
      </c>
      <c r="P33" s="28">
        <v>2.6</v>
      </c>
      <c r="Q33" s="28">
        <v>4</v>
      </c>
      <c r="R33" s="28">
        <v>3.8</v>
      </c>
      <c r="S33" s="28">
        <v>3.6</v>
      </c>
      <c r="T33" s="28"/>
      <c r="U33" s="33">
        <f t="shared" si="8"/>
        <v>6.1999999999999993</v>
      </c>
      <c r="V33" s="29">
        <v>0</v>
      </c>
      <c r="W33" s="48">
        <f t="shared" si="9"/>
        <v>8.7999999999999989</v>
      </c>
      <c r="X33" s="27">
        <v>2.7</v>
      </c>
      <c r="Y33" s="28">
        <v>5.75</v>
      </c>
      <c r="Z33" s="29">
        <v>0</v>
      </c>
      <c r="AA33" s="30">
        <f t="shared" si="10"/>
        <v>8.4499999999999993</v>
      </c>
      <c r="AB33" s="30">
        <f t="shared" si="11"/>
        <v>26.05</v>
      </c>
    </row>
  </sheetData>
  <sheetProtection formatCells="0" formatColumns="0" formatRows="0" insertColumns="0" insertRows="0" insertHyperlinks="0" deleteColumns="0" deleteRows="0" sort="0" autoFilter="0" pivotTables="0"/>
  <sortState ref="D23:AB33">
    <sortCondition descending="1" ref="AB23"/>
  </sortState>
  <pageMargins left="0.7" right="0.7" top="0.75" bottom="0.75" header="0.3" footer="0.3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abSelected="1" topLeftCell="A2" zoomScale="90" zoomScaleNormal="90" workbookViewId="0">
      <selection activeCell="Y2" sqref="Y2"/>
    </sheetView>
  </sheetViews>
  <sheetFormatPr defaultRowHeight="14.4" x14ac:dyDescent="0.3"/>
  <cols>
    <col min="1" max="1" width="4.6640625" customWidth="1"/>
    <col min="2" max="3" width="10" hidden="1" customWidth="1"/>
    <col min="4" max="4" width="19.6640625" customWidth="1"/>
    <col min="5" max="5" width="8" style="3" customWidth="1"/>
    <col min="6" max="6" width="18.5546875" style="5" customWidth="1"/>
    <col min="7" max="7" width="13.109375" style="5" customWidth="1"/>
    <col min="8" max="9" width="6.33203125" style="3" customWidth="1"/>
    <col min="10" max="10" width="4.88671875" style="15" customWidth="1"/>
    <col min="11" max="11" width="7.44140625" style="3" customWidth="1"/>
    <col min="12" max="13" width="6.33203125" style="3" customWidth="1"/>
    <col min="14" max="14" width="4.88671875" style="15" customWidth="1"/>
    <col min="15" max="15" width="7.33203125" style="3" customWidth="1"/>
    <col min="16" max="16" width="6.33203125" style="3" customWidth="1"/>
    <col min="17" max="20" width="6.33203125" style="3" hidden="1" customWidth="1"/>
    <col min="21" max="21" width="6.33203125" style="3" customWidth="1"/>
    <col min="22" max="22" width="4.88671875" style="15" customWidth="1"/>
    <col min="23" max="23" width="8.33203125" style="3" customWidth="1"/>
    <col min="24" max="25" width="6.33203125" style="3" customWidth="1"/>
    <col min="26" max="26" width="4.88671875" style="15" customWidth="1"/>
    <col min="27" max="27" width="7.109375" style="3" bestFit="1" customWidth="1"/>
    <col min="28" max="28" width="8.33203125" style="3" customWidth="1"/>
    <col min="29" max="29" width="15" customWidth="1"/>
  </cols>
  <sheetData>
    <row r="1" spans="1:28" ht="18" x14ac:dyDescent="0.35">
      <c r="D1" s="1" t="s">
        <v>0</v>
      </c>
    </row>
    <row r="2" spans="1:28" ht="18" x14ac:dyDescent="0.35">
      <c r="D2" s="1" t="s">
        <v>1</v>
      </c>
    </row>
    <row r="3" spans="1:28" ht="18" x14ac:dyDescent="0.35">
      <c r="D3" s="1" t="s">
        <v>150</v>
      </c>
    </row>
    <row r="4" spans="1:28" x14ac:dyDescent="0.3">
      <c r="A4" s="2" t="s">
        <v>131</v>
      </c>
      <c r="B4" s="2" t="s">
        <v>2</v>
      </c>
      <c r="C4" s="2" t="s">
        <v>3</v>
      </c>
      <c r="D4" s="2" t="s">
        <v>4</v>
      </c>
      <c r="E4" s="4" t="s">
        <v>5</v>
      </c>
      <c r="F4" s="6" t="s">
        <v>6</v>
      </c>
      <c r="G4" s="6" t="s">
        <v>7</v>
      </c>
      <c r="H4" s="4" t="s">
        <v>8</v>
      </c>
      <c r="I4" s="4" t="s">
        <v>9</v>
      </c>
      <c r="J4" s="16" t="s">
        <v>10</v>
      </c>
      <c r="K4" s="11" t="s">
        <v>11</v>
      </c>
      <c r="L4" s="4" t="s">
        <v>8</v>
      </c>
      <c r="M4" s="4" t="s">
        <v>9</v>
      </c>
      <c r="N4" s="16" t="s">
        <v>10</v>
      </c>
      <c r="O4" s="11" t="s">
        <v>12</v>
      </c>
      <c r="P4" s="4" t="s">
        <v>8</v>
      </c>
      <c r="Q4" s="18" t="s">
        <v>137</v>
      </c>
      <c r="R4" s="18" t="s">
        <v>138</v>
      </c>
      <c r="S4" s="18" t="s">
        <v>139</v>
      </c>
      <c r="T4" s="18" t="s">
        <v>140</v>
      </c>
      <c r="U4" s="18" t="s">
        <v>9</v>
      </c>
      <c r="V4" s="16" t="s">
        <v>10</v>
      </c>
      <c r="W4" s="11" t="s">
        <v>13</v>
      </c>
      <c r="X4" s="4" t="s">
        <v>8</v>
      </c>
      <c r="Y4" s="4" t="s">
        <v>9</v>
      </c>
      <c r="Z4" s="16" t="s">
        <v>10</v>
      </c>
      <c r="AA4" s="11" t="s">
        <v>14</v>
      </c>
      <c r="AB4" s="4" t="s">
        <v>15</v>
      </c>
    </row>
    <row r="5" spans="1:28" x14ac:dyDescent="0.3">
      <c r="A5">
        <v>1</v>
      </c>
      <c r="B5">
        <v>703935</v>
      </c>
      <c r="C5">
        <v>8537</v>
      </c>
      <c r="D5" t="s">
        <v>105</v>
      </c>
      <c r="E5" s="3">
        <v>2009</v>
      </c>
      <c r="F5" s="5" t="s">
        <v>142</v>
      </c>
      <c r="G5" s="5" t="s">
        <v>30</v>
      </c>
      <c r="H5" s="10">
        <v>2</v>
      </c>
      <c r="I5" s="10">
        <v>8.3000000000000007</v>
      </c>
      <c r="J5" s="15">
        <v>0</v>
      </c>
      <c r="K5" s="9">
        <f t="shared" ref="K5:K11" si="0">H5+I5-J5</f>
        <v>10.3</v>
      </c>
      <c r="L5" s="10">
        <v>2</v>
      </c>
      <c r="M5" s="10">
        <v>7</v>
      </c>
      <c r="N5" s="15">
        <v>0</v>
      </c>
      <c r="O5" s="9">
        <f t="shared" ref="O5:O11" si="1">L5+M5-N5</f>
        <v>9</v>
      </c>
      <c r="P5" s="10">
        <v>3.1</v>
      </c>
      <c r="Q5" s="10">
        <v>3</v>
      </c>
      <c r="R5" s="10">
        <v>2.5</v>
      </c>
      <c r="S5" s="10">
        <v>2.6</v>
      </c>
      <c r="T5" s="10"/>
      <c r="U5" s="32">
        <f t="shared" ref="U5:U11" si="2">10-AVERAGE(Q5:S5)</f>
        <v>7.3000000000000007</v>
      </c>
      <c r="V5" s="15">
        <v>0</v>
      </c>
      <c r="W5" s="9">
        <f t="shared" ref="W5:W11" si="3">P5+U5-V5</f>
        <v>10.4</v>
      </c>
      <c r="X5" s="10">
        <v>3.3</v>
      </c>
      <c r="Y5" s="10">
        <v>7.3</v>
      </c>
      <c r="Z5" s="15">
        <v>0</v>
      </c>
      <c r="AA5" s="9">
        <f t="shared" ref="AA5:AA11" si="4">X5+Y5-Z5</f>
        <v>10.6</v>
      </c>
      <c r="AB5" s="9">
        <f t="shared" ref="AB5:AB11" si="5">K5+O5+W5+AA5</f>
        <v>40.300000000000004</v>
      </c>
    </row>
    <row r="6" spans="1:28" x14ac:dyDescent="0.3">
      <c r="A6">
        <v>2</v>
      </c>
      <c r="B6">
        <v>324302</v>
      </c>
      <c r="C6">
        <v>8537</v>
      </c>
      <c r="D6" t="s">
        <v>106</v>
      </c>
      <c r="E6" s="3">
        <v>2007</v>
      </c>
      <c r="F6" s="5" t="s">
        <v>142</v>
      </c>
      <c r="G6" s="5" t="s">
        <v>30</v>
      </c>
      <c r="H6" s="10">
        <v>2</v>
      </c>
      <c r="I6" s="10">
        <v>8.3000000000000007</v>
      </c>
      <c r="J6" s="15">
        <v>0</v>
      </c>
      <c r="K6" s="9">
        <f t="shared" si="0"/>
        <v>10.3</v>
      </c>
      <c r="L6" s="10">
        <v>2.5</v>
      </c>
      <c r="M6" s="10">
        <v>6.6639999999999997</v>
      </c>
      <c r="N6" s="15">
        <v>0</v>
      </c>
      <c r="O6" s="9">
        <f t="shared" si="1"/>
        <v>9.1639999999999997</v>
      </c>
      <c r="P6" s="10">
        <v>3</v>
      </c>
      <c r="Q6" s="10">
        <v>2.9</v>
      </c>
      <c r="R6" s="10">
        <v>2.2999999999999998</v>
      </c>
      <c r="S6" s="10">
        <v>2.2000000000000002</v>
      </c>
      <c r="T6" s="10"/>
      <c r="U6" s="32">
        <f t="shared" si="2"/>
        <v>7.5333333333333332</v>
      </c>
      <c r="V6" s="15">
        <v>0</v>
      </c>
      <c r="W6" s="9">
        <f t="shared" si="3"/>
        <v>10.533333333333333</v>
      </c>
      <c r="X6" s="10">
        <v>3</v>
      </c>
      <c r="Y6" s="10">
        <v>6.85</v>
      </c>
      <c r="Z6" s="15">
        <v>0</v>
      </c>
      <c r="AA6" s="9">
        <f t="shared" si="4"/>
        <v>9.85</v>
      </c>
      <c r="AB6" s="9">
        <f t="shared" si="5"/>
        <v>39.847333333333331</v>
      </c>
    </row>
    <row r="7" spans="1:28" x14ac:dyDescent="0.3">
      <c r="A7">
        <v>3</v>
      </c>
      <c r="B7">
        <v>223435</v>
      </c>
      <c r="C7">
        <v>8537</v>
      </c>
      <c r="D7" t="s">
        <v>109</v>
      </c>
      <c r="E7" s="3">
        <v>2008</v>
      </c>
      <c r="F7" s="5" t="s">
        <v>21</v>
      </c>
      <c r="G7" s="5" t="s">
        <v>70</v>
      </c>
      <c r="H7" s="10">
        <v>2</v>
      </c>
      <c r="I7" s="10">
        <v>7.2</v>
      </c>
      <c r="J7" s="15">
        <v>0</v>
      </c>
      <c r="K7" s="9">
        <f t="shared" si="0"/>
        <v>9.1999999999999993</v>
      </c>
      <c r="L7" s="10">
        <v>2.5</v>
      </c>
      <c r="M7" s="10">
        <v>6.1669999999999998</v>
      </c>
      <c r="N7" s="15">
        <v>0</v>
      </c>
      <c r="O7" s="9">
        <f t="shared" si="1"/>
        <v>8.6669999999999998</v>
      </c>
      <c r="P7" s="10">
        <v>3</v>
      </c>
      <c r="Q7" s="10">
        <v>2.9</v>
      </c>
      <c r="R7" s="10">
        <v>2.2000000000000002</v>
      </c>
      <c r="S7" s="10">
        <v>3.1</v>
      </c>
      <c r="T7" s="10"/>
      <c r="U7" s="32">
        <f t="shared" si="2"/>
        <v>7.2666666666666675</v>
      </c>
      <c r="V7" s="15">
        <v>0</v>
      </c>
      <c r="W7" s="9">
        <f t="shared" si="3"/>
        <v>10.266666666666667</v>
      </c>
      <c r="X7" s="10">
        <v>3</v>
      </c>
      <c r="Y7" s="10">
        <v>7.4</v>
      </c>
      <c r="Z7" s="15">
        <v>0</v>
      </c>
      <c r="AA7" s="9">
        <f t="shared" si="4"/>
        <v>10.4</v>
      </c>
      <c r="AB7" s="9">
        <f t="shared" si="5"/>
        <v>38.533666666666662</v>
      </c>
    </row>
    <row r="8" spans="1:28" x14ac:dyDescent="0.3">
      <c r="A8">
        <v>4</v>
      </c>
      <c r="B8">
        <v>666192</v>
      </c>
      <c r="C8">
        <v>8537</v>
      </c>
      <c r="D8" t="s">
        <v>103</v>
      </c>
      <c r="E8" s="3">
        <v>2009</v>
      </c>
      <c r="F8" s="5" t="s">
        <v>142</v>
      </c>
      <c r="G8" s="5" t="s">
        <v>30</v>
      </c>
      <c r="H8" s="10">
        <v>2</v>
      </c>
      <c r="I8" s="10">
        <v>7.7</v>
      </c>
      <c r="J8" s="15">
        <v>0</v>
      </c>
      <c r="K8" s="9">
        <f t="shared" si="0"/>
        <v>9.6999999999999993</v>
      </c>
      <c r="L8" s="10">
        <v>2.5</v>
      </c>
      <c r="M8" s="10">
        <v>6.3369999999999997</v>
      </c>
      <c r="N8" s="15">
        <v>0</v>
      </c>
      <c r="O8" s="9">
        <f t="shared" si="1"/>
        <v>8.8369999999999997</v>
      </c>
      <c r="P8" s="10">
        <v>3.1</v>
      </c>
      <c r="Q8" s="10">
        <v>3</v>
      </c>
      <c r="R8" s="10">
        <v>3</v>
      </c>
      <c r="S8" s="10">
        <v>3.2</v>
      </c>
      <c r="T8" s="10"/>
      <c r="U8" s="32">
        <f t="shared" si="2"/>
        <v>6.9333333333333336</v>
      </c>
      <c r="V8" s="15">
        <v>0</v>
      </c>
      <c r="W8" s="9">
        <f t="shared" si="3"/>
        <v>10.033333333333333</v>
      </c>
      <c r="X8" s="10">
        <v>3.1</v>
      </c>
      <c r="Y8" s="10">
        <v>6.5</v>
      </c>
      <c r="Z8" s="15">
        <v>0</v>
      </c>
      <c r="AA8" s="9">
        <f t="shared" si="4"/>
        <v>9.6</v>
      </c>
      <c r="AB8" s="9">
        <f t="shared" si="5"/>
        <v>38.170333333333332</v>
      </c>
    </row>
    <row r="9" spans="1:28" x14ac:dyDescent="0.3">
      <c r="A9">
        <v>5</v>
      </c>
      <c r="B9">
        <v>700971</v>
      </c>
      <c r="C9">
        <v>8537</v>
      </c>
      <c r="D9" t="s">
        <v>108</v>
      </c>
      <c r="E9" s="3">
        <v>2007</v>
      </c>
      <c r="F9" s="5" t="s">
        <v>142</v>
      </c>
      <c r="G9" s="5" t="s">
        <v>30</v>
      </c>
      <c r="H9" s="10">
        <v>2</v>
      </c>
      <c r="I9" s="10">
        <v>7.7</v>
      </c>
      <c r="J9" s="15">
        <v>0</v>
      </c>
      <c r="K9" s="9">
        <f t="shared" si="0"/>
        <v>9.6999999999999993</v>
      </c>
      <c r="L9" s="10">
        <v>1.5</v>
      </c>
      <c r="M9" s="10">
        <v>6.367</v>
      </c>
      <c r="N9" s="15">
        <v>0</v>
      </c>
      <c r="O9" s="9">
        <f t="shared" si="1"/>
        <v>7.867</v>
      </c>
      <c r="P9" s="10">
        <v>3.1</v>
      </c>
      <c r="Q9" s="10">
        <v>4.7</v>
      </c>
      <c r="R9" s="10">
        <v>5.3</v>
      </c>
      <c r="S9" s="10">
        <v>4.3</v>
      </c>
      <c r="T9" s="10"/>
      <c r="U9" s="32">
        <f t="shared" si="2"/>
        <v>5.2333333333333334</v>
      </c>
      <c r="V9" s="15">
        <v>0</v>
      </c>
      <c r="W9" s="9">
        <f t="shared" si="3"/>
        <v>8.3333333333333339</v>
      </c>
      <c r="X9" s="10">
        <v>3.1</v>
      </c>
      <c r="Y9" s="10">
        <v>7.2</v>
      </c>
      <c r="Z9" s="15">
        <v>0</v>
      </c>
      <c r="AA9" s="9">
        <f t="shared" si="4"/>
        <v>10.3</v>
      </c>
      <c r="AB9" s="9">
        <f t="shared" si="5"/>
        <v>36.200333333333333</v>
      </c>
    </row>
    <row r="10" spans="1:28" x14ac:dyDescent="0.3">
      <c r="A10">
        <v>6</v>
      </c>
      <c r="B10">
        <v>477382</v>
      </c>
      <c r="C10">
        <v>6289</v>
      </c>
      <c r="D10" t="s">
        <v>110</v>
      </c>
      <c r="E10" s="3">
        <v>2008</v>
      </c>
      <c r="F10" s="5" t="s">
        <v>21</v>
      </c>
      <c r="G10" s="5" t="s">
        <v>70</v>
      </c>
      <c r="H10" s="10">
        <v>2</v>
      </c>
      <c r="I10" s="10">
        <v>7</v>
      </c>
      <c r="J10" s="15">
        <v>0</v>
      </c>
      <c r="K10" s="9">
        <f t="shared" si="0"/>
        <v>9</v>
      </c>
      <c r="L10" s="10">
        <v>2</v>
      </c>
      <c r="M10" s="10">
        <v>6.7</v>
      </c>
      <c r="N10" s="15">
        <v>0</v>
      </c>
      <c r="O10" s="9">
        <f t="shared" si="1"/>
        <v>8.6999999999999993</v>
      </c>
      <c r="P10" s="10">
        <v>3</v>
      </c>
      <c r="Q10" s="10">
        <v>4</v>
      </c>
      <c r="R10" s="10">
        <v>5.3</v>
      </c>
      <c r="S10" s="10">
        <v>4.2</v>
      </c>
      <c r="T10" s="10"/>
      <c r="U10" s="32">
        <f t="shared" si="2"/>
        <v>5.5</v>
      </c>
      <c r="V10" s="15">
        <v>0</v>
      </c>
      <c r="W10" s="9">
        <f t="shared" si="3"/>
        <v>8.5</v>
      </c>
      <c r="X10" s="10">
        <v>2.9</v>
      </c>
      <c r="Y10" s="10">
        <v>7.05</v>
      </c>
      <c r="Z10" s="15">
        <v>0</v>
      </c>
      <c r="AA10" s="9">
        <f t="shared" si="4"/>
        <v>9.9499999999999993</v>
      </c>
      <c r="AB10" s="9">
        <f t="shared" si="5"/>
        <v>36.15</v>
      </c>
    </row>
    <row r="11" spans="1:28" x14ac:dyDescent="0.3">
      <c r="A11">
        <v>7</v>
      </c>
      <c r="B11">
        <v>394188</v>
      </c>
      <c r="C11">
        <v>6289</v>
      </c>
      <c r="D11" t="s">
        <v>104</v>
      </c>
      <c r="E11" s="3">
        <v>2008</v>
      </c>
      <c r="F11" s="5" t="s">
        <v>142</v>
      </c>
      <c r="G11" s="5" t="s">
        <v>30</v>
      </c>
      <c r="H11" s="10">
        <v>2</v>
      </c>
      <c r="I11" s="10">
        <v>7.2</v>
      </c>
      <c r="J11" s="15">
        <v>0</v>
      </c>
      <c r="K11" s="9">
        <f t="shared" si="0"/>
        <v>9.1999999999999993</v>
      </c>
      <c r="L11" s="10">
        <v>2.5</v>
      </c>
      <c r="M11" s="10">
        <v>4.6669999999999998</v>
      </c>
      <c r="N11" s="15">
        <v>0</v>
      </c>
      <c r="O11" s="9">
        <f t="shared" si="1"/>
        <v>7.1669999999999998</v>
      </c>
      <c r="P11" s="10">
        <v>2.9</v>
      </c>
      <c r="Q11" s="10">
        <v>5.9</v>
      </c>
      <c r="R11" s="10">
        <v>5.8</v>
      </c>
      <c r="S11" s="10">
        <v>6.1</v>
      </c>
      <c r="T11" s="10"/>
      <c r="U11" s="32">
        <f t="shared" si="2"/>
        <v>4.0666666666666673</v>
      </c>
      <c r="V11" s="15">
        <v>0</v>
      </c>
      <c r="W11" s="9">
        <f t="shared" si="3"/>
        <v>6.9666666666666668</v>
      </c>
      <c r="X11" s="10">
        <v>3.1</v>
      </c>
      <c r="Y11" s="10">
        <v>5.5</v>
      </c>
      <c r="Z11" s="15">
        <v>0</v>
      </c>
      <c r="AA11" s="9">
        <f t="shared" si="4"/>
        <v>8.6</v>
      </c>
      <c r="AB11" s="9">
        <f t="shared" si="5"/>
        <v>31.933666666666667</v>
      </c>
    </row>
    <row r="13" spans="1:28" ht="18" x14ac:dyDescent="0.35">
      <c r="D13" s="1" t="s">
        <v>149</v>
      </c>
    </row>
    <row r="14" spans="1:28" x14ac:dyDescent="0.3">
      <c r="A14" s="2" t="s">
        <v>131</v>
      </c>
      <c r="B14" s="2" t="s">
        <v>2</v>
      </c>
      <c r="C14" s="2" t="s">
        <v>3</v>
      </c>
      <c r="D14" s="2" t="s">
        <v>4</v>
      </c>
      <c r="E14" s="4" t="s">
        <v>5</v>
      </c>
      <c r="F14" s="6" t="s">
        <v>6</v>
      </c>
      <c r="G14" s="6" t="s">
        <v>7</v>
      </c>
      <c r="H14" s="4" t="s">
        <v>8</v>
      </c>
      <c r="I14" s="4" t="s">
        <v>9</v>
      </c>
      <c r="J14" s="16" t="s">
        <v>10</v>
      </c>
      <c r="K14" s="11" t="s">
        <v>11</v>
      </c>
      <c r="L14" s="4" t="s">
        <v>8</v>
      </c>
      <c r="M14" s="4" t="s">
        <v>9</v>
      </c>
      <c r="N14" s="16" t="s">
        <v>10</v>
      </c>
      <c r="O14" s="11" t="s">
        <v>12</v>
      </c>
      <c r="P14" s="4" t="s">
        <v>8</v>
      </c>
      <c r="Q14" s="18" t="s">
        <v>137</v>
      </c>
      <c r="R14" s="18" t="s">
        <v>138</v>
      </c>
      <c r="S14" s="18" t="s">
        <v>139</v>
      </c>
      <c r="T14" s="18" t="s">
        <v>140</v>
      </c>
      <c r="U14" s="18" t="s">
        <v>9</v>
      </c>
      <c r="V14" s="16" t="s">
        <v>10</v>
      </c>
      <c r="W14" s="11" t="s">
        <v>13</v>
      </c>
      <c r="X14" s="4" t="s">
        <v>8</v>
      </c>
      <c r="Y14" s="4" t="s">
        <v>9</v>
      </c>
      <c r="Z14" s="16" t="s">
        <v>10</v>
      </c>
      <c r="AA14" s="11" t="s">
        <v>14</v>
      </c>
      <c r="AB14" s="4" t="s">
        <v>15</v>
      </c>
    </row>
    <row r="15" spans="1:28" x14ac:dyDescent="0.3">
      <c r="A15" s="17">
        <v>1</v>
      </c>
      <c r="B15">
        <v>651742</v>
      </c>
      <c r="C15">
        <v>8512</v>
      </c>
      <c r="D15" t="s">
        <v>111</v>
      </c>
      <c r="E15" s="3">
        <v>2005</v>
      </c>
      <c r="F15" s="5" t="s">
        <v>21</v>
      </c>
      <c r="G15" s="5" t="s">
        <v>30</v>
      </c>
      <c r="H15" s="10">
        <v>2</v>
      </c>
      <c r="I15" s="10">
        <v>8.8000000000000007</v>
      </c>
      <c r="J15" s="15">
        <v>0</v>
      </c>
      <c r="K15" s="9">
        <f>H15+I15-J15</f>
        <v>10.8</v>
      </c>
      <c r="L15" s="10">
        <v>2.6</v>
      </c>
      <c r="M15" s="10">
        <v>7.3</v>
      </c>
      <c r="N15" s="15">
        <v>0</v>
      </c>
      <c r="O15" s="9">
        <f>L15+M15-N15</f>
        <v>9.9</v>
      </c>
      <c r="P15" s="10">
        <v>3.2</v>
      </c>
      <c r="Q15" s="10">
        <v>2.7</v>
      </c>
      <c r="R15" s="10">
        <v>2.2000000000000002</v>
      </c>
      <c r="S15" s="10">
        <v>3</v>
      </c>
      <c r="T15" s="10"/>
      <c r="U15" s="32">
        <f>10-AVERAGE(Q15:S15)</f>
        <v>7.3666666666666671</v>
      </c>
      <c r="V15" s="15">
        <v>0</v>
      </c>
      <c r="W15" s="9">
        <f>P15+U15-V15</f>
        <v>10.566666666666666</v>
      </c>
      <c r="X15" s="10">
        <v>3.4</v>
      </c>
      <c r="Y15" s="10">
        <v>8.0500000000000007</v>
      </c>
      <c r="Z15" s="15">
        <v>0</v>
      </c>
      <c r="AA15" s="9">
        <f>X15+Y15-Z15</f>
        <v>11.450000000000001</v>
      </c>
      <c r="AB15" s="9">
        <f>K15+O15+W15+AA15</f>
        <v>42.716666666666669</v>
      </c>
    </row>
    <row r="16" spans="1:28" x14ac:dyDescent="0.3">
      <c r="A16" s="17">
        <v>2</v>
      </c>
      <c r="B16">
        <v>659002</v>
      </c>
      <c r="C16">
        <v>8537</v>
      </c>
      <c r="D16" t="s">
        <v>102</v>
      </c>
      <c r="E16" s="3">
        <v>2005</v>
      </c>
      <c r="F16" s="5" t="s">
        <v>143</v>
      </c>
      <c r="G16" s="5" t="s">
        <v>89</v>
      </c>
      <c r="H16" s="10">
        <v>2</v>
      </c>
      <c r="I16" s="10">
        <v>9.4</v>
      </c>
      <c r="J16" s="15">
        <v>0</v>
      </c>
      <c r="K16" s="9">
        <f>H16+I16-J16</f>
        <v>11.4</v>
      </c>
      <c r="L16" s="10">
        <v>2.6</v>
      </c>
      <c r="M16" s="10">
        <v>6.9669999999999996</v>
      </c>
      <c r="N16" s="15">
        <v>0</v>
      </c>
      <c r="O16" s="9">
        <f>L16+M16-N16</f>
        <v>9.5670000000000002</v>
      </c>
      <c r="P16" s="10">
        <v>2.9</v>
      </c>
      <c r="Q16" s="10">
        <v>2.4</v>
      </c>
      <c r="R16" s="10">
        <v>2.2000000000000002</v>
      </c>
      <c r="S16" s="10">
        <v>3.1</v>
      </c>
      <c r="T16" s="10"/>
      <c r="U16" s="32">
        <f>10-AVERAGE(Q16:S16)</f>
        <v>7.4333333333333336</v>
      </c>
      <c r="V16" s="15">
        <v>0</v>
      </c>
      <c r="W16" s="9">
        <f>P16+U16-V16</f>
        <v>10.333333333333334</v>
      </c>
      <c r="X16" s="10">
        <v>3</v>
      </c>
      <c r="Y16" s="10">
        <v>8.1999999999999993</v>
      </c>
      <c r="Z16" s="15">
        <v>0</v>
      </c>
      <c r="AA16" s="9">
        <f>X16+Y16-Z16</f>
        <v>11.2</v>
      </c>
      <c r="AB16" s="9">
        <f>K16+O16+W16+AA16</f>
        <v>42.50033333333333</v>
      </c>
    </row>
    <row r="17" spans="1:28" x14ac:dyDescent="0.3">
      <c r="A17" s="17">
        <v>3</v>
      </c>
      <c r="B17">
        <v>410706</v>
      </c>
      <c r="C17">
        <v>6289</v>
      </c>
      <c r="D17" t="s">
        <v>107</v>
      </c>
      <c r="E17" s="3">
        <v>2005</v>
      </c>
      <c r="F17" s="5" t="s">
        <v>142</v>
      </c>
      <c r="G17" s="5" t="s">
        <v>30</v>
      </c>
      <c r="H17" s="10">
        <v>2</v>
      </c>
      <c r="I17" s="10">
        <v>8.6999999999999993</v>
      </c>
      <c r="J17" s="15">
        <v>0</v>
      </c>
      <c r="K17" s="9">
        <f>H17+I17-J17</f>
        <v>10.7</v>
      </c>
      <c r="L17" s="10">
        <v>2.6</v>
      </c>
      <c r="M17" s="10">
        <v>6.3</v>
      </c>
      <c r="N17" s="15">
        <v>0</v>
      </c>
      <c r="O17" s="9">
        <f>L17+M17-N17</f>
        <v>8.9</v>
      </c>
      <c r="P17" s="10">
        <v>3</v>
      </c>
      <c r="Q17" s="10">
        <v>3.3</v>
      </c>
      <c r="R17" s="10">
        <v>3.4</v>
      </c>
      <c r="S17" s="10">
        <v>4.5</v>
      </c>
      <c r="T17" s="10"/>
      <c r="U17" s="32">
        <f>10-AVERAGE(Q17:S17)</f>
        <v>6.2666666666666675</v>
      </c>
      <c r="V17" s="15">
        <v>0</v>
      </c>
      <c r="W17" s="9">
        <f>P17+U17-V17</f>
        <v>9.2666666666666675</v>
      </c>
      <c r="X17" s="10">
        <v>3.3</v>
      </c>
      <c r="Y17" s="10">
        <v>8</v>
      </c>
      <c r="Z17" s="15">
        <v>0</v>
      </c>
      <c r="AA17" s="9">
        <f>X17+Y17-Z17</f>
        <v>11.3</v>
      </c>
      <c r="AB17" s="9">
        <f>K17+O17+W17+AA17</f>
        <v>40.166666666666671</v>
      </c>
    </row>
    <row r="18" spans="1:28" x14ac:dyDescent="0.3">
      <c r="A18" s="17">
        <v>4</v>
      </c>
      <c r="B18">
        <v>711442</v>
      </c>
      <c r="C18">
        <v>6289</v>
      </c>
      <c r="D18" t="s">
        <v>112</v>
      </c>
      <c r="E18" s="3">
        <v>2006</v>
      </c>
      <c r="F18" s="5" t="s">
        <v>21</v>
      </c>
      <c r="G18" s="5" t="s">
        <v>113</v>
      </c>
      <c r="H18" s="10">
        <v>2</v>
      </c>
      <c r="I18" s="10">
        <v>8.5</v>
      </c>
      <c r="J18" s="15">
        <v>0</v>
      </c>
      <c r="K18" s="9">
        <f>H18+I18-J18</f>
        <v>10.5</v>
      </c>
      <c r="L18" s="10">
        <v>2.5</v>
      </c>
      <c r="M18" s="10">
        <v>6.9</v>
      </c>
      <c r="N18" s="15">
        <v>0</v>
      </c>
      <c r="O18" s="9">
        <f>L18+M18-N18</f>
        <v>9.4</v>
      </c>
      <c r="P18" s="10">
        <v>3.1</v>
      </c>
      <c r="Q18" s="10">
        <v>4.2</v>
      </c>
      <c r="R18" s="10">
        <v>4.5</v>
      </c>
      <c r="S18" s="10">
        <v>4.0999999999999996</v>
      </c>
      <c r="T18" s="10"/>
      <c r="U18" s="32">
        <f>10-AVERAGE(Q18:S18)</f>
        <v>5.7333333333333334</v>
      </c>
      <c r="V18" s="15">
        <v>0</v>
      </c>
      <c r="W18" s="9">
        <f>P18+U18-V18</f>
        <v>8.8333333333333339</v>
      </c>
      <c r="X18" s="10">
        <v>3.5</v>
      </c>
      <c r="Y18" s="10">
        <v>7.25</v>
      </c>
      <c r="Z18" s="15">
        <v>0</v>
      </c>
      <c r="AA18" s="9">
        <f>X18+Y18-Z18</f>
        <v>10.75</v>
      </c>
      <c r="AB18" s="9">
        <f>K18+O18+W18+AA18</f>
        <v>39.483333333333334</v>
      </c>
    </row>
    <row r="20" spans="1:28" ht="18" x14ac:dyDescent="0.35">
      <c r="D20" s="1" t="s">
        <v>148</v>
      </c>
    </row>
    <row r="21" spans="1:28" x14ac:dyDescent="0.3">
      <c r="A21" s="17" t="s">
        <v>147</v>
      </c>
      <c r="D21" s="17" t="s">
        <v>144</v>
      </c>
      <c r="F21" s="5" t="s">
        <v>145</v>
      </c>
      <c r="H21" s="10">
        <v>3.5</v>
      </c>
      <c r="I21" s="10">
        <v>7.3</v>
      </c>
      <c r="J21" s="15">
        <v>0</v>
      </c>
      <c r="K21" s="9">
        <f t="shared" ref="K21" si="6">H21+I21-J21</f>
        <v>10.8</v>
      </c>
      <c r="L21" s="10">
        <v>2.7</v>
      </c>
      <c r="M21" s="10">
        <v>8.1669999999999998</v>
      </c>
      <c r="N21" s="15">
        <v>0</v>
      </c>
      <c r="O21" s="9">
        <f t="shared" ref="O21" si="7">L21+M21-N21</f>
        <v>10.867000000000001</v>
      </c>
      <c r="P21" s="10">
        <v>2.9</v>
      </c>
      <c r="Q21" s="10">
        <v>1</v>
      </c>
      <c r="R21" s="10">
        <v>1.2</v>
      </c>
      <c r="S21" s="10">
        <v>1.2</v>
      </c>
      <c r="T21" s="10"/>
      <c r="U21" s="32">
        <f t="shared" ref="U21" si="8">10-AVERAGE(Q21:S21)</f>
        <v>8.8666666666666671</v>
      </c>
      <c r="V21" s="15">
        <v>0</v>
      </c>
      <c r="W21" s="9">
        <f>P21+U21-V21</f>
        <v>11.766666666666667</v>
      </c>
      <c r="X21" s="10">
        <v>3.3</v>
      </c>
      <c r="Y21" s="10">
        <v>8.8000000000000007</v>
      </c>
      <c r="Z21" s="15">
        <v>0</v>
      </c>
      <c r="AA21" s="9">
        <f t="shared" ref="AA21" si="9">X21+Y21-Z21</f>
        <v>12.100000000000001</v>
      </c>
      <c r="AB21" s="9">
        <f>K21+O21+W21+AA21</f>
        <v>45.533666666666669</v>
      </c>
    </row>
    <row r="23" spans="1:28" ht="18" x14ac:dyDescent="0.35">
      <c r="D23" s="1" t="s">
        <v>114</v>
      </c>
    </row>
    <row r="24" spans="1:28" x14ac:dyDescent="0.3">
      <c r="A24" s="2" t="s">
        <v>131</v>
      </c>
      <c r="B24" s="2" t="s">
        <v>2</v>
      </c>
      <c r="C24" s="2" t="s">
        <v>3</v>
      </c>
      <c r="D24" s="2" t="s">
        <v>4</v>
      </c>
      <c r="E24" s="4" t="s">
        <v>5</v>
      </c>
      <c r="F24" s="6" t="s">
        <v>6</v>
      </c>
      <c r="G24" s="6" t="s">
        <v>7</v>
      </c>
      <c r="H24" s="4" t="s">
        <v>8</v>
      </c>
      <c r="I24" s="4" t="s">
        <v>9</v>
      </c>
      <c r="J24" s="16" t="s">
        <v>10</v>
      </c>
      <c r="K24" s="11" t="s">
        <v>11</v>
      </c>
      <c r="L24" s="4" t="s">
        <v>8</v>
      </c>
      <c r="M24" s="4" t="s">
        <v>9</v>
      </c>
      <c r="N24" s="16" t="s">
        <v>10</v>
      </c>
      <c r="O24" s="11" t="s">
        <v>12</v>
      </c>
      <c r="P24" s="4" t="s">
        <v>8</v>
      </c>
      <c r="Q24" s="18" t="s">
        <v>137</v>
      </c>
      <c r="R24" s="18" t="s">
        <v>138</v>
      </c>
      <c r="S24" s="18" t="s">
        <v>139</v>
      </c>
      <c r="T24" s="18" t="s">
        <v>140</v>
      </c>
      <c r="U24" s="18" t="s">
        <v>9</v>
      </c>
      <c r="V24" s="16" t="s">
        <v>10</v>
      </c>
      <c r="W24" s="11" t="s">
        <v>13</v>
      </c>
      <c r="X24" s="4" t="s">
        <v>8</v>
      </c>
      <c r="Y24" s="4" t="s">
        <v>9</v>
      </c>
      <c r="Z24" s="16" t="s">
        <v>10</v>
      </c>
      <c r="AA24" s="11" t="s">
        <v>14</v>
      </c>
      <c r="AB24" s="4" t="s">
        <v>15</v>
      </c>
    </row>
    <row r="25" spans="1:28" x14ac:dyDescent="0.3">
      <c r="A25">
        <v>1</v>
      </c>
      <c r="B25">
        <v>830146</v>
      </c>
      <c r="C25">
        <v>8512</v>
      </c>
      <c r="D25" t="s">
        <v>118</v>
      </c>
      <c r="E25" s="3">
        <v>2004</v>
      </c>
      <c r="F25" s="5" t="s">
        <v>40</v>
      </c>
      <c r="G25" s="5" t="s">
        <v>100</v>
      </c>
      <c r="H25" s="10">
        <v>2.8</v>
      </c>
      <c r="I25" s="10">
        <v>8.4</v>
      </c>
      <c r="J25" s="15">
        <v>0</v>
      </c>
      <c r="K25" s="9">
        <f>H25+I25-J25</f>
        <v>11.2</v>
      </c>
      <c r="L25" s="10">
        <v>1.9</v>
      </c>
      <c r="M25" s="10">
        <v>7.1</v>
      </c>
      <c r="N25" s="15">
        <v>0</v>
      </c>
      <c r="O25" s="9">
        <f>L25+M25-N25</f>
        <v>9</v>
      </c>
      <c r="P25" s="10">
        <v>3.2</v>
      </c>
      <c r="Q25" s="10">
        <v>2.2000000000000002</v>
      </c>
      <c r="R25" s="10">
        <v>1.5</v>
      </c>
      <c r="S25" s="10">
        <v>2.4</v>
      </c>
      <c r="T25" s="10"/>
      <c r="U25" s="32">
        <f>10-AVERAGE(Q25:S25)</f>
        <v>7.9666666666666668</v>
      </c>
      <c r="V25" s="15">
        <v>0</v>
      </c>
      <c r="W25" s="9">
        <f>P25+U25-V25</f>
        <v>11.166666666666668</v>
      </c>
      <c r="X25" s="10">
        <v>3.6</v>
      </c>
      <c r="Y25" s="10">
        <v>8.4499999999999993</v>
      </c>
      <c r="Z25" s="15">
        <v>0</v>
      </c>
      <c r="AA25" s="9">
        <f>X25+Y25-Z25</f>
        <v>12.049999999999999</v>
      </c>
      <c r="AB25" s="9">
        <f>K25+O25+W25+AA25</f>
        <v>43.416666666666664</v>
      </c>
    </row>
    <row r="26" spans="1:28" x14ac:dyDescent="0.3">
      <c r="A26">
        <v>2</v>
      </c>
      <c r="B26">
        <v>915413</v>
      </c>
      <c r="C26">
        <v>8537</v>
      </c>
      <c r="D26" t="s">
        <v>115</v>
      </c>
      <c r="E26" s="3">
        <v>2005</v>
      </c>
      <c r="F26" s="5" t="s">
        <v>88</v>
      </c>
      <c r="G26" s="5" t="s">
        <v>116</v>
      </c>
      <c r="H26" s="10">
        <v>2.8</v>
      </c>
      <c r="I26" s="10">
        <v>8.6999999999999993</v>
      </c>
      <c r="J26" s="15">
        <v>0</v>
      </c>
      <c r="K26" s="9">
        <f>H26+I26-J26</f>
        <v>11.5</v>
      </c>
      <c r="L26" s="10">
        <v>2.6</v>
      </c>
      <c r="M26" s="10">
        <v>6.8</v>
      </c>
      <c r="N26" s="15">
        <v>0</v>
      </c>
      <c r="O26" s="9">
        <f>L26+M26-N26</f>
        <v>9.4</v>
      </c>
      <c r="P26" s="10">
        <v>3.5</v>
      </c>
      <c r="Q26" s="10">
        <v>2.2000000000000002</v>
      </c>
      <c r="R26" s="10">
        <v>1.9</v>
      </c>
      <c r="S26" s="10">
        <v>2.7</v>
      </c>
      <c r="T26" s="10"/>
      <c r="U26" s="32">
        <f>10-AVERAGE(Q26:S26)</f>
        <v>7.7333333333333334</v>
      </c>
      <c r="V26" s="15">
        <v>0</v>
      </c>
      <c r="W26" s="9">
        <f>P26+U26-V26</f>
        <v>11.233333333333334</v>
      </c>
      <c r="X26" s="10">
        <v>2.8</v>
      </c>
      <c r="Y26" s="10">
        <v>7.95</v>
      </c>
      <c r="Z26" s="15">
        <v>0</v>
      </c>
      <c r="AA26" s="9">
        <f>X26+Y26-Z26</f>
        <v>10.75</v>
      </c>
      <c r="AB26" s="9">
        <f>K26+O26+W26+AA26</f>
        <v>42.883333333333333</v>
      </c>
    </row>
    <row r="27" spans="1:28" x14ac:dyDescent="0.3">
      <c r="A27">
        <v>3</v>
      </c>
      <c r="B27">
        <v>542497</v>
      </c>
      <c r="C27">
        <v>4277</v>
      </c>
      <c r="D27" t="s">
        <v>119</v>
      </c>
      <c r="E27" s="3">
        <v>2005</v>
      </c>
      <c r="F27" s="5" t="s">
        <v>40</v>
      </c>
      <c r="G27" s="5" t="s">
        <v>100</v>
      </c>
      <c r="H27" s="10">
        <v>3.5</v>
      </c>
      <c r="I27" s="10">
        <v>8.5</v>
      </c>
      <c r="J27" s="15">
        <v>0</v>
      </c>
      <c r="K27" s="9">
        <f>H27+I27-J27</f>
        <v>12</v>
      </c>
      <c r="L27" s="10">
        <v>2.6</v>
      </c>
      <c r="M27" s="10">
        <v>6.5</v>
      </c>
      <c r="N27" s="15">
        <v>0</v>
      </c>
      <c r="O27" s="9">
        <f>L27+M27-N27</f>
        <v>9.1</v>
      </c>
      <c r="P27" s="10">
        <v>3.4</v>
      </c>
      <c r="Q27" s="10">
        <v>3.7</v>
      </c>
      <c r="R27" s="10">
        <v>3</v>
      </c>
      <c r="S27" s="10">
        <v>3.9</v>
      </c>
      <c r="T27" s="10"/>
      <c r="U27" s="32">
        <f>10-AVERAGE(Q27:S27)</f>
        <v>6.4666666666666668</v>
      </c>
      <c r="V27" s="15">
        <v>0</v>
      </c>
      <c r="W27" s="9">
        <f>P27+U27-V27</f>
        <v>9.8666666666666671</v>
      </c>
      <c r="X27" s="10">
        <v>3.5</v>
      </c>
      <c r="Y27" s="10">
        <v>8.0500000000000007</v>
      </c>
      <c r="Z27" s="15">
        <v>0</v>
      </c>
      <c r="AA27" s="9">
        <f>X27+Y27-Z27</f>
        <v>11.55</v>
      </c>
      <c r="AB27" s="9">
        <f>K27+O27+W27+AA27</f>
        <v>42.516666666666666</v>
      </c>
    </row>
    <row r="28" spans="1:28" x14ac:dyDescent="0.3">
      <c r="A28">
        <v>4</v>
      </c>
      <c r="B28">
        <v>370249</v>
      </c>
      <c r="C28">
        <v>4277</v>
      </c>
      <c r="D28" t="s">
        <v>117</v>
      </c>
      <c r="E28" s="3">
        <v>2004</v>
      </c>
      <c r="F28" s="5" t="s">
        <v>29</v>
      </c>
      <c r="G28" s="5" t="s">
        <v>30</v>
      </c>
      <c r="H28" s="10">
        <v>2.8</v>
      </c>
      <c r="I28" s="10">
        <v>8.1999999999999993</v>
      </c>
      <c r="J28" s="15">
        <v>0</v>
      </c>
      <c r="K28" s="9">
        <f>H28+I28-J28</f>
        <v>11</v>
      </c>
      <c r="L28" s="10">
        <v>1.9</v>
      </c>
      <c r="M28" s="10">
        <v>5.8</v>
      </c>
      <c r="N28" s="15">
        <v>0</v>
      </c>
      <c r="O28" s="9">
        <f>L28+M28-N28</f>
        <v>7.6999999999999993</v>
      </c>
      <c r="P28" s="10">
        <v>3.8</v>
      </c>
      <c r="Q28" s="10">
        <v>3.5</v>
      </c>
      <c r="R28" s="10">
        <v>3.1</v>
      </c>
      <c r="S28" s="10">
        <v>3.3</v>
      </c>
      <c r="T28" s="10"/>
      <c r="U28" s="32">
        <f>10-AVERAGE(Q28:S28)</f>
        <v>6.7000000000000011</v>
      </c>
      <c r="V28" s="15">
        <v>0</v>
      </c>
      <c r="W28" s="9">
        <f>P28+U28-V28</f>
        <v>10.5</v>
      </c>
      <c r="X28" s="10">
        <v>2.8</v>
      </c>
      <c r="Y28" s="10">
        <v>8.1</v>
      </c>
      <c r="Z28" s="15">
        <v>0</v>
      </c>
      <c r="AA28" s="9">
        <f>X28+Y28-Z28</f>
        <v>10.899999999999999</v>
      </c>
      <c r="AB28" s="9">
        <f>K28+O28+W28+AA28</f>
        <v>40.099999999999994</v>
      </c>
    </row>
    <row r="29" spans="1:28" x14ac:dyDescent="0.3">
      <c r="Q29" s="10"/>
      <c r="R29" s="10"/>
      <c r="S29" s="10"/>
      <c r="T29" s="10"/>
      <c r="U29" s="15"/>
    </row>
    <row r="30" spans="1:28" ht="18" x14ac:dyDescent="0.35">
      <c r="D30" s="13" t="s">
        <v>120</v>
      </c>
      <c r="Q30" s="10"/>
      <c r="R30" s="10"/>
      <c r="S30" s="10"/>
      <c r="T30" s="10"/>
      <c r="U30" s="15"/>
    </row>
    <row r="31" spans="1:28" x14ac:dyDescent="0.3">
      <c r="A31" s="2" t="s">
        <v>131</v>
      </c>
      <c r="B31" s="2" t="s">
        <v>2</v>
      </c>
      <c r="C31" s="2" t="s">
        <v>3</v>
      </c>
      <c r="D31" s="2" t="s">
        <v>4</v>
      </c>
      <c r="E31" s="4" t="s">
        <v>5</v>
      </c>
      <c r="F31" s="6" t="s">
        <v>6</v>
      </c>
      <c r="G31" s="6" t="s">
        <v>7</v>
      </c>
      <c r="H31" s="4" t="s">
        <v>8</v>
      </c>
      <c r="I31" s="4" t="s">
        <v>9</v>
      </c>
      <c r="J31" s="16" t="s">
        <v>10</v>
      </c>
      <c r="K31" s="11" t="s">
        <v>11</v>
      </c>
      <c r="L31" s="4" t="s">
        <v>8</v>
      </c>
      <c r="M31" s="4" t="s">
        <v>9</v>
      </c>
      <c r="N31" s="16" t="s">
        <v>10</v>
      </c>
      <c r="O31" s="11" t="s">
        <v>12</v>
      </c>
      <c r="P31" s="4" t="s">
        <v>8</v>
      </c>
      <c r="Q31" s="18" t="s">
        <v>137</v>
      </c>
      <c r="R31" s="18" t="s">
        <v>138</v>
      </c>
      <c r="S31" s="18" t="s">
        <v>139</v>
      </c>
      <c r="T31" s="18" t="s">
        <v>140</v>
      </c>
      <c r="U31" s="18" t="s">
        <v>9</v>
      </c>
      <c r="V31" s="16" t="s">
        <v>10</v>
      </c>
      <c r="W31" s="11" t="s">
        <v>13</v>
      </c>
      <c r="X31" s="4" t="s">
        <v>8</v>
      </c>
      <c r="Y31" s="4" t="s">
        <v>9</v>
      </c>
      <c r="Z31" s="16" t="s">
        <v>10</v>
      </c>
      <c r="AA31" s="11" t="s">
        <v>14</v>
      </c>
      <c r="AB31" s="4" t="s">
        <v>15</v>
      </c>
    </row>
    <row r="32" spans="1:28" x14ac:dyDescent="0.3">
      <c r="A32">
        <v>1</v>
      </c>
      <c r="B32">
        <v>950927</v>
      </c>
      <c r="C32">
        <v>4277</v>
      </c>
      <c r="D32" t="s">
        <v>121</v>
      </c>
      <c r="E32" s="3">
        <v>2003</v>
      </c>
      <c r="F32" s="5" t="s">
        <v>40</v>
      </c>
      <c r="G32" s="5" t="s">
        <v>122</v>
      </c>
      <c r="H32" s="10">
        <v>3.7</v>
      </c>
      <c r="I32" s="10">
        <v>8.6999999999999993</v>
      </c>
      <c r="J32" s="15">
        <v>0</v>
      </c>
      <c r="K32" s="9">
        <f>H32+I32-J32</f>
        <v>12.399999999999999</v>
      </c>
      <c r="L32" s="10">
        <v>2.7</v>
      </c>
      <c r="M32" s="10">
        <v>7.8</v>
      </c>
      <c r="N32" s="15">
        <v>0</v>
      </c>
      <c r="O32" s="9">
        <f>L32+M32-N32</f>
        <v>10.5</v>
      </c>
      <c r="P32" s="10">
        <v>3.5</v>
      </c>
      <c r="Q32" s="10">
        <v>2.2999999999999998</v>
      </c>
      <c r="R32" s="10">
        <v>2.2000000000000002</v>
      </c>
      <c r="S32" s="10">
        <v>1.9</v>
      </c>
      <c r="T32" s="10"/>
      <c r="U32" s="32">
        <f t="shared" ref="U32:U33" si="10">10-AVERAGE(Q32:S32)</f>
        <v>7.8666666666666671</v>
      </c>
      <c r="V32" s="15">
        <v>0</v>
      </c>
      <c r="W32" s="9">
        <f>P32+U32-V32</f>
        <v>11.366666666666667</v>
      </c>
      <c r="X32" s="10">
        <v>4.0999999999999996</v>
      </c>
      <c r="Y32" s="10">
        <v>8.5500000000000007</v>
      </c>
      <c r="Z32" s="15">
        <v>0</v>
      </c>
      <c r="AA32" s="9">
        <f>X32+Y32-Z32</f>
        <v>12.65</v>
      </c>
      <c r="AB32" s="9">
        <f>K32+O32+W32+AA32</f>
        <v>46.916666666666664</v>
      </c>
    </row>
    <row r="33" spans="1:28" x14ac:dyDescent="0.3">
      <c r="A33">
        <v>2</v>
      </c>
      <c r="B33">
        <v>777624</v>
      </c>
      <c r="C33">
        <v>6289</v>
      </c>
      <c r="D33" t="s">
        <v>123</v>
      </c>
      <c r="E33" s="3">
        <v>2003</v>
      </c>
      <c r="F33" s="5" t="s">
        <v>21</v>
      </c>
      <c r="G33" s="5" t="s">
        <v>70</v>
      </c>
      <c r="H33" s="10">
        <v>2.8</v>
      </c>
      <c r="I33" s="10">
        <v>8.4</v>
      </c>
      <c r="J33" s="15">
        <v>0</v>
      </c>
      <c r="K33" s="9">
        <f>H33+I33-J33</f>
        <v>11.2</v>
      </c>
      <c r="L33" s="10">
        <v>1.9</v>
      </c>
      <c r="M33" s="10">
        <v>6.1</v>
      </c>
      <c r="N33" s="15">
        <v>0</v>
      </c>
      <c r="O33" s="9">
        <f>L33+M33-N33</f>
        <v>8</v>
      </c>
      <c r="P33" s="10">
        <v>2.8</v>
      </c>
      <c r="Q33" s="10">
        <v>1.6</v>
      </c>
      <c r="R33" s="10">
        <v>1.3</v>
      </c>
      <c r="S33" s="10">
        <v>2.1</v>
      </c>
      <c r="T33" s="10"/>
      <c r="U33" s="32">
        <f t="shared" si="10"/>
        <v>8.3333333333333339</v>
      </c>
      <c r="V33" s="15">
        <v>0</v>
      </c>
      <c r="W33" s="9">
        <f>P33+U33-V33</f>
        <v>11.133333333333333</v>
      </c>
      <c r="X33" s="10">
        <v>2.6</v>
      </c>
      <c r="Y33" s="10">
        <v>7.7</v>
      </c>
      <c r="Z33" s="15">
        <v>0</v>
      </c>
      <c r="AA33" s="9">
        <f>X33+Y33-Z33</f>
        <v>10.3</v>
      </c>
      <c r="AB33" s="9">
        <f>K33+O33+W33+AA33</f>
        <v>40.633333333333333</v>
      </c>
    </row>
  </sheetData>
  <sheetProtection formatCells="0" formatColumns="0" formatRows="0" insertColumns="0" insertRows="0" insertHyperlinks="0" deleteColumns="0" deleteRows="0" sort="0" autoFilter="0" pivotTables="0"/>
  <sortState ref="D25:AB28">
    <sortCondition descending="1" ref="AB25"/>
  </sortState>
  <pageMargins left="0.25" right="0.25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3.sled</vt:lpstr>
      <vt:lpstr>2.sled</vt:lpstr>
      <vt:lpstr>1.sled</vt:lpstr>
      <vt:lpstr>4 sled C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Verunka</cp:lastModifiedBy>
  <cp:lastPrinted>2018-06-16T14:33:20Z</cp:lastPrinted>
  <dcterms:created xsi:type="dcterms:W3CDTF">2018-06-11T06:34:17Z</dcterms:created>
  <dcterms:modified xsi:type="dcterms:W3CDTF">2018-06-16T18:13:47Z</dcterms:modified>
</cp:coreProperties>
</file>