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starší žákyně" sheetId="1" r:id="rId1"/>
  </sheets>
  <definedNames/>
  <calcPr fullCalcOnLoad="1"/>
</workbook>
</file>

<file path=xl/sharedStrings.xml><?xml version="1.0" encoding="utf-8"?>
<sst xmlns="http://schemas.openxmlformats.org/spreadsheetml/2006/main" count="315" uniqueCount="215">
  <si>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</si>
  <si>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</si>
  <si>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</si>
  <si>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</si>
  <si>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</si>
  <si>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</si>
  <si>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</si>
  <si>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</si>
  <si>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</si>
  <si>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</si>
  <si>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</si>
  <si>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</si>
  <si>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</si>
  <si>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</si>
  <si>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</si>
  <si>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</si>
  <si>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</si>
  <si>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</si>
  <si>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</si>
  <si>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</si>
  <si>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</si>
  <si>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</si>
  <si>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</si>
  <si>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</si>
  <si>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</si>
  <si>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</si>
  <si>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</si>
  <si>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starší žákyně</t>
  </si>
  <si>
    <t>26.</t>
  </si>
  <si>
    <t>27.</t>
  </si>
  <si>
    <t>28.</t>
  </si>
  <si>
    <t>29.</t>
  </si>
  <si>
    <t>33.</t>
  </si>
  <si>
    <t>Klára</t>
  </si>
  <si>
    <t>Adéla</t>
  </si>
  <si>
    <t>Julie</t>
  </si>
  <si>
    <t>Markéta</t>
  </si>
  <si>
    <t>Lenka</t>
  </si>
  <si>
    <t>Karolína</t>
  </si>
  <si>
    <t>Kateřina</t>
  </si>
  <si>
    <t>Lucie</t>
  </si>
  <si>
    <t>Marešová</t>
  </si>
  <si>
    <t>Zuzana</t>
  </si>
  <si>
    <t>GK Vítkovice</t>
  </si>
  <si>
    <t>Tereza</t>
  </si>
  <si>
    <t>Veronika</t>
  </si>
  <si>
    <t>Barbora</t>
  </si>
  <si>
    <t>Anna</t>
  </si>
  <si>
    <t>Tamara</t>
  </si>
  <si>
    <t>Michaela</t>
  </si>
  <si>
    <t>Viktorie</t>
  </si>
  <si>
    <t>Jefimová</t>
  </si>
  <si>
    <t>TJ Sokol Kladno</t>
  </si>
  <si>
    <t>TJ Prostějov</t>
  </si>
  <si>
    <t>Nela</t>
  </si>
  <si>
    <t>Eliška</t>
  </si>
  <si>
    <t>Kristýna</t>
  </si>
  <si>
    <t>TJ Sokol Horní Počernice</t>
  </si>
  <si>
    <t>Alžběta</t>
  </si>
  <si>
    <t>TJ Sokol Kampa</t>
  </si>
  <si>
    <t>Magdaléna</t>
  </si>
  <si>
    <t>Alina</t>
  </si>
  <si>
    <t>TJ Sokol Kolín</t>
  </si>
  <si>
    <t>Dušková</t>
  </si>
  <si>
    <t>34.</t>
  </si>
  <si>
    <t>38.</t>
  </si>
  <si>
    <t>39.</t>
  </si>
  <si>
    <t>42.</t>
  </si>
  <si>
    <t>45.</t>
  </si>
  <si>
    <t>47.</t>
  </si>
  <si>
    <t>49.</t>
  </si>
  <si>
    <t>52.</t>
  </si>
  <si>
    <t>53.</t>
  </si>
  <si>
    <t>54.</t>
  </si>
  <si>
    <t>55.</t>
  </si>
  <si>
    <t>Daniela</t>
  </si>
  <si>
    <t>TJ Bohemians Praha</t>
  </si>
  <si>
    <t>Agáta</t>
  </si>
  <si>
    <t>KSG Litvínov</t>
  </si>
  <si>
    <t>KSG Rosice</t>
  </si>
  <si>
    <t>Gabriela</t>
  </si>
  <si>
    <t>GYMPRA</t>
  </si>
  <si>
    <t>Petra</t>
  </si>
  <si>
    <t>35.</t>
  </si>
  <si>
    <t>48.</t>
  </si>
  <si>
    <t>56.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</si>
  <si>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</si>
  <si>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</si>
  <si>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</si>
  <si>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</si>
  <si>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</si>
  <si>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</si>
  <si>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</si>
  <si>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</si>
  <si>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</si>
  <si>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</si>
  <si>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</si>
  <si>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</si>
  <si>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40.</t>
  </si>
  <si>
    <t>KSG SK Přerov</t>
  </si>
  <si>
    <t>Merkur České Budějovice</t>
  </si>
  <si>
    <t>Spartak Děčín GSK</t>
  </si>
  <si>
    <t>TJ Sokol Poděbrady</t>
  </si>
  <si>
    <t>TJ Sokol Zlín</t>
  </si>
  <si>
    <t>TJ TŽ Třinec</t>
  </si>
  <si>
    <t>Sokol Plzeň 1</t>
  </si>
  <si>
    <t>32.</t>
  </si>
  <si>
    <t>41.</t>
  </si>
  <si>
    <t>44.</t>
  </si>
  <si>
    <t>57.</t>
  </si>
  <si>
    <t>72.</t>
  </si>
  <si>
    <t>73.</t>
  </si>
  <si>
    <t>74.</t>
  </si>
  <si>
    <r>
      <t xml:space="preserve">Kvalifikační závod  </t>
    </r>
    <r>
      <rPr>
        <b/>
        <sz val="11"/>
        <rFont val="Arial CE"/>
        <family val="0"/>
      </rPr>
      <t>BRNO 14.5.2017</t>
    </r>
  </si>
  <si>
    <t>KSG Znojmo</t>
  </si>
  <si>
    <t>Bagová</t>
  </si>
  <si>
    <t>Nikola</t>
  </si>
  <si>
    <t>Fryčová</t>
  </si>
  <si>
    <t>Čápová</t>
  </si>
  <si>
    <t>Kollerová</t>
  </si>
  <si>
    <t>Marika</t>
  </si>
  <si>
    <t>Brožová</t>
  </si>
  <si>
    <t>White</t>
  </si>
  <si>
    <t>Hannah</t>
  </si>
  <si>
    <t>Ožanová</t>
  </si>
  <si>
    <t>Rozálie</t>
  </si>
  <si>
    <t>Borská</t>
  </si>
  <si>
    <t>Suchánková</t>
  </si>
  <si>
    <t>Mašková</t>
  </si>
  <si>
    <t>Košťáková</t>
  </si>
  <si>
    <t>Cibulcová</t>
  </si>
  <si>
    <t>Kozelková</t>
  </si>
  <si>
    <t>Pluhařová</t>
  </si>
  <si>
    <t>Racíková</t>
  </si>
  <si>
    <t>Michaila</t>
  </si>
  <si>
    <t>Nosková</t>
  </si>
  <si>
    <t>Nechánská</t>
  </si>
  <si>
    <t>Slezáková</t>
  </si>
  <si>
    <t>Šmídová</t>
  </si>
  <si>
    <t xml:space="preserve">Vltavská </t>
  </si>
  <si>
    <t>Laura Katarína</t>
  </si>
  <si>
    <t>Bočková</t>
  </si>
  <si>
    <t>Adamusová</t>
  </si>
  <si>
    <t>Amélie</t>
  </si>
  <si>
    <t>Kalivodová</t>
  </si>
  <si>
    <t>Kaliničová</t>
  </si>
  <si>
    <t>Borková</t>
  </si>
  <si>
    <t>Christina</t>
  </si>
  <si>
    <t>Cikrlová</t>
  </si>
  <si>
    <t>Romana</t>
  </si>
  <si>
    <t>Nelly</t>
  </si>
  <si>
    <t>Kotlaříková</t>
  </si>
  <si>
    <t>Tikmanová</t>
  </si>
  <si>
    <t>Rishko</t>
  </si>
  <si>
    <t>Žáčková</t>
  </si>
  <si>
    <t>Vendula</t>
  </si>
  <si>
    <t>Fleischhansová</t>
  </si>
  <si>
    <t>Bára</t>
  </si>
  <si>
    <t>Bucková</t>
  </si>
  <si>
    <t>Varyšová</t>
  </si>
  <si>
    <t>Švehlová</t>
  </si>
  <si>
    <t>Rozárie</t>
  </si>
  <si>
    <t>Čechová</t>
  </si>
  <si>
    <t>Johana</t>
  </si>
  <si>
    <t>Gálová</t>
  </si>
  <si>
    <t>Linda</t>
  </si>
  <si>
    <t>Kratochvílová</t>
  </si>
  <si>
    <t>Janíková</t>
  </si>
  <si>
    <t>Lišková</t>
  </si>
  <si>
    <t>Fukačová</t>
  </si>
  <si>
    <t>Mravcová</t>
  </si>
  <si>
    <t>Beáta</t>
  </si>
  <si>
    <t>Linková</t>
  </si>
  <si>
    <t>Gřešíčková</t>
  </si>
  <si>
    <t>Sytenská</t>
  </si>
  <si>
    <t>Svobodová</t>
  </si>
  <si>
    <t>Emily</t>
  </si>
  <si>
    <t>Háchová</t>
  </si>
  <si>
    <t>Slanařová</t>
  </si>
  <si>
    <t>Svatoslava</t>
  </si>
  <si>
    <t>Blechová</t>
  </si>
  <si>
    <t>Bézová</t>
  </si>
  <si>
    <t>Kolevová</t>
  </si>
  <si>
    <t>Šťastná</t>
  </si>
  <si>
    <t>Ježková</t>
  </si>
  <si>
    <t>Hurtová</t>
  </si>
  <si>
    <t>Rozálie Sára</t>
  </si>
  <si>
    <t>Rytířová</t>
  </si>
  <si>
    <t>Ema</t>
  </si>
  <si>
    <t>Minaříková</t>
  </si>
  <si>
    <t>Váchová</t>
  </si>
  <si>
    <t>Volná</t>
  </si>
  <si>
    <t>Urbanová</t>
  </si>
  <si>
    <t>Vacková</t>
  </si>
  <si>
    <t>Matyunina</t>
  </si>
  <si>
    <t>Varvara</t>
  </si>
  <si>
    <t>Šuplerová</t>
  </si>
  <si>
    <t>Křížová</t>
  </si>
  <si>
    <t>Mařanová</t>
  </si>
  <si>
    <t>Melanie</t>
  </si>
  <si>
    <t>Kurfürstová</t>
  </si>
  <si>
    <t>Blažková</t>
  </si>
  <si>
    <t>Sabo</t>
  </si>
  <si>
    <t>Mašová</t>
  </si>
  <si>
    <t>Vanesa</t>
  </si>
  <si>
    <t>Murinová</t>
  </si>
  <si>
    <t>ŠK Uherský Ostroh</t>
  </si>
  <si>
    <t>TJ Sokol Brno I</t>
  </si>
  <si>
    <t>TJ Sokol Domažlice</t>
  </si>
  <si>
    <t>TJ Sokol Mor. Ostrava 1</t>
  </si>
  <si>
    <t xml:space="preserve">Jakešová </t>
  </si>
  <si>
    <t>e1</t>
  </si>
  <si>
    <t>e2</t>
  </si>
  <si>
    <t>e3</t>
  </si>
  <si>
    <t>e4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</si>
</sst>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7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6"/>
      <name val="Arial"/>
      <family val="2"/>
    </font>
    <font>
      <sz val="6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6"/>
      <color indexed="63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6"/>
      <color rgb="FF333333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7" fontId="3" fillId="0" borderId="0" xfId="0" applyNumberFormat="1" applyFont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7" fontId="13" fillId="0" borderId="0" xfId="0" applyNumberFormat="1" applyFont="1" applyAlignment="1">
      <alignment/>
    </xf>
    <xf numFmtId="167" fontId="14" fillId="0" borderId="0" xfId="0" applyNumberFormat="1" applyFont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167" fontId="12" fillId="0" borderId="2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7" fontId="14" fillId="0" borderId="0" xfId="0" applyNumberFormat="1" applyFont="1" applyAlignment="1">
      <alignment horizontal="left"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"/>
    </xf>
    <xf numFmtId="0" fontId="53" fillId="0" borderId="18" xfId="0" applyFont="1" applyFill="1" applyBorder="1" applyAlignment="1">
      <alignment vertical="center" wrapText="1"/>
    </xf>
    <xf numFmtId="0" fontId="54" fillId="0" borderId="18" xfId="0" applyFont="1" applyFill="1" applyBorder="1" applyAlignment="1">
      <alignment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vertical="center" wrapText="1"/>
    </xf>
    <xf numFmtId="0" fontId="56" fillId="0" borderId="18" xfId="0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4</xdr:row>
      <xdr:rowOff>85725</xdr:rowOff>
    </xdr:from>
    <xdr:to>
      <xdr:col>25</xdr:col>
      <xdr:colOff>95250</xdr:colOff>
      <xdr:row>4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828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219075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771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238125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800100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4</xdr:row>
      <xdr:rowOff>66675</xdr:rowOff>
    </xdr:from>
    <xdr:to>
      <xdr:col>21</xdr:col>
      <xdr:colOff>209550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0" y="8096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152400</xdr:colOff>
      <xdr:row>0</xdr:row>
      <xdr:rowOff>28575</xdr:rowOff>
    </xdr:from>
    <xdr:to>
      <xdr:col>26</xdr:col>
      <xdr:colOff>447675</xdr:colOff>
      <xdr:row>3</xdr:row>
      <xdr:rowOff>85725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96425" y="28575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="90" zoomScaleNormal="90" zoomScalePageLayoutView="0" workbookViewId="0" topLeftCell="A1">
      <selection activeCell="O2" sqref="O1:S16384"/>
    </sheetView>
  </sheetViews>
  <sheetFormatPr defaultColWidth="9.00390625" defaultRowHeight="12.75"/>
  <cols>
    <col min="1" max="1" width="4.875" style="7" customWidth="1"/>
    <col min="2" max="2" width="12.375" style="26" customWidth="1"/>
    <col min="3" max="3" width="11.75390625" style="7" customWidth="1"/>
    <col min="4" max="4" width="4.25390625" style="4" customWidth="1"/>
    <col min="5" max="5" width="13.75390625" style="7" customWidth="1"/>
    <col min="6" max="7" width="5.75390625" style="7" customWidth="1"/>
    <col min="8" max="8" width="2.25390625" style="35" customWidth="1"/>
    <col min="9" max="9" width="7.125" style="6" customWidth="1"/>
    <col min="10" max="10" width="5.75390625" style="7" customWidth="1"/>
    <col min="11" max="11" width="5.75390625" style="6" customWidth="1"/>
    <col min="12" max="12" width="2.25390625" style="42" customWidth="1"/>
    <col min="13" max="13" width="7.125" style="7" customWidth="1"/>
    <col min="14" max="14" width="5.375" style="6" customWidth="1"/>
    <col min="15" max="19" width="5.375" style="6" hidden="1" customWidth="1"/>
    <col min="20" max="20" width="5.375" style="7" customWidth="1"/>
    <col min="21" max="21" width="2.25390625" style="35" customWidth="1"/>
    <col min="22" max="22" width="7.125" style="6" customWidth="1"/>
    <col min="23" max="23" width="5.75390625" style="6" customWidth="1"/>
    <col min="24" max="24" width="5.75390625" style="7" customWidth="1"/>
    <col min="25" max="25" width="2.25390625" style="35" customWidth="1"/>
    <col min="26" max="26" width="7.125" style="7" customWidth="1"/>
    <col min="27" max="27" width="8.25390625" style="7" customWidth="1"/>
    <col min="28" max="28" width="0.12890625" style="7" customWidth="1"/>
    <col min="29" max="29" width="5.625" style="7" customWidth="1"/>
    <col min="30" max="16384" width="9.125" style="7" customWidth="1"/>
  </cols>
  <sheetData>
    <row r="1" spans="1:28" ht="15.75">
      <c r="A1" s="56" t="s">
        <v>113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13" ht="15.75">
      <c r="A2" s="2"/>
      <c r="B2" s="24"/>
      <c r="C2" s="3"/>
      <c r="E2" s="4"/>
      <c r="F2" s="4"/>
      <c r="G2" s="4"/>
      <c r="H2" s="43"/>
      <c r="I2" s="1"/>
      <c r="J2" s="3"/>
      <c r="K2" s="5"/>
      <c r="L2" s="41"/>
      <c r="M2" s="3"/>
    </row>
    <row r="3" spans="1:28" ht="15.75" customHeight="1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13" ht="11.25" customHeight="1" thickBot="1">
      <c r="A4" s="2"/>
      <c r="B4" s="24"/>
      <c r="C4" s="3"/>
      <c r="E4" s="4"/>
      <c r="F4" s="4"/>
      <c r="G4" s="4"/>
      <c r="H4" s="43"/>
      <c r="I4" s="1"/>
      <c r="J4" s="3"/>
      <c r="K4" s="5"/>
      <c r="L4" s="41"/>
      <c r="M4" s="3"/>
    </row>
    <row r="5" spans="1:30" s="9" customFormat="1" ht="38.25" customHeight="1">
      <c r="A5" s="25"/>
      <c r="B5" s="60"/>
      <c r="C5" s="61"/>
      <c r="D5" s="13"/>
      <c r="E5" s="14"/>
      <c r="F5" s="57"/>
      <c r="G5" s="57"/>
      <c r="H5" s="57"/>
      <c r="I5" s="58"/>
      <c r="J5" s="59"/>
      <c r="K5" s="57"/>
      <c r="L5" s="57"/>
      <c r="M5" s="58"/>
      <c r="N5" s="59"/>
      <c r="O5" s="57"/>
      <c r="P5" s="57"/>
      <c r="Q5" s="57"/>
      <c r="R5" s="57"/>
      <c r="S5" s="57"/>
      <c r="T5" s="57"/>
      <c r="U5" s="57"/>
      <c r="V5" s="58"/>
      <c r="W5" s="59"/>
      <c r="X5" s="57"/>
      <c r="Y5" s="57"/>
      <c r="Z5" s="58"/>
      <c r="AA5" s="11" t="s">
        <v>0</v>
      </c>
      <c r="AD5" s="10"/>
    </row>
    <row r="6" spans="1:30" ht="18.75" customHeight="1" thickBot="1">
      <c r="A6" s="30"/>
      <c r="B6" s="27"/>
      <c r="C6" s="28"/>
      <c r="D6" s="31"/>
      <c r="E6" s="28"/>
      <c r="F6" s="33" t="s">
        <v>9</v>
      </c>
      <c r="G6" s="33" t="s">
        <v>10</v>
      </c>
      <c r="H6" s="36"/>
      <c r="I6" s="34" t="s">
        <v>0</v>
      </c>
      <c r="J6" s="32" t="s">
        <v>9</v>
      </c>
      <c r="K6" s="33" t="s">
        <v>10</v>
      </c>
      <c r="L6" s="36"/>
      <c r="M6" s="34" t="s">
        <v>0</v>
      </c>
      <c r="N6" s="32" t="s">
        <v>9</v>
      </c>
      <c r="O6" s="33" t="s">
        <v>211</v>
      </c>
      <c r="P6" s="33" t="s">
        <v>212</v>
      </c>
      <c r="Q6" s="33" t="s">
        <v>213</v>
      </c>
      <c r="R6" s="33" t="s">
        <v>214</v>
      </c>
      <c r="S6" s="33"/>
      <c r="T6" s="33" t="s">
        <v>10</v>
      </c>
      <c r="U6" s="36"/>
      <c r="V6" s="34" t="s">
        <v>0</v>
      </c>
      <c r="W6" s="32" t="s">
        <v>9</v>
      </c>
      <c r="X6" s="33" t="s">
        <v>10</v>
      </c>
      <c r="Y6" s="36"/>
      <c r="Z6" s="34" t="s">
        <v>0</v>
      </c>
      <c r="AA6" s="12"/>
      <c r="AD6" s="4"/>
    </row>
    <row r="7" spans="1:27" s="8" customFormat="1" ht="13.5" customHeight="1">
      <c r="A7" s="53" t="s">
        <v>1</v>
      </c>
      <c r="B7" s="44" t="s">
        <v>169</v>
      </c>
      <c r="C7" s="44" t="s">
        <v>34</v>
      </c>
      <c r="D7" s="49">
        <v>2007</v>
      </c>
      <c r="E7" s="50" t="s">
        <v>207</v>
      </c>
      <c r="F7" s="22">
        <v>6</v>
      </c>
      <c r="G7" s="23">
        <v>9.6</v>
      </c>
      <c r="H7" s="37"/>
      <c r="I7" s="16">
        <f>F7+G7-H7</f>
        <v>15.6</v>
      </c>
      <c r="J7" s="22">
        <v>6.5</v>
      </c>
      <c r="K7" s="23">
        <v>8.4</v>
      </c>
      <c r="L7" s="37"/>
      <c r="M7" s="16">
        <f>J7+K7-L7</f>
        <v>14.9</v>
      </c>
      <c r="N7" s="22">
        <v>8</v>
      </c>
      <c r="O7" s="22">
        <v>1.1</v>
      </c>
      <c r="P7" s="22">
        <v>0.9</v>
      </c>
      <c r="Q7" s="22">
        <v>1.4</v>
      </c>
      <c r="R7" s="22">
        <v>1.4</v>
      </c>
      <c r="S7" s="46">
        <f>(LARGE(O7:R7,2)+LARGE(O7:R7,3))/2</f>
        <v>1.25</v>
      </c>
      <c r="T7" s="47">
        <f>10-S7</f>
        <v>8.75</v>
      </c>
      <c r="U7" s="37">
        <v>0.1</v>
      </c>
      <c r="V7" s="16">
        <f>N7+T7-U7</f>
        <v>16.65</v>
      </c>
      <c r="W7" s="22">
        <v>8</v>
      </c>
      <c r="X7" s="23">
        <v>8.5</v>
      </c>
      <c r="Y7" s="37"/>
      <c r="Z7" s="16">
        <f>W7+X7-Y7</f>
        <v>16.5</v>
      </c>
      <c r="AA7" s="18">
        <f>I7+M7+V7+Z7</f>
        <v>63.65</v>
      </c>
    </row>
    <row r="8" spans="1:27" s="8" customFormat="1" ht="13.5" customHeight="1">
      <c r="A8" s="54" t="s">
        <v>2</v>
      </c>
      <c r="B8" s="44" t="s">
        <v>166</v>
      </c>
      <c r="C8" s="44" t="s">
        <v>49</v>
      </c>
      <c r="D8" s="49">
        <v>2007</v>
      </c>
      <c r="E8" s="50" t="s">
        <v>101</v>
      </c>
      <c r="F8" s="20">
        <v>6</v>
      </c>
      <c r="G8" s="21">
        <v>9.7</v>
      </c>
      <c r="H8" s="38"/>
      <c r="I8" s="17">
        <f>F8+G8-H8</f>
        <v>15.7</v>
      </c>
      <c r="J8" s="20">
        <v>7</v>
      </c>
      <c r="K8" s="21">
        <v>8.7</v>
      </c>
      <c r="L8" s="38"/>
      <c r="M8" s="17">
        <f>J8+K8-L8</f>
        <v>15.7</v>
      </c>
      <c r="N8" s="20">
        <v>6.5</v>
      </c>
      <c r="O8" s="20">
        <v>1.9</v>
      </c>
      <c r="P8" s="20">
        <v>1.8</v>
      </c>
      <c r="Q8" s="20">
        <v>2.1</v>
      </c>
      <c r="R8" s="20">
        <v>2.1</v>
      </c>
      <c r="S8" s="48">
        <f>(LARGE(O8:R8,2)+LARGE(O8:R8,3))/2</f>
        <v>2</v>
      </c>
      <c r="T8" s="21">
        <f>10-S8</f>
        <v>8</v>
      </c>
      <c r="U8" s="38">
        <v>0.1</v>
      </c>
      <c r="V8" s="17">
        <f>N8+T8-U8</f>
        <v>14.4</v>
      </c>
      <c r="W8" s="20">
        <v>8.5</v>
      </c>
      <c r="X8" s="21">
        <v>8.65</v>
      </c>
      <c r="Y8" s="38"/>
      <c r="Z8" s="17">
        <f>W8+X8-Y8</f>
        <v>17.15</v>
      </c>
      <c r="AA8" s="19">
        <f>I8+M8+V8+Z8</f>
        <v>62.949999999999996</v>
      </c>
    </row>
    <row r="9" spans="1:27" s="8" customFormat="1" ht="13.5" customHeight="1">
      <c r="A9" s="55" t="s">
        <v>3</v>
      </c>
      <c r="B9" s="44" t="s">
        <v>203</v>
      </c>
      <c r="C9" s="44" t="s">
        <v>204</v>
      </c>
      <c r="D9" s="49">
        <v>2008</v>
      </c>
      <c r="E9" s="50" t="s">
        <v>207</v>
      </c>
      <c r="F9" s="20">
        <v>6</v>
      </c>
      <c r="G9" s="21">
        <v>9.3</v>
      </c>
      <c r="H9" s="38"/>
      <c r="I9" s="17">
        <f>F9+G9-H9</f>
        <v>15.3</v>
      </c>
      <c r="J9" s="20">
        <v>6</v>
      </c>
      <c r="K9" s="21">
        <v>9</v>
      </c>
      <c r="L9" s="38"/>
      <c r="M9" s="17">
        <f>J9+K9-L9</f>
        <v>15</v>
      </c>
      <c r="N9" s="20">
        <v>7.8</v>
      </c>
      <c r="O9" s="20">
        <v>1.4</v>
      </c>
      <c r="P9" s="20">
        <v>1.7</v>
      </c>
      <c r="Q9" s="20">
        <v>1.6</v>
      </c>
      <c r="R9" s="20">
        <v>1.5</v>
      </c>
      <c r="S9" s="48">
        <f>(LARGE(O9:R9,2)+LARGE(O9:R9,3))/2</f>
        <v>1.55</v>
      </c>
      <c r="T9" s="21">
        <f>10-S9</f>
        <v>8.45</v>
      </c>
      <c r="U9" s="38"/>
      <c r="V9" s="17">
        <f>N9+T9-U9</f>
        <v>16.25</v>
      </c>
      <c r="W9" s="20">
        <v>8</v>
      </c>
      <c r="X9" s="21">
        <v>8.35</v>
      </c>
      <c r="Y9" s="38"/>
      <c r="Z9" s="17">
        <f>W9+X9-Y9</f>
        <v>16.35</v>
      </c>
      <c r="AA9" s="19">
        <f>I9+M9+V9+Z9</f>
        <v>62.9</v>
      </c>
    </row>
    <row r="10" spans="1:27" s="8" customFormat="1" ht="13.5" customHeight="1">
      <c r="A10" s="54" t="s">
        <v>4</v>
      </c>
      <c r="B10" s="44" t="s">
        <v>158</v>
      </c>
      <c r="C10" s="44" t="s">
        <v>56</v>
      </c>
      <c r="D10" s="49">
        <v>2008</v>
      </c>
      <c r="E10" s="50" t="s">
        <v>59</v>
      </c>
      <c r="F10" s="20">
        <v>6</v>
      </c>
      <c r="G10" s="21">
        <v>9.35</v>
      </c>
      <c r="H10" s="38"/>
      <c r="I10" s="17">
        <f>F10+G10-H10</f>
        <v>15.35</v>
      </c>
      <c r="J10" s="20">
        <v>7</v>
      </c>
      <c r="K10" s="21">
        <v>7.7</v>
      </c>
      <c r="L10" s="38"/>
      <c r="M10" s="17">
        <f>J10+K10-L10</f>
        <v>14.7</v>
      </c>
      <c r="N10" s="20">
        <v>8.1</v>
      </c>
      <c r="O10" s="20">
        <v>1.7</v>
      </c>
      <c r="P10" s="20">
        <v>1.6</v>
      </c>
      <c r="Q10" s="20">
        <v>1.8</v>
      </c>
      <c r="R10" s="20">
        <v>2.2</v>
      </c>
      <c r="S10" s="48">
        <f>(LARGE(O10:R10,2)+LARGE(O10:R10,3))/2</f>
        <v>1.75</v>
      </c>
      <c r="T10" s="21">
        <f>10-S10</f>
        <v>8.25</v>
      </c>
      <c r="U10" s="38">
        <v>0.1</v>
      </c>
      <c r="V10" s="17">
        <f>N10+T10-U10</f>
        <v>16.25</v>
      </c>
      <c r="W10" s="20">
        <v>8.5</v>
      </c>
      <c r="X10" s="21">
        <v>7.55</v>
      </c>
      <c r="Y10" s="38"/>
      <c r="Z10" s="17">
        <f>W10+X10-Y10</f>
        <v>16.05</v>
      </c>
      <c r="AA10" s="19">
        <f>I10+M10+V10+Z10</f>
        <v>62.349999999999994</v>
      </c>
    </row>
    <row r="11" spans="1:27" s="8" customFormat="1" ht="13.5" customHeight="1">
      <c r="A11" s="55" t="s">
        <v>5</v>
      </c>
      <c r="B11" s="44" t="s">
        <v>145</v>
      </c>
      <c r="C11" s="44" t="s">
        <v>47</v>
      </c>
      <c r="D11" s="49">
        <v>2007</v>
      </c>
      <c r="E11" s="50" t="s">
        <v>207</v>
      </c>
      <c r="F11" s="20">
        <v>6</v>
      </c>
      <c r="G11" s="21">
        <v>9.6</v>
      </c>
      <c r="H11" s="38"/>
      <c r="I11" s="17">
        <f>F11+G11-H11</f>
        <v>15.6</v>
      </c>
      <c r="J11" s="20">
        <v>7.5</v>
      </c>
      <c r="K11" s="21">
        <v>8.55</v>
      </c>
      <c r="L11" s="38"/>
      <c r="M11" s="17">
        <f>J11+K11-L11</f>
        <v>16.05</v>
      </c>
      <c r="N11" s="20">
        <v>7.2</v>
      </c>
      <c r="O11" s="20">
        <v>2.2</v>
      </c>
      <c r="P11" s="20">
        <v>2.1</v>
      </c>
      <c r="Q11" s="20">
        <v>2.3</v>
      </c>
      <c r="R11" s="20">
        <v>2.2</v>
      </c>
      <c r="S11" s="48">
        <f>(LARGE(O11:R11,2)+LARGE(O11:R11,3))/2</f>
        <v>2.2</v>
      </c>
      <c r="T11" s="21">
        <f>10-S11</f>
        <v>7.8</v>
      </c>
      <c r="U11" s="38">
        <v>0.1</v>
      </c>
      <c r="V11" s="17">
        <f>N11+T11-U11</f>
        <v>14.9</v>
      </c>
      <c r="W11" s="20">
        <v>8</v>
      </c>
      <c r="X11" s="21">
        <v>7.55</v>
      </c>
      <c r="Y11" s="38"/>
      <c r="Z11" s="17">
        <f>W11+X11-Y11</f>
        <v>15.55</v>
      </c>
      <c r="AA11" s="19">
        <f>I11+M11+V11+Z11</f>
        <v>62.099999999999994</v>
      </c>
    </row>
    <row r="12" spans="1:27" ht="13.5" customHeight="1">
      <c r="A12" s="55" t="s">
        <v>6</v>
      </c>
      <c r="B12" s="44" t="s">
        <v>196</v>
      </c>
      <c r="C12" s="44" t="s">
        <v>47</v>
      </c>
      <c r="D12" s="49">
        <v>2007</v>
      </c>
      <c r="E12" s="50" t="s">
        <v>207</v>
      </c>
      <c r="F12" s="20">
        <v>6</v>
      </c>
      <c r="G12" s="21">
        <v>9.4</v>
      </c>
      <c r="H12" s="38"/>
      <c r="I12" s="17">
        <f>F12+G12-H12</f>
        <v>15.4</v>
      </c>
      <c r="J12" s="20">
        <v>7</v>
      </c>
      <c r="K12" s="21">
        <v>8.65</v>
      </c>
      <c r="L12" s="38"/>
      <c r="M12" s="17">
        <f>J12+K12-L12</f>
        <v>15.65</v>
      </c>
      <c r="N12" s="20">
        <v>7.5</v>
      </c>
      <c r="O12" s="20">
        <v>2.4</v>
      </c>
      <c r="P12" s="20">
        <v>2</v>
      </c>
      <c r="Q12" s="20">
        <v>2</v>
      </c>
      <c r="R12" s="20">
        <v>2.2</v>
      </c>
      <c r="S12" s="48">
        <f>(LARGE(O12:R12,2)+LARGE(O12:R12,3))/2</f>
        <v>2.1</v>
      </c>
      <c r="T12" s="21">
        <f>10-S12</f>
        <v>7.9</v>
      </c>
      <c r="U12" s="38">
        <v>0.1</v>
      </c>
      <c r="V12" s="17">
        <f>N12+T12-U12</f>
        <v>15.3</v>
      </c>
      <c r="W12" s="20">
        <v>8</v>
      </c>
      <c r="X12" s="21">
        <v>7.4</v>
      </c>
      <c r="Y12" s="38"/>
      <c r="Z12" s="17">
        <f>W12+X12-Y12</f>
        <v>15.4</v>
      </c>
      <c r="AA12" s="19">
        <f>I12+M12+V12+Z12</f>
        <v>61.75</v>
      </c>
    </row>
    <row r="13" spans="1:27" ht="13.5" customHeight="1">
      <c r="A13" s="55" t="s">
        <v>7</v>
      </c>
      <c r="B13" s="44" t="s">
        <v>138</v>
      </c>
      <c r="C13" s="44" t="s">
        <v>46</v>
      </c>
      <c r="D13" s="49">
        <v>2007</v>
      </c>
      <c r="E13" s="50" t="s">
        <v>102</v>
      </c>
      <c r="F13" s="20">
        <v>6</v>
      </c>
      <c r="G13" s="21">
        <v>9.3</v>
      </c>
      <c r="H13" s="38"/>
      <c r="I13" s="17">
        <f>F13+G13-H13</f>
        <v>15.3</v>
      </c>
      <c r="J13" s="20">
        <v>8</v>
      </c>
      <c r="K13" s="21">
        <v>6.85</v>
      </c>
      <c r="L13" s="38"/>
      <c r="M13" s="17">
        <f>J13+K13-L13</f>
        <v>14.85</v>
      </c>
      <c r="N13" s="20">
        <v>8</v>
      </c>
      <c r="O13" s="20">
        <v>2.3</v>
      </c>
      <c r="P13" s="20">
        <v>2.5</v>
      </c>
      <c r="Q13" s="20">
        <v>2.4</v>
      </c>
      <c r="R13" s="20">
        <v>2.9</v>
      </c>
      <c r="S13" s="48">
        <f>(LARGE(O13:R13,2)+LARGE(O13:R13,3))/2</f>
        <v>2.45</v>
      </c>
      <c r="T13" s="21">
        <f>10-S13</f>
        <v>7.55</v>
      </c>
      <c r="U13" s="38">
        <v>0.1</v>
      </c>
      <c r="V13" s="17">
        <f>N13+T13-U13</f>
        <v>15.450000000000001</v>
      </c>
      <c r="W13" s="20">
        <v>8</v>
      </c>
      <c r="X13" s="21">
        <v>8</v>
      </c>
      <c r="Y13" s="38"/>
      <c r="Z13" s="17">
        <f>W13+X13-Y13</f>
        <v>16</v>
      </c>
      <c r="AA13" s="19">
        <f>I13+M13+V13+Z13</f>
        <v>61.6</v>
      </c>
    </row>
    <row r="14" spans="1:27" ht="13.5" customHeight="1">
      <c r="A14" s="55" t="s">
        <v>8</v>
      </c>
      <c r="B14" s="44" t="s">
        <v>191</v>
      </c>
      <c r="C14" s="44" t="s">
        <v>55</v>
      </c>
      <c r="D14" s="49">
        <v>2008</v>
      </c>
      <c r="E14" s="50" t="s">
        <v>59</v>
      </c>
      <c r="F14" s="20">
        <v>6</v>
      </c>
      <c r="G14" s="21">
        <v>9.1</v>
      </c>
      <c r="H14" s="38"/>
      <c r="I14" s="17">
        <f>F14+G14-H14</f>
        <v>15.1</v>
      </c>
      <c r="J14" s="20">
        <v>7</v>
      </c>
      <c r="K14" s="21">
        <v>6.65</v>
      </c>
      <c r="L14" s="38"/>
      <c r="M14" s="17">
        <f>J14+K14-L14</f>
        <v>13.65</v>
      </c>
      <c r="N14" s="20">
        <v>8.1</v>
      </c>
      <c r="O14" s="20">
        <v>1.7</v>
      </c>
      <c r="P14" s="20">
        <v>1.4</v>
      </c>
      <c r="Q14" s="20">
        <v>1.8</v>
      </c>
      <c r="R14" s="20">
        <v>1.6</v>
      </c>
      <c r="S14" s="48">
        <f>(LARGE(O14:R14,2)+LARGE(O14:R14,3))/2</f>
        <v>1.65</v>
      </c>
      <c r="T14" s="21">
        <f>10-S14</f>
        <v>8.35</v>
      </c>
      <c r="U14" s="38">
        <v>0.1</v>
      </c>
      <c r="V14" s="17">
        <f>N14+T14-U14</f>
        <v>16.349999999999998</v>
      </c>
      <c r="W14" s="20">
        <v>8</v>
      </c>
      <c r="X14" s="21">
        <v>8.2</v>
      </c>
      <c r="Y14" s="38"/>
      <c r="Z14" s="17">
        <f>W14+X14-Y14</f>
        <v>16.2</v>
      </c>
      <c r="AA14" s="19">
        <f>I14+M14+V14+Z14</f>
        <v>61.3</v>
      </c>
    </row>
    <row r="15" spans="1:27" ht="13.5" customHeight="1">
      <c r="A15" s="55" t="s">
        <v>11</v>
      </c>
      <c r="B15" s="44" t="s">
        <v>132</v>
      </c>
      <c r="C15" s="44" t="s">
        <v>58</v>
      </c>
      <c r="D15" s="49">
        <v>2008</v>
      </c>
      <c r="E15" s="50" t="s">
        <v>59</v>
      </c>
      <c r="F15" s="20">
        <v>6</v>
      </c>
      <c r="G15" s="21">
        <v>8.8</v>
      </c>
      <c r="H15" s="38"/>
      <c r="I15" s="17">
        <f>F15+G15-H15</f>
        <v>14.8</v>
      </c>
      <c r="J15" s="20">
        <v>7</v>
      </c>
      <c r="K15" s="21">
        <v>8.4</v>
      </c>
      <c r="L15" s="38"/>
      <c r="M15" s="17">
        <f>J15+K15-L15</f>
        <v>15.4</v>
      </c>
      <c r="N15" s="20">
        <v>7.8</v>
      </c>
      <c r="O15" s="20">
        <v>2.9</v>
      </c>
      <c r="P15" s="20">
        <v>3</v>
      </c>
      <c r="Q15" s="20">
        <v>3.4</v>
      </c>
      <c r="R15" s="20">
        <v>2.8</v>
      </c>
      <c r="S15" s="48">
        <f>(LARGE(O15:R15,2)+LARGE(O15:R15,3))/2</f>
        <v>2.95</v>
      </c>
      <c r="T15" s="21">
        <f>10-S15</f>
        <v>7.05</v>
      </c>
      <c r="U15" s="38"/>
      <c r="V15" s="17">
        <f>N15+T15-U15</f>
        <v>14.85</v>
      </c>
      <c r="W15" s="20">
        <v>8</v>
      </c>
      <c r="X15" s="21">
        <v>7.25</v>
      </c>
      <c r="Y15" s="38"/>
      <c r="Z15" s="17">
        <f>W15+X15-Y15</f>
        <v>15.25</v>
      </c>
      <c r="AA15" s="19">
        <f>I15+M15+V15+Z15</f>
        <v>60.300000000000004</v>
      </c>
    </row>
    <row r="16" spans="1:27" ht="13.5" customHeight="1">
      <c r="A16" s="55" t="s">
        <v>12</v>
      </c>
      <c r="B16" s="44" t="s">
        <v>148</v>
      </c>
      <c r="C16" s="44" t="s">
        <v>149</v>
      </c>
      <c r="D16" s="49">
        <v>2008</v>
      </c>
      <c r="E16" s="50" t="s">
        <v>207</v>
      </c>
      <c r="F16" s="20">
        <v>6</v>
      </c>
      <c r="G16" s="21">
        <v>8.75</v>
      </c>
      <c r="H16" s="38"/>
      <c r="I16" s="17">
        <f>F16+G16-H16</f>
        <v>14.75</v>
      </c>
      <c r="J16" s="20">
        <v>6.5</v>
      </c>
      <c r="K16" s="21">
        <v>7.7</v>
      </c>
      <c r="L16" s="38"/>
      <c r="M16" s="17">
        <f>J16+K16-L16</f>
        <v>14.2</v>
      </c>
      <c r="N16" s="20">
        <v>8.1</v>
      </c>
      <c r="O16" s="20">
        <v>2.2</v>
      </c>
      <c r="P16" s="20">
        <v>2.5</v>
      </c>
      <c r="Q16" s="20">
        <v>2</v>
      </c>
      <c r="R16" s="20">
        <v>2</v>
      </c>
      <c r="S16" s="48">
        <f>(LARGE(O16:R16,2)+LARGE(O16:R16,3))/2</f>
        <v>2.1</v>
      </c>
      <c r="T16" s="21">
        <f>10-S16</f>
        <v>7.9</v>
      </c>
      <c r="U16" s="38">
        <v>0.1</v>
      </c>
      <c r="V16" s="17">
        <f>N16+T16-U16</f>
        <v>15.9</v>
      </c>
      <c r="W16" s="20">
        <v>8</v>
      </c>
      <c r="X16" s="21">
        <v>7.4</v>
      </c>
      <c r="Y16" s="38"/>
      <c r="Z16" s="17">
        <f>W16+X16-Y16</f>
        <v>15.4</v>
      </c>
      <c r="AA16" s="19">
        <f>I16+M16+V16+Z16</f>
        <v>60.25</v>
      </c>
    </row>
    <row r="17" spans="1:27" ht="13.5" customHeight="1">
      <c r="A17" s="55" t="s">
        <v>13</v>
      </c>
      <c r="B17" s="44" t="s">
        <v>127</v>
      </c>
      <c r="C17" s="44" t="s">
        <v>82</v>
      </c>
      <c r="D17" s="49">
        <v>2008</v>
      </c>
      <c r="E17" s="50" t="s">
        <v>76</v>
      </c>
      <c r="F17" s="20">
        <v>6</v>
      </c>
      <c r="G17" s="21">
        <v>8.7</v>
      </c>
      <c r="H17" s="38"/>
      <c r="I17" s="17">
        <f>F17+G17-H17</f>
        <v>14.7</v>
      </c>
      <c r="J17" s="20">
        <v>8.3</v>
      </c>
      <c r="K17" s="21">
        <v>7.8</v>
      </c>
      <c r="L17" s="38"/>
      <c r="M17" s="17">
        <f>J17+K17-L17</f>
        <v>16.1</v>
      </c>
      <c r="N17" s="20">
        <v>7.2</v>
      </c>
      <c r="O17" s="20">
        <v>3.4</v>
      </c>
      <c r="P17" s="20">
        <v>3.7</v>
      </c>
      <c r="Q17" s="20">
        <v>3.6</v>
      </c>
      <c r="R17" s="20">
        <v>3.1</v>
      </c>
      <c r="S17" s="48">
        <f>(LARGE(O17:R17,2)+LARGE(O17:R17,3))/2</f>
        <v>3.5</v>
      </c>
      <c r="T17" s="21">
        <f>10-S17</f>
        <v>6.5</v>
      </c>
      <c r="U17" s="38"/>
      <c r="V17" s="17">
        <f>N17+T17-U17</f>
        <v>13.7</v>
      </c>
      <c r="W17" s="20">
        <v>8</v>
      </c>
      <c r="X17" s="21">
        <v>7.55</v>
      </c>
      <c r="Y17" s="38"/>
      <c r="Z17" s="17">
        <f>W17+X17-Y17</f>
        <v>15.55</v>
      </c>
      <c r="AA17" s="19">
        <f>I17+M17+V17+Z17</f>
        <v>60.05</v>
      </c>
    </row>
    <row r="18" spans="1:27" ht="13.5" customHeight="1">
      <c r="A18" s="54" t="s">
        <v>14</v>
      </c>
      <c r="B18" s="45" t="s">
        <v>133</v>
      </c>
      <c r="C18" s="45" t="s">
        <v>134</v>
      </c>
      <c r="D18" s="51">
        <v>2008</v>
      </c>
      <c r="E18" s="52" t="s">
        <v>78</v>
      </c>
      <c r="F18" s="20">
        <v>6</v>
      </c>
      <c r="G18" s="21">
        <v>9.1</v>
      </c>
      <c r="H18" s="38"/>
      <c r="I18" s="17">
        <f>F18+G18-H18</f>
        <v>15.1</v>
      </c>
      <c r="J18" s="20">
        <v>6</v>
      </c>
      <c r="K18" s="21">
        <v>7.3</v>
      </c>
      <c r="L18" s="38"/>
      <c r="M18" s="17">
        <f>J18+K18-L18</f>
        <v>13.3</v>
      </c>
      <c r="N18" s="20">
        <v>7.7</v>
      </c>
      <c r="O18" s="20">
        <v>2.8</v>
      </c>
      <c r="P18" s="20">
        <v>2.4</v>
      </c>
      <c r="Q18" s="20">
        <v>2.6</v>
      </c>
      <c r="R18" s="20">
        <v>2.8</v>
      </c>
      <c r="S18" s="48">
        <f>(LARGE(O18:R18,2)+LARGE(O18:R18,3))/2</f>
        <v>2.7</v>
      </c>
      <c r="T18" s="21">
        <f>10-S18</f>
        <v>7.3</v>
      </c>
      <c r="U18" s="38"/>
      <c r="V18" s="17">
        <f>N18+T18-U18</f>
        <v>15</v>
      </c>
      <c r="W18" s="20">
        <v>8</v>
      </c>
      <c r="X18" s="21">
        <v>8.4</v>
      </c>
      <c r="Y18" s="38"/>
      <c r="Z18" s="17">
        <f>W18+X18-Y18</f>
        <v>16.4</v>
      </c>
      <c r="AA18" s="19">
        <f>I18+M18+V18+Z18</f>
        <v>59.8</v>
      </c>
    </row>
    <row r="19" spans="1:27" ht="13.5" customHeight="1">
      <c r="A19" s="55" t="s">
        <v>15</v>
      </c>
      <c r="B19" s="44" t="s">
        <v>129</v>
      </c>
      <c r="C19" s="44" t="s">
        <v>38</v>
      </c>
      <c r="D19" s="49">
        <v>2007</v>
      </c>
      <c r="E19" s="50" t="s">
        <v>76</v>
      </c>
      <c r="F19" s="20">
        <v>6</v>
      </c>
      <c r="G19" s="21">
        <v>8.7</v>
      </c>
      <c r="H19" s="38"/>
      <c r="I19" s="17">
        <f>F19+G19-H19</f>
        <v>14.7</v>
      </c>
      <c r="J19" s="20">
        <v>7.8</v>
      </c>
      <c r="K19" s="21">
        <v>7.55</v>
      </c>
      <c r="L19" s="38"/>
      <c r="M19" s="17">
        <f>J19+K19-L19</f>
        <v>15.35</v>
      </c>
      <c r="N19" s="20">
        <v>6.7</v>
      </c>
      <c r="O19" s="20">
        <v>2.8</v>
      </c>
      <c r="P19" s="20">
        <v>3.1</v>
      </c>
      <c r="Q19" s="20">
        <v>2.6</v>
      </c>
      <c r="R19" s="20">
        <v>2.8</v>
      </c>
      <c r="S19" s="48">
        <f>(LARGE(O19:R19,2)+LARGE(O19:R19,3))/2</f>
        <v>2.8</v>
      </c>
      <c r="T19" s="21">
        <f>10-S19</f>
        <v>7.2</v>
      </c>
      <c r="U19" s="38"/>
      <c r="V19" s="17">
        <f>N19+T19-U19</f>
        <v>13.9</v>
      </c>
      <c r="W19" s="20">
        <v>8</v>
      </c>
      <c r="X19" s="21">
        <v>7.7</v>
      </c>
      <c r="Y19" s="38"/>
      <c r="Z19" s="17">
        <f>W19+X19-Y19</f>
        <v>15.7</v>
      </c>
      <c r="AA19" s="19">
        <f>I19+M19+V19+Z19</f>
        <v>59.64999999999999</v>
      </c>
    </row>
    <row r="20" spans="1:27" ht="13.5" customHeight="1">
      <c r="A20" s="55" t="s">
        <v>16</v>
      </c>
      <c r="B20" s="44" t="s">
        <v>139</v>
      </c>
      <c r="C20" s="44" t="s">
        <v>140</v>
      </c>
      <c r="D20" s="49">
        <v>2007</v>
      </c>
      <c r="E20" s="50" t="s">
        <v>207</v>
      </c>
      <c r="F20" s="20">
        <v>6</v>
      </c>
      <c r="G20" s="21">
        <v>9.25</v>
      </c>
      <c r="H20" s="38"/>
      <c r="I20" s="17">
        <f>F20+G20-H20</f>
        <v>15.25</v>
      </c>
      <c r="J20" s="20">
        <v>7.5</v>
      </c>
      <c r="K20" s="21">
        <v>7.5</v>
      </c>
      <c r="L20" s="38"/>
      <c r="M20" s="17">
        <f>J20+K20-L20</f>
        <v>15</v>
      </c>
      <c r="N20" s="20">
        <v>7.5</v>
      </c>
      <c r="O20" s="20">
        <v>4</v>
      </c>
      <c r="P20" s="20">
        <v>4.3</v>
      </c>
      <c r="Q20" s="20">
        <v>4.3</v>
      </c>
      <c r="R20" s="20">
        <v>5</v>
      </c>
      <c r="S20" s="48">
        <f>(LARGE(O20:R20,2)+LARGE(O20:R20,3))/2</f>
        <v>4.3</v>
      </c>
      <c r="T20" s="21">
        <f>10-S20</f>
        <v>5.7</v>
      </c>
      <c r="U20" s="38">
        <v>0.1</v>
      </c>
      <c r="V20" s="17">
        <f>N20+T20-U20</f>
        <v>13.1</v>
      </c>
      <c r="W20" s="20">
        <v>8</v>
      </c>
      <c r="X20" s="21">
        <v>8.1</v>
      </c>
      <c r="Y20" s="38"/>
      <c r="Z20" s="17">
        <f>W20+X20-Y20</f>
        <v>16.1</v>
      </c>
      <c r="AA20" s="19">
        <f>I20+M20+V20+Z20</f>
        <v>59.45</v>
      </c>
    </row>
    <row r="21" spans="1:27" ht="13.5" customHeight="1">
      <c r="A21" s="55" t="s">
        <v>17</v>
      </c>
      <c r="B21" s="44" t="s">
        <v>164</v>
      </c>
      <c r="C21" s="44" t="s">
        <v>165</v>
      </c>
      <c r="D21" s="49">
        <v>2008</v>
      </c>
      <c r="E21" s="50" t="s">
        <v>207</v>
      </c>
      <c r="F21" s="20">
        <v>6</v>
      </c>
      <c r="G21" s="21">
        <v>9.35</v>
      </c>
      <c r="H21" s="38"/>
      <c r="I21" s="17">
        <f>F21+G21-H21</f>
        <v>15.35</v>
      </c>
      <c r="J21" s="20">
        <v>6.5</v>
      </c>
      <c r="K21" s="21">
        <v>7.85</v>
      </c>
      <c r="L21" s="38"/>
      <c r="M21" s="17">
        <f>J21+K21-L21</f>
        <v>14.35</v>
      </c>
      <c r="N21" s="20">
        <v>7.5</v>
      </c>
      <c r="O21" s="20">
        <v>2.2</v>
      </c>
      <c r="P21" s="20">
        <v>2.1</v>
      </c>
      <c r="Q21" s="20">
        <v>2.4</v>
      </c>
      <c r="R21" s="20">
        <v>2.4</v>
      </c>
      <c r="S21" s="48">
        <f>(LARGE(O21:R21,2)+LARGE(O21:R21,3))/2</f>
        <v>2.3</v>
      </c>
      <c r="T21" s="21">
        <f>10-S21</f>
        <v>7.7</v>
      </c>
      <c r="U21" s="38">
        <v>0.1</v>
      </c>
      <c r="V21" s="17">
        <f>N21+T21-U21</f>
        <v>15.1</v>
      </c>
      <c r="W21" s="20">
        <v>8</v>
      </c>
      <c r="X21" s="21">
        <v>6.6</v>
      </c>
      <c r="Y21" s="38"/>
      <c r="Z21" s="17">
        <f>W21+X21-Y21</f>
        <v>14.6</v>
      </c>
      <c r="AA21" s="19">
        <f>I21+M21+V21+Z21</f>
        <v>59.4</v>
      </c>
    </row>
    <row r="22" spans="1:27" ht="13.5" customHeight="1">
      <c r="A22" s="55" t="s">
        <v>18</v>
      </c>
      <c r="B22" s="44" t="s">
        <v>128</v>
      </c>
      <c r="C22" s="44" t="s">
        <v>50</v>
      </c>
      <c r="D22" s="49">
        <v>2008</v>
      </c>
      <c r="E22" s="50" t="s">
        <v>76</v>
      </c>
      <c r="F22" s="20">
        <v>6</v>
      </c>
      <c r="G22" s="21">
        <v>9.8</v>
      </c>
      <c r="H22" s="38"/>
      <c r="I22" s="17">
        <f>F22+G22-H22</f>
        <v>15.8</v>
      </c>
      <c r="J22" s="20">
        <v>8.3</v>
      </c>
      <c r="K22" s="21">
        <v>7.85</v>
      </c>
      <c r="L22" s="38"/>
      <c r="M22" s="17">
        <f>J22+K22-L22</f>
        <v>16.15</v>
      </c>
      <c r="N22" s="20">
        <v>6</v>
      </c>
      <c r="O22" s="20">
        <v>2.5</v>
      </c>
      <c r="P22" s="20">
        <v>2.6</v>
      </c>
      <c r="Q22" s="20">
        <v>2.7</v>
      </c>
      <c r="R22" s="20">
        <v>3.2</v>
      </c>
      <c r="S22" s="48">
        <f>(LARGE(O22:R22,2)+LARGE(O22:R22,3))/2</f>
        <v>2.6500000000000004</v>
      </c>
      <c r="T22" s="21">
        <f>10-S22</f>
        <v>7.35</v>
      </c>
      <c r="U22" s="38">
        <v>1</v>
      </c>
      <c r="V22" s="17">
        <f>N22+T22-U22</f>
        <v>12.35</v>
      </c>
      <c r="W22" s="20">
        <v>8</v>
      </c>
      <c r="X22" s="21">
        <v>7</v>
      </c>
      <c r="Y22" s="38"/>
      <c r="Z22" s="17">
        <f>W22+X22-Y22</f>
        <v>15</v>
      </c>
      <c r="AA22" s="19">
        <f>I22+M22+V22+Z22</f>
        <v>59.3</v>
      </c>
    </row>
    <row r="23" spans="1:27" ht="13.5" customHeight="1">
      <c r="A23" s="55" t="s">
        <v>18</v>
      </c>
      <c r="B23" s="44" t="s">
        <v>162</v>
      </c>
      <c r="C23" s="44" t="s">
        <v>163</v>
      </c>
      <c r="D23" s="49">
        <v>2008</v>
      </c>
      <c r="E23" s="50" t="s">
        <v>207</v>
      </c>
      <c r="F23" s="20">
        <v>6</v>
      </c>
      <c r="G23" s="21">
        <v>8.9</v>
      </c>
      <c r="H23" s="38"/>
      <c r="I23" s="17">
        <f>F23+G23-H23</f>
        <v>14.9</v>
      </c>
      <c r="J23" s="20">
        <v>7</v>
      </c>
      <c r="K23" s="21">
        <v>7.6</v>
      </c>
      <c r="L23" s="38"/>
      <c r="M23" s="17">
        <f>J23+K23-L23</f>
        <v>14.6</v>
      </c>
      <c r="N23" s="20">
        <v>7.3</v>
      </c>
      <c r="O23" s="20">
        <v>2.1</v>
      </c>
      <c r="P23" s="20">
        <v>2.1</v>
      </c>
      <c r="Q23" s="20">
        <v>2</v>
      </c>
      <c r="R23" s="20">
        <v>1.9</v>
      </c>
      <c r="S23" s="48">
        <f>(LARGE(O23:R23,2)+LARGE(O23:R23,3))/2</f>
        <v>2.05</v>
      </c>
      <c r="T23" s="21">
        <f>10-S23</f>
        <v>7.95</v>
      </c>
      <c r="U23" s="38"/>
      <c r="V23" s="17">
        <f>N23+T23-U23</f>
        <v>15.25</v>
      </c>
      <c r="W23" s="20">
        <v>8.5</v>
      </c>
      <c r="X23" s="21">
        <v>6.05</v>
      </c>
      <c r="Y23" s="38"/>
      <c r="Z23" s="17">
        <f>W23+X23-Y23</f>
        <v>14.55</v>
      </c>
      <c r="AA23" s="19">
        <f>I23+M23+V23+Z23</f>
        <v>59.3</v>
      </c>
    </row>
    <row r="24" spans="1:27" ht="13.5" customHeight="1">
      <c r="A24" s="55" t="s">
        <v>19</v>
      </c>
      <c r="B24" s="44" t="s">
        <v>174</v>
      </c>
      <c r="C24" s="44" t="s">
        <v>47</v>
      </c>
      <c r="D24" s="49">
        <v>2008</v>
      </c>
      <c r="E24" s="50" t="s">
        <v>59</v>
      </c>
      <c r="F24" s="20">
        <v>6</v>
      </c>
      <c r="G24" s="21">
        <v>9.2</v>
      </c>
      <c r="H24" s="38"/>
      <c r="I24" s="17">
        <f>F24+G24-H24</f>
        <v>15.2</v>
      </c>
      <c r="J24" s="20">
        <v>6.5</v>
      </c>
      <c r="K24" s="21">
        <v>8.2</v>
      </c>
      <c r="L24" s="38"/>
      <c r="M24" s="17">
        <f>J24+K24-L24</f>
        <v>14.7</v>
      </c>
      <c r="N24" s="20">
        <v>6.5</v>
      </c>
      <c r="O24" s="20">
        <v>1.8</v>
      </c>
      <c r="P24" s="20">
        <v>1.6</v>
      </c>
      <c r="Q24" s="20">
        <v>2</v>
      </c>
      <c r="R24" s="20">
        <v>2</v>
      </c>
      <c r="S24" s="48">
        <f>(LARGE(O24:R24,2)+LARGE(O24:R24,3))/2</f>
        <v>1.9</v>
      </c>
      <c r="T24" s="21">
        <f>10-S24</f>
        <v>8.1</v>
      </c>
      <c r="U24" s="38">
        <v>0.1</v>
      </c>
      <c r="V24" s="17">
        <f>N24+T24-U24</f>
        <v>14.5</v>
      </c>
      <c r="W24" s="20">
        <v>7.5</v>
      </c>
      <c r="X24" s="21">
        <v>7.25</v>
      </c>
      <c r="Y24" s="38"/>
      <c r="Z24" s="17">
        <f>W24+X24-Y24</f>
        <v>14.75</v>
      </c>
      <c r="AA24" s="19">
        <f>I24+M24+V24+Z24</f>
        <v>59.15</v>
      </c>
    </row>
    <row r="25" spans="1:27" ht="13.5" customHeight="1">
      <c r="A25" s="55" t="s">
        <v>20</v>
      </c>
      <c r="B25" s="45" t="s">
        <v>126</v>
      </c>
      <c r="C25" s="45" t="s">
        <v>54</v>
      </c>
      <c r="D25" s="51">
        <v>2007</v>
      </c>
      <c r="E25" s="52" t="s">
        <v>53</v>
      </c>
      <c r="F25" s="20">
        <v>6</v>
      </c>
      <c r="G25" s="21">
        <v>9.2</v>
      </c>
      <c r="H25" s="38"/>
      <c r="I25" s="17">
        <f>F25+G25-H25</f>
        <v>15.2</v>
      </c>
      <c r="J25" s="20">
        <v>7.8</v>
      </c>
      <c r="K25" s="21">
        <v>8.4</v>
      </c>
      <c r="L25" s="38"/>
      <c r="M25" s="17">
        <f>J25+K25-L25</f>
        <v>16.2</v>
      </c>
      <c r="N25" s="20">
        <v>8</v>
      </c>
      <c r="O25" s="20">
        <v>2</v>
      </c>
      <c r="P25" s="20">
        <v>1.9</v>
      </c>
      <c r="Q25" s="20">
        <v>2.1</v>
      </c>
      <c r="R25" s="20">
        <v>1.9</v>
      </c>
      <c r="S25" s="48">
        <f>(LARGE(O25:R25,2)+LARGE(O25:R25,3))/2</f>
        <v>1.95</v>
      </c>
      <c r="T25" s="21">
        <f>10-S25</f>
        <v>8.05</v>
      </c>
      <c r="U25" s="38">
        <v>1.1</v>
      </c>
      <c r="V25" s="17">
        <f>N25+T25-U25</f>
        <v>14.950000000000001</v>
      </c>
      <c r="W25" s="20">
        <v>6</v>
      </c>
      <c r="X25" s="21">
        <v>6.65</v>
      </c>
      <c r="Y25" s="38"/>
      <c r="Z25" s="17">
        <f>W25+X25-Y25</f>
        <v>12.65</v>
      </c>
      <c r="AA25" s="19">
        <f>I25+M25+V25+Z25</f>
        <v>59</v>
      </c>
    </row>
    <row r="26" spans="1:27" ht="13.5" customHeight="1">
      <c r="A26" s="55" t="s">
        <v>21</v>
      </c>
      <c r="B26" s="44" t="s">
        <v>119</v>
      </c>
      <c r="C26" s="44" t="s">
        <v>120</v>
      </c>
      <c r="D26" s="49">
        <v>2008</v>
      </c>
      <c r="E26" s="50" t="s">
        <v>100</v>
      </c>
      <c r="F26" s="20">
        <v>6</v>
      </c>
      <c r="G26" s="21">
        <v>9.45</v>
      </c>
      <c r="H26" s="38"/>
      <c r="I26" s="17">
        <f>F26+G26-H26</f>
        <v>15.45</v>
      </c>
      <c r="J26" s="20">
        <v>5.4</v>
      </c>
      <c r="K26" s="21">
        <v>7.45</v>
      </c>
      <c r="L26" s="38"/>
      <c r="M26" s="17">
        <f>J26+K26-L26</f>
        <v>12.850000000000001</v>
      </c>
      <c r="N26" s="20">
        <v>8</v>
      </c>
      <c r="O26" s="20">
        <v>2.4</v>
      </c>
      <c r="P26" s="20">
        <v>2.5</v>
      </c>
      <c r="Q26" s="20">
        <v>1.7</v>
      </c>
      <c r="R26" s="20">
        <v>2.3</v>
      </c>
      <c r="S26" s="48">
        <f>(LARGE(O26:R26,2)+LARGE(O26:R26,3))/2</f>
        <v>2.3499999999999996</v>
      </c>
      <c r="T26" s="21">
        <f>10-S26</f>
        <v>7.65</v>
      </c>
      <c r="U26" s="38"/>
      <c r="V26" s="17">
        <f>N26+T26-U26</f>
        <v>15.65</v>
      </c>
      <c r="W26" s="20">
        <v>8</v>
      </c>
      <c r="X26" s="21">
        <v>7</v>
      </c>
      <c r="Y26" s="38"/>
      <c r="Z26" s="17">
        <f>W26+X26-Y26</f>
        <v>15</v>
      </c>
      <c r="AA26" s="19">
        <f>I26+M26+V26+Z26</f>
        <v>58.95</v>
      </c>
    </row>
    <row r="27" spans="1:27" ht="13.5" customHeight="1">
      <c r="A27" s="55" t="s">
        <v>22</v>
      </c>
      <c r="B27" s="44" t="s">
        <v>175</v>
      </c>
      <c r="C27" s="44" t="s">
        <v>176</v>
      </c>
      <c r="D27" s="49">
        <v>2009</v>
      </c>
      <c r="E27" s="50" t="s">
        <v>207</v>
      </c>
      <c r="F27" s="20">
        <v>6</v>
      </c>
      <c r="G27" s="21">
        <v>9.25</v>
      </c>
      <c r="H27" s="38"/>
      <c r="I27" s="17">
        <f>F27+G27-H27</f>
        <v>15.25</v>
      </c>
      <c r="J27" s="20">
        <v>6</v>
      </c>
      <c r="K27" s="21">
        <v>8.05</v>
      </c>
      <c r="L27" s="38"/>
      <c r="M27" s="17">
        <f>J27+K27-L27</f>
        <v>14.05</v>
      </c>
      <c r="N27" s="20">
        <v>7.3</v>
      </c>
      <c r="O27" s="20">
        <v>2.5</v>
      </c>
      <c r="P27" s="20">
        <v>2.2</v>
      </c>
      <c r="Q27" s="20">
        <v>2.6</v>
      </c>
      <c r="R27" s="20">
        <v>2.6</v>
      </c>
      <c r="S27" s="48">
        <f>(LARGE(O27:R27,2)+LARGE(O27:R27,3))/2</f>
        <v>2.55</v>
      </c>
      <c r="T27" s="21">
        <f>10-S27</f>
        <v>7.45</v>
      </c>
      <c r="U27" s="38"/>
      <c r="V27" s="17">
        <f>N27+T27-U27</f>
        <v>14.75</v>
      </c>
      <c r="W27" s="20">
        <v>7.5</v>
      </c>
      <c r="X27" s="21">
        <v>7.4</v>
      </c>
      <c r="Y27" s="38"/>
      <c r="Z27" s="17">
        <f>W27+X27-Y27</f>
        <v>14.9</v>
      </c>
      <c r="AA27" s="19">
        <f>I27+M27+V27+Z27</f>
        <v>58.949999999999996</v>
      </c>
    </row>
    <row r="28" spans="1:27" ht="13.5" customHeight="1">
      <c r="A28" s="55" t="s">
        <v>23</v>
      </c>
      <c r="B28" s="45" t="s">
        <v>130</v>
      </c>
      <c r="C28" s="45" t="s">
        <v>116</v>
      </c>
      <c r="D28" s="51">
        <v>2007</v>
      </c>
      <c r="E28" s="52" t="s">
        <v>53</v>
      </c>
      <c r="F28" s="20">
        <v>6</v>
      </c>
      <c r="G28" s="21">
        <v>9</v>
      </c>
      <c r="H28" s="38"/>
      <c r="I28" s="17">
        <f>F28+G28-H28</f>
        <v>15</v>
      </c>
      <c r="J28" s="20">
        <v>6.5</v>
      </c>
      <c r="K28" s="21">
        <v>6.7</v>
      </c>
      <c r="L28" s="38"/>
      <c r="M28" s="17">
        <f>J28+K28-L28</f>
        <v>13.2</v>
      </c>
      <c r="N28" s="20">
        <v>7.9</v>
      </c>
      <c r="O28" s="20">
        <v>2.2</v>
      </c>
      <c r="P28" s="20">
        <v>2.3</v>
      </c>
      <c r="Q28" s="20">
        <v>2.6</v>
      </c>
      <c r="R28" s="20">
        <v>2.4</v>
      </c>
      <c r="S28" s="48">
        <f>(LARGE(O28:R28,2)+LARGE(O28:R28,3))/2</f>
        <v>2.3499999999999996</v>
      </c>
      <c r="T28" s="21">
        <f>10-S28</f>
        <v>7.65</v>
      </c>
      <c r="U28" s="38">
        <v>1</v>
      </c>
      <c r="V28" s="17">
        <f>N28+T28-U28</f>
        <v>14.55</v>
      </c>
      <c r="W28" s="20">
        <v>8</v>
      </c>
      <c r="X28" s="21">
        <v>8.15</v>
      </c>
      <c r="Y28" s="38"/>
      <c r="Z28" s="17">
        <f>W28+X28-Y28</f>
        <v>16.15</v>
      </c>
      <c r="AA28" s="19">
        <f>I28+M28+V28+Z28</f>
        <v>58.9</v>
      </c>
    </row>
    <row r="29" spans="1:27" ht="13.5" customHeight="1">
      <c r="A29" s="55" t="s">
        <v>24</v>
      </c>
      <c r="B29" s="44" t="s">
        <v>177</v>
      </c>
      <c r="C29" s="44" t="s">
        <v>75</v>
      </c>
      <c r="D29" s="49">
        <v>2009</v>
      </c>
      <c r="E29" s="50" t="s">
        <v>59</v>
      </c>
      <c r="F29" s="20">
        <v>6</v>
      </c>
      <c r="G29" s="21">
        <v>9.45</v>
      </c>
      <c r="H29" s="38"/>
      <c r="I29" s="17">
        <f>F29+G29-H29</f>
        <v>15.45</v>
      </c>
      <c r="J29" s="20">
        <v>7.8</v>
      </c>
      <c r="K29" s="21">
        <v>7.55</v>
      </c>
      <c r="L29" s="38"/>
      <c r="M29" s="17">
        <f>J29+K29-L29</f>
        <v>15.35</v>
      </c>
      <c r="N29" s="20">
        <v>6.8</v>
      </c>
      <c r="O29" s="20">
        <v>3.2</v>
      </c>
      <c r="P29" s="20">
        <v>3.2</v>
      </c>
      <c r="Q29" s="20">
        <v>3.5</v>
      </c>
      <c r="R29" s="20">
        <v>3.4</v>
      </c>
      <c r="S29" s="48">
        <f>(LARGE(O29:R29,2)+LARGE(O29:R29,3))/2</f>
        <v>3.3</v>
      </c>
      <c r="T29" s="21">
        <f>10-S29</f>
        <v>6.7</v>
      </c>
      <c r="U29" s="38">
        <v>0.1</v>
      </c>
      <c r="V29" s="17">
        <f>N29+T29-U29</f>
        <v>13.4</v>
      </c>
      <c r="W29" s="20">
        <v>7.5</v>
      </c>
      <c r="X29" s="21">
        <v>7.05</v>
      </c>
      <c r="Y29" s="38">
        <v>0.1</v>
      </c>
      <c r="Z29" s="17">
        <f>W29+X29-Y29</f>
        <v>14.450000000000001</v>
      </c>
      <c r="AA29" s="19">
        <f>I29+M29+V29+Z29</f>
        <v>58.65</v>
      </c>
    </row>
    <row r="30" spans="1:27" ht="13.5" customHeight="1">
      <c r="A30" s="55" t="s">
        <v>25</v>
      </c>
      <c r="B30" s="44" t="s">
        <v>122</v>
      </c>
      <c r="C30" s="44" t="s">
        <v>123</v>
      </c>
      <c r="D30" s="49">
        <v>2008</v>
      </c>
      <c r="E30" s="50" t="s">
        <v>100</v>
      </c>
      <c r="F30" s="20">
        <v>6</v>
      </c>
      <c r="G30" s="21">
        <v>9.35</v>
      </c>
      <c r="H30" s="38"/>
      <c r="I30" s="17">
        <f>F30+G30-H30</f>
        <v>15.35</v>
      </c>
      <c r="J30" s="20">
        <v>7</v>
      </c>
      <c r="K30" s="21">
        <v>8.7</v>
      </c>
      <c r="L30" s="38"/>
      <c r="M30" s="17">
        <f>J30+K30-L30</f>
        <v>15.7</v>
      </c>
      <c r="N30" s="20">
        <v>6.2</v>
      </c>
      <c r="O30" s="20">
        <v>3.1</v>
      </c>
      <c r="P30" s="20">
        <v>3.6</v>
      </c>
      <c r="Q30" s="20">
        <v>3.1</v>
      </c>
      <c r="R30" s="20">
        <v>3.2</v>
      </c>
      <c r="S30" s="48">
        <f>(LARGE(O30:R30,2)+LARGE(O30:R30,3))/2</f>
        <v>3.1500000000000004</v>
      </c>
      <c r="T30" s="21">
        <f>10-S30</f>
        <v>6.85</v>
      </c>
      <c r="U30" s="38"/>
      <c r="V30" s="17">
        <f>N30+T30-U30</f>
        <v>13.05</v>
      </c>
      <c r="W30" s="20">
        <v>7.5</v>
      </c>
      <c r="X30" s="21">
        <v>7</v>
      </c>
      <c r="Y30" s="38"/>
      <c r="Z30" s="17">
        <f>W30+X30-Y30</f>
        <v>14.5</v>
      </c>
      <c r="AA30" s="19">
        <f>I30+M30+V30+Z30</f>
        <v>58.599999999999994</v>
      </c>
    </row>
    <row r="31" spans="1:27" ht="13.5" customHeight="1">
      <c r="A31" s="55" t="s">
        <v>26</v>
      </c>
      <c r="B31" s="44" t="s">
        <v>154</v>
      </c>
      <c r="C31" s="44" t="s">
        <v>155</v>
      </c>
      <c r="D31" s="49">
        <v>2007</v>
      </c>
      <c r="E31" s="50" t="s">
        <v>209</v>
      </c>
      <c r="F31" s="20">
        <v>6</v>
      </c>
      <c r="G31" s="21">
        <v>9.35</v>
      </c>
      <c r="H31" s="38"/>
      <c r="I31" s="17">
        <f>F31+G31-H31</f>
        <v>15.35</v>
      </c>
      <c r="J31" s="20">
        <v>6</v>
      </c>
      <c r="K31" s="21">
        <v>7.65</v>
      </c>
      <c r="L31" s="38"/>
      <c r="M31" s="17">
        <f>J31+K31-L31</f>
        <v>13.65</v>
      </c>
      <c r="N31" s="20">
        <v>6.9</v>
      </c>
      <c r="O31" s="20">
        <v>2.7</v>
      </c>
      <c r="P31" s="20">
        <v>2.9</v>
      </c>
      <c r="Q31" s="20">
        <v>2.6</v>
      </c>
      <c r="R31" s="20">
        <v>2.6</v>
      </c>
      <c r="S31" s="48">
        <f>(LARGE(O31:R31,2)+LARGE(O31:R31,3))/2</f>
        <v>2.6500000000000004</v>
      </c>
      <c r="T31" s="21">
        <f>10-S31</f>
        <v>7.35</v>
      </c>
      <c r="U31" s="38"/>
      <c r="V31" s="17">
        <f>N31+T31-U31</f>
        <v>14.25</v>
      </c>
      <c r="W31" s="20">
        <v>8</v>
      </c>
      <c r="X31" s="21">
        <v>7.2</v>
      </c>
      <c r="Y31" s="38"/>
      <c r="Z31" s="17">
        <f>W31+X31-Y31</f>
        <v>15.2</v>
      </c>
      <c r="AA31" s="19">
        <f>I31+M31+V31+Z31</f>
        <v>58.45</v>
      </c>
    </row>
    <row r="32" spans="1:27" ht="13.5" customHeight="1">
      <c r="A32" s="55" t="s">
        <v>28</v>
      </c>
      <c r="B32" s="44" t="s">
        <v>197</v>
      </c>
      <c r="C32" s="44" t="s">
        <v>80</v>
      </c>
      <c r="D32" s="49">
        <v>2008</v>
      </c>
      <c r="E32" s="50" t="s">
        <v>79</v>
      </c>
      <c r="F32" s="20">
        <v>6</v>
      </c>
      <c r="G32" s="21">
        <v>8.25</v>
      </c>
      <c r="H32" s="38"/>
      <c r="I32" s="17">
        <f>F32+G32-H32</f>
        <v>14.25</v>
      </c>
      <c r="J32" s="20">
        <v>6.5</v>
      </c>
      <c r="K32" s="21">
        <v>7.5</v>
      </c>
      <c r="L32" s="38"/>
      <c r="M32" s="17">
        <f>J32+K32-L32</f>
        <v>14</v>
      </c>
      <c r="N32" s="20">
        <v>7.3</v>
      </c>
      <c r="O32" s="20">
        <v>1.9</v>
      </c>
      <c r="P32" s="20">
        <v>1.8</v>
      </c>
      <c r="Q32" s="20">
        <v>1.8</v>
      </c>
      <c r="R32" s="20">
        <v>2</v>
      </c>
      <c r="S32" s="48">
        <f>(LARGE(O32:R32,2)+LARGE(O32:R32,3))/2</f>
        <v>1.85</v>
      </c>
      <c r="T32" s="21">
        <f>10-S32</f>
        <v>8.15</v>
      </c>
      <c r="U32" s="38">
        <v>0.1</v>
      </c>
      <c r="V32" s="17">
        <f>N32+T32-U32</f>
        <v>15.35</v>
      </c>
      <c r="W32" s="20">
        <v>7.5</v>
      </c>
      <c r="X32" s="21">
        <v>7.15</v>
      </c>
      <c r="Y32" s="38">
        <v>0.1</v>
      </c>
      <c r="Z32" s="17">
        <f>W32+X32-Y32</f>
        <v>14.55</v>
      </c>
      <c r="AA32" s="19">
        <f>I32+M32+V32+Z32</f>
        <v>58.150000000000006</v>
      </c>
    </row>
    <row r="33" spans="1:27" ht="13.5" customHeight="1">
      <c r="A33" s="55" t="s">
        <v>29</v>
      </c>
      <c r="B33" s="44" t="s">
        <v>183</v>
      </c>
      <c r="C33" s="44" t="s">
        <v>75</v>
      </c>
      <c r="D33" s="49">
        <v>2008</v>
      </c>
      <c r="E33" s="50" t="s">
        <v>207</v>
      </c>
      <c r="F33" s="20">
        <v>6</v>
      </c>
      <c r="G33" s="21">
        <v>8.8</v>
      </c>
      <c r="H33" s="38"/>
      <c r="I33" s="17">
        <f>F33+G33-H33</f>
        <v>14.8</v>
      </c>
      <c r="J33" s="20">
        <v>6.5</v>
      </c>
      <c r="K33" s="21">
        <v>7.1</v>
      </c>
      <c r="L33" s="38"/>
      <c r="M33" s="17">
        <f>J33+K33-L33</f>
        <v>13.6</v>
      </c>
      <c r="N33" s="20">
        <v>8.1</v>
      </c>
      <c r="O33" s="20">
        <v>1.8</v>
      </c>
      <c r="P33" s="20">
        <v>1.8</v>
      </c>
      <c r="Q33" s="20">
        <v>2.4</v>
      </c>
      <c r="R33" s="20">
        <v>2.2</v>
      </c>
      <c r="S33" s="48">
        <f>(LARGE(O33:R33,2)+LARGE(O33:R33,3))/2</f>
        <v>2</v>
      </c>
      <c r="T33" s="21">
        <f>10-S33</f>
        <v>8</v>
      </c>
      <c r="U33" s="38">
        <v>0.6</v>
      </c>
      <c r="V33" s="17">
        <f>N33+T33-U33</f>
        <v>15.500000000000002</v>
      </c>
      <c r="W33" s="20">
        <v>7.7</v>
      </c>
      <c r="X33" s="21">
        <v>6.5</v>
      </c>
      <c r="Y33" s="38"/>
      <c r="Z33" s="17">
        <f>W33+X33-Y33</f>
        <v>14.2</v>
      </c>
      <c r="AA33" s="19">
        <f>I33+M33+V33+Z33</f>
        <v>58.099999999999994</v>
      </c>
    </row>
    <row r="34" spans="1:27" ht="13.5" customHeight="1">
      <c r="A34" s="55" t="s">
        <v>30</v>
      </c>
      <c r="B34" s="44" t="s">
        <v>142</v>
      </c>
      <c r="C34" s="44" t="s">
        <v>143</v>
      </c>
      <c r="D34" s="49">
        <v>2008</v>
      </c>
      <c r="E34" s="50" t="s">
        <v>207</v>
      </c>
      <c r="F34" s="20">
        <v>6</v>
      </c>
      <c r="G34" s="21">
        <v>8.95</v>
      </c>
      <c r="H34" s="38"/>
      <c r="I34" s="17">
        <f>F34+G34-H34</f>
        <v>14.95</v>
      </c>
      <c r="J34" s="20">
        <v>5.9</v>
      </c>
      <c r="K34" s="21">
        <v>7.05</v>
      </c>
      <c r="L34" s="38">
        <v>1</v>
      </c>
      <c r="M34" s="17">
        <f>J34+K34-L34</f>
        <v>11.95</v>
      </c>
      <c r="N34" s="20">
        <v>7.2</v>
      </c>
      <c r="O34" s="20">
        <v>1.3</v>
      </c>
      <c r="P34" s="20">
        <v>1.3</v>
      </c>
      <c r="Q34" s="20">
        <v>1.4</v>
      </c>
      <c r="R34" s="20">
        <v>1.4</v>
      </c>
      <c r="S34" s="48">
        <f>(LARGE(O34:R34,2)+LARGE(O34:R34,3))/2</f>
        <v>1.35</v>
      </c>
      <c r="T34" s="21">
        <f>10-S34</f>
        <v>8.65</v>
      </c>
      <c r="U34" s="38">
        <v>0.1</v>
      </c>
      <c r="V34" s="17">
        <f>N34+T34-U34</f>
        <v>15.750000000000002</v>
      </c>
      <c r="W34" s="20">
        <v>8</v>
      </c>
      <c r="X34" s="21">
        <v>7.25</v>
      </c>
      <c r="Y34" s="38"/>
      <c r="Z34" s="17">
        <f>W34+X34-Y34</f>
        <v>15.25</v>
      </c>
      <c r="AA34" s="19">
        <f>I34+M34+V34+Z34</f>
        <v>57.9</v>
      </c>
    </row>
    <row r="35" spans="1:27" ht="13.5" customHeight="1">
      <c r="A35" s="55" t="s">
        <v>31</v>
      </c>
      <c r="B35" s="44" t="s">
        <v>115</v>
      </c>
      <c r="C35" s="44" t="s">
        <v>116</v>
      </c>
      <c r="D35" s="49">
        <v>2007</v>
      </c>
      <c r="E35" s="50" t="s">
        <v>100</v>
      </c>
      <c r="F35" s="20">
        <v>6</v>
      </c>
      <c r="G35" s="21">
        <v>9.2</v>
      </c>
      <c r="H35" s="38"/>
      <c r="I35" s="17">
        <f>F35+G35-H35</f>
        <v>15.2</v>
      </c>
      <c r="J35" s="20">
        <v>5.9</v>
      </c>
      <c r="K35" s="21">
        <v>7.65</v>
      </c>
      <c r="L35" s="38"/>
      <c r="M35" s="17">
        <f>J35+K35-L35</f>
        <v>13.55</v>
      </c>
      <c r="N35" s="20">
        <v>7.4</v>
      </c>
      <c r="O35" s="20">
        <v>2.8</v>
      </c>
      <c r="P35" s="20">
        <v>2.6</v>
      </c>
      <c r="Q35" s="20">
        <v>2.8</v>
      </c>
      <c r="R35" s="20">
        <v>3</v>
      </c>
      <c r="S35" s="48">
        <f>(LARGE(O35:R35,2)+LARGE(O35:R35,3))/2</f>
        <v>2.8</v>
      </c>
      <c r="T35" s="21">
        <f>10-S35</f>
        <v>7.2</v>
      </c>
      <c r="U35" s="38">
        <v>0.1</v>
      </c>
      <c r="V35" s="17">
        <f>N35+T35-U35</f>
        <v>14.500000000000002</v>
      </c>
      <c r="W35" s="20">
        <v>7.5</v>
      </c>
      <c r="X35" s="21">
        <v>6.95</v>
      </c>
      <c r="Y35" s="38"/>
      <c r="Z35" s="17">
        <f>W35+X35-Y35</f>
        <v>14.45</v>
      </c>
      <c r="AA35" s="19">
        <f>I35+M35+V35+Z35</f>
        <v>57.7</v>
      </c>
    </row>
    <row r="36" spans="1:27" ht="13.5" customHeight="1">
      <c r="A36" s="55" t="s">
        <v>31</v>
      </c>
      <c r="B36" s="44" t="s">
        <v>181</v>
      </c>
      <c r="C36" s="44" t="s">
        <v>49</v>
      </c>
      <c r="D36" s="49">
        <v>2007</v>
      </c>
      <c r="E36" s="50" t="s">
        <v>103</v>
      </c>
      <c r="F36" s="20">
        <v>6</v>
      </c>
      <c r="G36" s="21">
        <v>9.1</v>
      </c>
      <c r="H36" s="38"/>
      <c r="I36" s="17">
        <f>F36+G36-H36</f>
        <v>15.1</v>
      </c>
      <c r="J36" s="20">
        <v>4.8</v>
      </c>
      <c r="K36" s="21">
        <v>7.35</v>
      </c>
      <c r="L36" s="38"/>
      <c r="M36" s="17">
        <f>J36+K36-L36</f>
        <v>12.149999999999999</v>
      </c>
      <c r="N36" s="20">
        <v>8.3</v>
      </c>
      <c r="O36" s="20">
        <v>2.3</v>
      </c>
      <c r="P36" s="20">
        <v>2.1</v>
      </c>
      <c r="Q36" s="20">
        <v>2.4</v>
      </c>
      <c r="R36" s="20">
        <v>2.6</v>
      </c>
      <c r="S36" s="48">
        <f>(LARGE(O36:R36,2)+LARGE(O36:R36,3))/2</f>
        <v>2.3499999999999996</v>
      </c>
      <c r="T36" s="21">
        <f>10-S36</f>
        <v>7.65</v>
      </c>
      <c r="U36" s="38">
        <v>0.1</v>
      </c>
      <c r="V36" s="17">
        <f>N36+T36-U36</f>
        <v>15.850000000000001</v>
      </c>
      <c r="W36" s="20">
        <v>7.5</v>
      </c>
      <c r="X36" s="21">
        <v>7.1</v>
      </c>
      <c r="Y36" s="38"/>
      <c r="Z36" s="17">
        <f>W36+X36-Y36</f>
        <v>14.6</v>
      </c>
      <c r="AA36" s="19">
        <f>I36+M36+V36+Z36</f>
        <v>57.7</v>
      </c>
    </row>
    <row r="37" spans="1:27" ht="13.5" customHeight="1">
      <c r="A37" s="55" t="s">
        <v>31</v>
      </c>
      <c r="B37" s="44" t="s">
        <v>159</v>
      </c>
      <c r="C37" s="44" t="s">
        <v>33</v>
      </c>
      <c r="D37" s="49">
        <v>2007</v>
      </c>
      <c r="E37" s="50" t="s">
        <v>209</v>
      </c>
      <c r="F37" s="20">
        <v>6</v>
      </c>
      <c r="G37" s="21">
        <v>8.6</v>
      </c>
      <c r="H37" s="38"/>
      <c r="I37" s="17">
        <f>F37+G37-H37</f>
        <v>14.6</v>
      </c>
      <c r="J37" s="20">
        <v>6.5</v>
      </c>
      <c r="K37" s="21">
        <v>7.8</v>
      </c>
      <c r="L37" s="38"/>
      <c r="M37" s="17">
        <f>J37+K37-L37</f>
        <v>14.3</v>
      </c>
      <c r="N37" s="20">
        <v>6.7</v>
      </c>
      <c r="O37" s="20">
        <v>2.5</v>
      </c>
      <c r="P37" s="20">
        <v>2.8</v>
      </c>
      <c r="Q37" s="20">
        <v>2.8</v>
      </c>
      <c r="R37" s="20">
        <v>2.9</v>
      </c>
      <c r="S37" s="48">
        <f>(LARGE(O37:R37,2)+LARGE(O37:R37,3))/2</f>
        <v>2.8</v>
      </c>
      <c r="T37" s="21">
        <f>10-S37</f>
        <v>7.2</v>
      </c>
      <c r="U37" s="38"/>
      <c r="V37" s="17">
        <f>N37+T37-U37</f>
        <v>13.9</v>
      </c>
      <c r="W37" s="20">
        <v>8</v>
      </c>
      <c r="X37" s="21">
        <v>7</v>
      </c>
      <c r="Y37" s="38">
        <v>0.1</v>
      </c>
      <c r="Z37" s="17">
        <f>W37+X37-Y37</f>
        <v>14.9</v>
      </c>
      <c r="AA37" s="19">
        <f>I37+M37+V37+Z37</f>
        <v>57.699999999999996</v>
      </c>
    </row>
    <row r="38" spans="1:27" ht="13.5" customHeight="1">
      <c r="A38" s="55" t="s">
        <v>106</v>
      </c>
      <c r="B38" s="44" t="s">
        <v>146</v>
      </c>
      <c r="C38" s="44" t="s">
        <v>147</v>
      </c>
      <c r="D38" s="49">
        <v>2008</v>
      </c>
      <c r="E38" s="50" t="s">
        <v>99</v>
      </c>
      <c r="F38" s="20">
        <v>6</v>
      </c>
      <c r="G38" s="21">
        <v>9.15</v>
      </c>
      <c r="H38" s="38"/>
      <c r="I38" s="17">
        <f>F38+G38-H38</f>
        <v>15.15</v>
      </c>
      <c r="J38" s="20">
        <v>7</v>
      </c>
      <c r="K38" s="21">
        <v>6.55</v>
      </c>
      <c r="L38" s="38"/>
      <c r="M38" s="17">
        <f>J38+K38-L38</f>
        <v>13.55</v>
      </c>
      <c r="N38" s="20">
        <v>7</v>
      </c>
      <c r="O38" s="20">
        <v>2.1</v>
      </c>
      <c r="P38" s="20">
        <v>2</v>
      </c>
      <c r="Q38" s="20">
        <v>2.3</v>
      </c>
      <c r="R38" s="20">
        <v>2.5</v>
      </c>
      <c r="S38" s="48">
        <f>(LARGE(O38:R38,2)+LARGE(O38:R38,3))/2</f>
        <v>2.2</v>
      </c>
      <c r="T38" s="21">
        <f>10-S38</f>
        <v>7.8</v>
      </c>
      <c r="U38" s="38"/>
      <c r="V38" s="17">
        <f>N38+T38-U38</f>
        <v>14.8</v>
      </c>
      <c r="W38" s="20">
        <v>7.5</v>
      </c>
      <c r="X38" s="21">
        <v>6.6</v>
      </c>
      <c r="Y38" s="38"/>
      <c r="Z38" s="17">
        <f>W38+X38-Y38</f>
        <v>14.1</v>
      </c>
      <c r="AA38" s="19">
        <f>I38+M38+V38+Z38</f>
        <v>57.6</v>
      </c>
    </row>
    <row r="39" spans="1:27" ht="13.5" customHeight="1">
      <c r="A39" s="55" t="s">
        <v>32</v>
      </c>
      <c r="B39" s="44" t="s">
        <v>153</v>
      </c>
      <c r="C39" s="44" t="s">
        <v>61</v>
      </c>
      <c r="D39" s="49">
        <v>2007</v>
      </c>
      <c r="E39" s="50" t="s">
        <v>59</v>
      </c>
      <c r="F39" s="20">
        <v>6</v>
      </c>
      <c r="G39" s="21">
        <v>9.35</v>
      </c>
      <c r="H39" s="38"/>
      <c r="I39" s="17">
        <f>F39+G39-H39</f>
        <v>15.35</v>
      </c>
      <c r="J39" s="20">
        <v>4.8</v>
      </c>
      <c r="K39" s="21">
        <v>7.9</v>
      </c>
      <c r="L39" s="38"/>
      <c r="M39" s="17">
        <f>J39+K39-L39</f>
        <v>12.7</v>
      </c>
      <c r="N39" s="20">
        <v>7.7</v>
      </c>
      <c r="O39" s="20">
        <v>3.2</v>
      </c>
      <c r="P39" s="20">
        <v>3.7</v>
      </c>
      <c r="Q39" s="20">
        <v>3.6</v>
      </c>
      <c r="R39" s="20">
        <v>3.8</v>
      </c>
      <c r="S39" s="48">
        <f>(LARGE(O39:R39,2)+LARGE(O39:R39,3))/2</f>
        <v>3.6500000000000004</v>
      </c>
      <c r="T39" s="21">
        <f>10-S39</f>
        <v>6.35</v>
      </c>
      <c r="U39" s="38">
        <v>0.1</v>
      </c>
      <c r="V39" s="17">
        <f>N39+T39-U39</f>
        <v>13.950000000000001</v>
      </c>
      <c r="W39" s="20">
        <v>7.8</v>
      </c>
      <c r="X39" s="21">
        <v>7.2</v>
      </c>
      <c r="Y39" s="38"/>
      <c r="Z39" s="17">
        <f>W39+X39-Y39</f>
        <v>15</v>
      </c>
      <c r="AA39" s="19">
        <f>I39+M39+V39+Z39</f>
        <v>57</v>
      </c>
    </row>
    <row r="40" spans="1:27" ht="13.5" customHeight="1">
      <c r="A40" s="55" t="s">
        <v>64</v>
      </c>
      <c r="B40" s="44" t="s">
        <v>63</v>
      </c>
      <c r="C40" s="44" t="s">
        <v>77</v>
      </c>
      <c r="D40" s="49">
        <v>2008</v>
      </c>
      <c r="E40" s="50" t="s">
        <v>76</v>
      </c>
      <c r="F40" s="20">
        <v>6</v>
      </c>
      <c r="G40" s="21">
        <v>9.2</v>
      </c>
      <c r="H40" s="38"/>
      <c r="I40" s="17">
        <f>F40+G40-H40</f>
        <v>15.2</v>
      </c>
      <c r="J40" s="20">
        <v>6.8</v>
      </c>
      <c r="K40" s="21">
        <v>7.2</v>
      </c>
      <c r="L40" s="38"/>
      <c r="M40" s="17">
        <f>J40+K40-L40</f>
        <v>14</v>
      </c>
      <c r="N40" s="20">
        <v>6.4</v>
      </c>
      <c r="O40" s="20">
        <v>3.2</v>
      </c>
      <c r="P40" s="20">
        <v>3.4</v>
      </c>
      <c r="Q40" s="20">
        <v>3.5</v>
      </c>
      <c r="R40" s="20">
        <v>3.3</v>
      </c>
      <c r="S40" s="48">
        <f>(LARGE(O40:R40,2)+LARGE(O40:R40,3))/2</f>
        <v>3.3499999999999996</v>
      </c>
      <c r="T40" s="21">
        <f>10-S40</f>
        <v>6.65</v>
      </c>
      <c r="U40" s="38"/>
      <c r="V40" s="17">
        <f>N40+T40-U40</f>
        <v>13.05</v>
      </c>
      <c r="W40" s="20">
        <v>7.5</v>
      </c>
      <c r="X40" s="21">
        <v>7.35</v>
      </c>
      <c r="Y40" s="38">
        <v>0.3</v>
      </c>
      <c r="Z40" s="17">
        <f>W40+X40-Y40</f>
        <v>14.549999999999999</v>
      </c>
      <c r="AA40" s="19">
        <f>I40+M40+V40+Z40</f>
        <v>56.8</v>
      </c>
    </row>
    <row r="41" spans="1:27" ht="13.5" customHeight="1">
      <c r="A41" s="55" t="s">
        <v>83</v>
      </c>
      <c r="B41" s="45" t="s">
        <v>173</v>
      </c>
      <c r="C41" s="45" t="s">
        <v>44</v>
      </c>
      <c r="D41" s="51">
        <v>2008</v>
      </c>
      <c r="E41" s="52" t="s">
        <v>53</v>
      </c>
      <c r="F41" s="20">
        <v>6</v>
      </c>
      <c r="G41" s="21">
        <v>8.5</v>
      </c>
      <c r="H41" s="38"/>
      <c r="I41" s="17">
        <f>F41+G41-H41</f>
        <v>14.5</v>
      </c>
      <c r="J41" s="20">
        <v>4.8</v>
      </c>
      <c r="K41" s="21">
        <v>7.55</v>
      </c>
      <c r="L41" s="38"/>
      <c r="M41" s="17">
        <f>J41+K41-L41</f>
        <v>12.35</v>
      </c>
      <c r="N41" s="20">
        <v>7.1</v>
      </c>
      <c r="O41" s="20">
        <v>1.9</v>
      </c>
      <c r="P41" s="20">
        <v>2.2</v>
      </c>
      <c r="Q41" s="20">
        <v>1.8</v>
      </c>
      <c r="R41" s="20">
        <v>2.3</v>
      </c>
      <c r="S41" s="48">
        <f>(LARGE(O41:R41,2)+LARGE(O41:R41,3))/2</f>
        <v>2.05</v>
      </c>
      <c r="T41" s="21">
        <f>10-S41</f>
        <v>7.95</v>
      </c>
      <c r="U41" s="38">
        <v>0.1</v>
      </c>
      <c r="V41" s="17">
        <f>N41+T41-U41</f>
        <v>14.950000000000001</v>
      </c>
      <c r="W41" s="20">
        <v>7.5</v>
      </c>
      <c r="X41" s="21">
        <v>7.35</v>
      </c>
      <c r="Y41" s="38"/>
      <c r="Z41" s="17">
        <f>W41+X41-Y41</f>
        <v>14.85</v>
      </c>
      <c r="AA41" s="19">
        <f>I41+M41+V41+Z41</f>
        <v>56.650000000000006</v>
      </c>
    </row>
    <row r="42" spans="1:27" ht="13.5" customHeight="1">
      <c r="A42" s="55" t="s">
        <v>83</v>
      </c>
      <c r="B42" s="44" t="s">
        <v>117</v>
      </c>
      <c r="C42" s="44" t="s">
        <v>40</v>
      </c>
      <c r="D42" s="49">
        <v>2008</v>
      </c>
      <c r="E42" s="50" t="s">
        <v>43</v>
      </c>
      <c r="F42" s="20">
        <v>6</v>
      </c>
      <c r="G42" s="21">
        <v>8.75</v>
      </c>
      <c r="H42" s="38"/>
      <c r="I42" s="17">
        <f>F42+G42-H42</f>
        <v>14.75</v>
      </c>
      <c r="J42" s="20">
        <v>6.5</v>
      </c>
      <c r="K42" s="21">
        <v>6.8</v>
      </c>
      <c r="L42" s="38"/>
      <c r="M42" s="17">
        <f>J42+K42-L42</f>
        <v>13.3</v>
      </c>
      <c r="N42" s="20">
        <v>7.5</v>
      </c>
      <c r="O42" s="20">
        <v>2.8</v>
      </c>
      <c r="P42" s="20">
        <v>3.1</v>
      </c>
      <c r="Q42" s="20">
        <v>2.9</v>
      </c>
      <c r="R42" s="20">
        <v>3</v>
      </c>
      <c r="S42" s="48">
        <f>(LARGE(O42:R42,2)+LARGE(O42:R42,3))/2</f>
        <v>2.95</v>
      </c>
      <c r="T42" s="21">
        <f>10-S42</f>
        <v>7.05</v>
      </c>
      <c r="U42" s="38">
        <v>0.1</v>
      </c>
      <c r="V42" s="17">
        <f>N42+T42-U42</f>
        <v>14.450000000000001</v>
      </c>
      <c r="W42" s="20">
        <v>7.5</v>
      </c>
      <c r="X42" s="21">
        <v>6.65</v>
      </c>
      <c r="Y42" s="38"/>
      <c r="Z42" s="17">
        <f>W42+X42-Y42</f>
        <v>14.15</v>
      </c>
      <c r="AA42" s="19">
        <f>I42+M42+V42+Z42</f>
        <v>56.65</v>
      </c>
    </row>
    <row r="43" spans="1:27" ht="13.5" customHeight="1">
      <c r="A43" s="55" t="s">
        <v>83</v>
      </c>
      <c r="B43" s="44" t="s">
        <v>156</v>
      </c>
      <c r="C43" s="44" t="s">
        <v>157</v>
      </c>
      <c r="D43" s="49">
        <v>2008</v>
      </c>
      <c r="E43" s="50" t="s">
        <v>59</v>
      </c>
      <c r="F43" s="20">
        <v>6</v>
      </c>
      <c r="G43" s="21">
        <v>9.05</v>
      </c>
      <c r="H43" s="38"/>
      <c r="I43" s="17">
        <f>F43+G43-H43</f>
        <v>15.05</v>
      </c>
      <c r="J43" s="20">
        <v>5.9</v>
      </c>
      <c r="K43" s="21">
        <v>7.3</v>
      </c>
      <c r="L43" s="38"/>
      <c r="M43" s="17">
        <f>J43+K43-L43</f>
        <v>13.2</v>
      </c>
      <c r="N43" s="20">
        <v>6.3</v>
      </c>
      <c r="O43" s="20">
        <v>3.1</v>
      </c>
      <c r="P43" s="20">
        <v>3.5</v>
      </c>
      <c r="Q43" s="20">
        <v>3.6</v>
      </c>
      <c r="R43" s="20">
        <v>3.8</v>
      </c>
      <c r="S43" s="48">
        <f>(LARGE(O43:R43,2)+LARGE(O43:R43,3))/2</f>
        <v>3.55</v>
      </c>
      <c r="T43" s="21">
        <f>10-S43</f>
        <v>6.45</v>
      </c>
      <c r="U43" s="38">
        <v>0.1</v>
      </c>
      <c r="V43" s="17">
        <f>N43+T43-U43</f>
        <v>12.65</v>
      </c>
      <c r="W43" s="20">
        <v>8</v>
      </c>
      <c r="X43" s="21">
        <v>7.75</v>
      </c>
      <c r="Y43" s="38"/>
      <c r="Z43" s="17">
        <f>W43+X43-Y43</f>
        <v>15.75</v>
      </c>
      <c r="AA43" s="19">
        <f>I43+M43+V43+Z43</f>
        <v>56.65</v>
      </c>
    </row>
    <row r="44" spans="1:27" ht="13.5" customHeight="1">
      <c r="A44" s="55" t="s">
        <v>65</v>
      </c>
      <c r="B44" s="44" t="s">
        <v>137</v>
      </c>
      <c r="C44" s="44" t="s">
        <v>42</v>
      </c>
      <c r="D44" s="49">
        <v>2007</v>
      </c>
      <c r="E44" s="50" t="s">
        <v>103</v>
      </c>
      <c r="F44" s="20">
        <v>6</v>
      </c>
      <c r="G44" s="21">
        <v>9.05</v>
      </c>
      <c r="H44" s="38"/>
      <c r="I44" s="17">
        <f>F44+G44-H44</f>
        <v>15.05</v>
      </c>
      <c r="J44" s="20">
        <v>5.3</v>
      </c>
      <c r="K44" s="21">
        <v>6.55</v>
      </c>
      <c r="L44" s="38"/>
      <c r="M44" s="17">
        <f>J44+K44-L44</f>
        <v>11.85</v>
      </c>
      <c r="N44" s="20">
        <v>7.2</v>
      </c>
      <c r="O44" s="20">
        <v>3</v>
      </c>
      <c r="P44" s="20">
        <v>2.9</v>
      </c>
      <c r="Q44" s="20">
        <v>3.3</v>
      </c>
      <c r="R44" s="20">
        <v>2.9</v>
      </c>
      <c r="S44" s="48">
        <f>(LARGE(O44:R44,2)+LARGE(O44:R44,3))/2</f>
        <v>2.95</v>
      </c>
      <c r="T44" s="21">
        <f>10-S44</f>
        <v>7.05</v>
      </c>
      <c r="U44" s="38"/>
      <c r="V44" s="17">
        <f>N44+T44-U44</f>
        <v>14.25</v>
      </c>
      <c r="W44" s="20">
        <v>7.5</v>
      </c>
      <c r="X44" s="21">
        <v>7.9</v>
      </c>
      <c r="Y44" s="38"/>
      <c r="Z44" s="17">
        <f>W44+X44-Y44</f>
        <v>15.4</v>
      </c>
      <c r="AA44" s="19">
        <f>I44+M44+V44+Z44</f>
        <v>56.55</v>
      </c>
    </row>
    <row r="45" spans="1:27" ht="13.5" customHeight="1">
      <c r="A45" s="55" t="s">
        <v>66</v>
      </c>
      <c r="B45" s="44" t="s">
        <v>210</v>
      </c>
      <c r="C45" s="44" t="s">
        <v>186</v>
      </c>
      <c r="D45" s="49">
        <v>2007</v>
      </c>
      <c r="E45" s="50" t="s">
        <v>104</v>
      </c>
      <c r="F45" s="20">
        <v>6</v>
      </c>
      <c r="G45" s="21">
        <v>8.6</v>
      </c>
      <c r="H45" s="38"/>
      <c r="I45" s="17">
        <f>F45+G45-H45</f>
        <v>14.6</v>
      </c>
      <c r="J45" s="20">
        <v>7</v>
      </c>
      <c r="K45" s="21">
        <v>6.8</v>
      </c>
      <c r="L45" s="38"/>
      <c r="M45" s="17">
        <f>J45+K45-L45</f>
        <v>13.8</v>
      </c>
      <c r="N45" s="20">
        <v>6.9</v>
      </c>
      <c r="O45" s="20">
        <v>2.8</v>
      </c>
      <c r="P45" s="20">
        <v>2.7</v>
      </c>
      <c r="Q45" s="20">
        <v>3</v>
      </c>
      <c r="R45" s="20">
        <v>3.2</v>
      </c>
      <c r="S45" s="48">
        <f>(LARGE(O45:R45,2)+LARGE(O45:R45,3))/2</f>
        <v>2.9</v>
      </c>
      <c r="T45" s="21">
        <f>10-S45</f>
        <v>7.1</v>
      </c>
      <c r="U45" s="38">
        <v>0.1</v>
      </c>
      <c r="V45" s="17">
        <f>N45+T45-U45</f>
        <v>13.9</v>
      </c>
      <c r="W45" s="20">
        <v>5.5</v>
      </c>
      <c r="X45" s="21">
        <v>8.2</v>
      </c>
      <c r="Y45" s="38"/>
      <c r="Z45" s="17">
        <f>W45+X45-Y45</f>
        <v>13.7</v>
      </c>
      <c r="AA45" s="19">
        <f>I45+M45+V45+Z45</f>
        <v>56</v>
      </c>
    </row>
    <row r="46" spans="1:27" ht="13.5" customHeight="1">
      <c r="A46" s="55" t="s">
        <v>98</v>
      </c>
      <c r="B46" s="44" t="s">
        <v>180</v>
      </c>
      <c r="C46" s="44" t="s">
        <v>47</v>
      </c>
      <c r="D46" s="49">
        <v>2008</v>
      </c>
      <c r="E46" s="50" t="s">
        <v>59</v>
      </c>
      <c r="F46" s="20">
        <v>6</v>
      </c>
      <c r="G46" s="21">
        <v>8.55</v>
      </c>
      <c r="H46" s="38"/>
      <c r="I46" s="17">
        <f>F46+G46-H46</f>
        <v>14.55</v>
      </c>
      <c r="J46" s="20">
        <v>6.5</v>
      </c>
      <c r="K46" s="21">
        <v>8</v>
      </c>
      <c r="L46" s="38"/>
      <c r="M46" s="17">
        <f>J46+K46-L46</f>
        <v>14.5</v>
      </c>
      <c r="N46" s="20">
        <v>7</v>
      </c>
      <c r="O46" s="20">
        <v>4.1</v>
      </c>
      <c r="P46" s="20">
        <v>3.8</v>
      </c>
      <c r="Q46" s="20">
        <v>3.9</v>
      </c>
      <c r="R46" s="20">
        <v>4.8</v>
      </c>
      <c r="S46" s="48">
        <f>(LARGE(O46:R46,2)+LARGE(O46:R46,3))/2</f>
        <v>4</v>
      </c>
      <c r="T46" s="21">
        <f>10-S46</f>
        <v>6</v>
      </c>
      <c r="U46" s="38">
        <v>0.1</v>
      </c>
      <c r="V46" s="17">
        <f>N46+T46-U46</f>
        <v>12.9</v>
      </c>
      <c r="W46" s="20">
        <v>7</v>
      </c>
      <c r="X46" s="21">
        <v>6.45</v>
      </c>
      <c r="Y46" s="38"/>
      <c r="Z46" s="17">
        <f>W46+X46-Y46</f>
        <v>13.45</v>
      </c>
      <c r="AA46" s="19">
        <f>I46+M46+V46+Z46</f>
        <v>55.400000000000006</v>
      </c>
    </row>
    <row r="47" spans="1:27" ht="13.5" customHeight="1">
      <c r="A47" s="55" t="s">
        <v>107</v>
      </c>
      <c r="B47" s="44" t="s">
        <v>135</v>
      </c>
      <c r="C47" s="44" t="s">
        <v>39</v>
      </c>
      <c r="D47" s="49">
        <v>2007</v>
      </c>
      <c r="E47" s="50" t="s">
        <v>59</v>
      </c>
      <c r="F47" s="20">
        <v>6</v>
      </c>
      <c r="G47" s="21">
        <v>8.45</v>
      </c>
      <c r="H47" s="38"/>
      <c r="I47" s="17">
        <f>F47+G47-H47</f>
        <v>14.45</v>
      </c>
      <c r="J47" s="20">
        <v>4.2</v>
      </c>
      <c r="K47" s="21">
        <v>7.8</v>
      </c>
      <c r="L47" s="38"/>
      <c r="M47" s="17">
        <f>J47+K47-L47</f>
        <v>12</v>
      </c>
      <c r="N47" s="20">
        <v>6.5</v>
      </c>
      <c r="O47" s="20">
        <v>2.6</v>
      </c>
      <c r="P47" s="20">
        <v>2.3</v>
      </c>
      <c r="Q47" s="20">
        <v>2</v>
      </c>
      <c r="R47" s="20">
        <v>3.2</v>
      </c>
      <c r="S47" s="48">
        <f>(LARGE(O47:R47,2)+LARGE(O47:R47,3))/2</f>
        <v>2.45</v>
      </c>
      <c r="T47" s="21">
        <f>10-S47</f>
        <v>7.55</v>
      </c>
      <c r="U47" s="38"/>
      <c r="V47" s="17">
        <f>N47+T47-U47</f>
        <v>14.05</v>
      </c>
      <c r="W47" s="20">
        <v>7.5</v>
      </c>
      <c r="X47" s="21">
        <v>7</v>
      </c>
      <c r="Y47" s="38"/>
      <c r="Z47" s="17">
        <f>W47+X47-Y47</f>
        <v>14.5</v>
      </c>
      <c r="AA47" s="19">
        <f>I47+M47+V47+Z47</f>
        <v>55</v>
      </c>
    </row>
    <row r="48" spans="1:27" ht="13.5" customHeight="1">
      <c r="A48" s="55" t="s">
        <v>67</v>
      </c>
      <c r="B48" s="44" t="s">
        <v>124</v>
      </c>
      <c r="C48" s="44" t="s">
        <v>125</v>
      </c>
      <c r="D48" s="49">
        <v>2008</v>
      </c>
      <c r="E48" s="50" t="s">
        <v>43</v>
      </c>
      <c r="F48" s="20">
        <v>6</v>
      </c>
      <c r="G48" s="21">
        <v>8.7</v>
      </c>
      <c r="H48" s="38"/>
      <c r="I48" s="17">
        <f>F48+G48-H48</f>
        <v>14.7</v>
      </c>
      <c r="J48" s="20">
        <v>4.2</v>
      </c>
      <c r="K48" s="21">
        <v>7.8</v>
      </c>
      <c r="L48" s="38"/>
      <c r="M48" s="17">
        <f>J48+K48-L48</f>
        <v>12</v>
      </c>
      <c r="N48" s="20">
        <v>6.6</v>
      </c>
      <c r="O48" s="20">
        <v>2.1</v>
      </c>
      <c r="P48" s="20">
        <v>2.2</v>
      </c>
      <c r="Q48" s="20">
        <v>2.2</v>
      </c>
      <c r="R48" s="20">
        <v>1.6</v>
      </c>
      <c r="S48" s="48">
        <f>(LARGE(O48:R48,2)+LARGE(O48:R48,3))/2</f>
        <v>2.1500000000000004</v>
      </c>
      <c r="T48" s="21">
        <f>10-S48</f>
        <v>7.85</v>
      </c>
      <c r="U48" s="38"/>
      <c r="V48" s="17">
        <f>N48+T48-U48</f>
        <v>14.45</v>
      </c>
      <c r="W48" s="20">
        <v>7.5</v>
      </c>
      <c r="X48" s="21">
        <v>6.15</v>
      </c>
      <c r="Y48" s="38"/>
      <c r="Z48" s="17">
        <f>W48+X48-Y48</f>
        <v>13.65</v>
      </c>
      <c r="AA48" s="19">
        <f>I48+M48+V48+Z48</f>
        <v>54.8</v>
      </c>
    </row>
    <row r="49" spans="1:27" ht="13.5" customHeight="1">
      <c r="A49" s="55" t="s">
        <v>67</v>
      </c>
      <c r="B49" s="44" t="s">
        <v>202</v>
      </c>
      <c r="C49" s="44" t="s">
        <v>116</v>
      </c>
      <c r="D49" s="49">
        <v>2008</v>
      </c>
      <c r="E49" s="50" t="s">
        <v>207</v>
      </c>
      <c r="F49" s="20">
        <v>6</v>
      </c>
      <c r="G49" s="21">
        <v>8.2</v>
      </c>
      <c r="H49" s="38"/>
      <c r="I49" s="17">
        <f>F49+G49-H49</f>
        <v>14.2</v>
      </c>
      <c r="J49" s="20">
        <v>5.3</v>
      </c>
      <c r="K49" s="21">
        <v>6.6</v>
      </c>
      <c r="L49" s="38"/>
      <c r="M49" s="17">
        <f>J49+K49-L49</f>
        <v>11.899999999999999</v>
      </c>
      <c r="N49" s="20">
        <v>7.2</v>
      </c>
      <c r="O49" s="20">
        <v>1.9</v>
      </c>
      <c r="P49" s="20">
        <v>2.3</v>
      </c>
      <c r="Q49" s="20">
        <v>2.2</v>
      </c>
      <c r="R49" s="20">
        <v>1.8</v>
      </c>
      <c r="S49" s="48">
        <f>(LARGE(O49:R49,2)+LARGE(O49:R49,3))/2</f>
        <v>2.05</v>
      </c>
      <c r="T49" s="21">
        <f>10-S49</f>
        <v>7.95</v>
      </c>
      <c r="U49" s="38">
        <v>0.1</v>
      </c>
      <c r="V49" s="17">
        <f>N49+T49-U49</f>
        <v>15.05</v>
      </c>
      <c r="W49" s="20">
        <v>7.5</v>
      </c>
      <c r="X49" s="21">
        <v>6.15</v>
      </c>
      <c r="Y49" s="38"/>
      <c r="Z49" s="17">
        <f>W49+X49-Y49</f>
        <v>13.65</v>
      </c>
      <c r="AA49" s="19">
        <f>I49+M49+V49+Z49</f>
        <v>54.8</v>
      </c>
    </row>
    <row r="50" spans="1:27" ht="13.5" customHeight="1">
      <c r="A50" s="55" t="s">
        <v>108</v>
      </c>
      <c r="B50" s="45" t="s">
        <v>194</v>
      </c>
      <c r="C50" s="45" t="s">
        <v>195</v>
      </c>
      <c r="D50" s="51">
        <v>2008</v>
      </c>
      <c r="E50" s="52" t="s">
        <v>78</v>
      </c>
      <c r="F50" s="20">
        <v>6</v>
      </c>
      <c r="G50" s="21">
        <v>8.35</v>
      </c>
      <c r="H50" s="38"/>
      <c r="I50" s="17">
        <f>F50+G50-H50</f>
        <v>14.35</v>
      </c>
      <c r="J50" s="20">
        <v>5.4</v>
      </c>
      <c r="K50" s="21">
        <v>6.95</v>
      </c>
      <c r="L50" s="38"/>
      <c r="M50" s="17">
        <f>J50+K50-L50</f>
        <v>12.350000000000001</v>
      </c>
      <c r="N50" s="20">
        <v>6.2</v>
      </c>
      <c r="O50" s="20">
        <v>2.7</v>
      </c>
      <c r="P50" s="20">
        <v>3</v>
      </c>
      <c r="Q50" s="20">
        <v>2.8</v>
      </c>
      <c r="R50" s="20">
        <v>3.5</v>
      </c>
      <c r="S50" s="48">
        <f>(LARGE(O50:R50,2)+LARGE(O50:R50,3))/2</f>
        <v>2.9</v>
      </c>
      <c r="T50" s="21">
        <f>10-S50</f>
        <v>7.1</v>
      </c>
      <c r="U50" s="38"/>
      <c r="V50" s="17">
        <f>N50+T50-U50</f>
        <v>13.3</v>
      </c>
      <c r="W50" s="20">
        <v>7.5</v>
      </c>
      <c r="X50" s="21">
        <v>7.15</v>
      </c>
      <c r="Y50" s="38"/>
      <c r="Z50" s="17">
        <f>W50+X50-Y50</f>
        <v>14.65</v>
      </c>
      <c r="AA50" s="19">
        <f>I50+M50+V50+Z50</f>
        <v>54.65</v>
      </c>
    </row>
    <row r="51" spans="1:27" ht="13.5" customHeight="1">
      <c r="A51" s="55" t="s">
        <v>68</v>
      </c>
      <c r="B51" s="44" t="s">
        <v>141</v>
      </c>
      <c r="C51" s="44" t="s">
        <v>50</v>
      </c>
      <c r="D51" s="49">
        <v>2007</v>
      </c>
      <c r="E51" s="50" t="s">
        <v>207</v>
      </c>
      <c r="F51" s="20">
        <v>6</v>
      </c>
      <c r="G51" s="21">
        <v>8.5</v>
      </c>
      <c r="H51" s="38"/>
      <c r="I51" s="17">
        <f>F51+G51-H51</f>
        <v>14.5</v>
      </c>
      <c r="J51" s="20">
        <v>4.2</v>
      </c>
      <c r="K51" s="21">
        <v>6.85</v>
      </c>
      <c r="L51" s="38"/>
      <c r="M51" s="17">
        <f>J51+K51-L51</f>
        <v>11.05</v>
      </c>
      <c r="N51" s="20">
        <v>7.3</v>
      </c>
      <c r="O51" s="20">
        <v>2.8</v>
      </c>
      <c r="P51" s="20">
        <v>2.4</v>
      </c>
      <c r="Q51" s="20">
        <v>2.8</v>
      </c>
      <c r="R51" s="20">
        <v>2.5</v>
      </c>
      <c r="S51" s="48">
        <f>(LARGE(O51:R51,2)+LARGE(O51:R51,3))/2</f>
        <v>2.65</v>
      </c>
      <c r="T51" s="21">
        <f>10-S51</f>
        <v>7.35</v>
      </c>
      <c r="U51" s="38">
        <v>0.1</v>
      </c>
      <c r="V51" s="17">
        <f>N51+T51-U51</f>
        <v>14.549999999999999</v>
      </c>
      <c r="W51" s="20">
        <v>8</v>
      </c>
      <c r="X51" s="21">
        <v>6.5</v>
      </c>
      <c r="Y51" s="38"/>
      <c r="Z51" s="17">
        <f>W51+X51-Y51</f>
        <v>14.5</v>
      </c>
      <c r="AA51" s="19">
        <f>I51+M51+V51+Z51</f>
        <v>54.6</v>
      </c>
    </row>
    <row r="52" spans="1:27" ht="13.5" customHeight="1">
      <c r="A52" s="55" t="s">
        <v>68</v>
      </c>
      <c r="B52" s="45" t="s">
        <v>190</v>
      </c>
      <c r="C52" s="45" t="s">
        <v>143</v>
      </c>
      <c r="D52" s="51">
        <v>2008</v>
      </c>
      <c r="E52" s="52" t="s">
        <v>105</v>
      </c>
      <c r="F52" s="20">
        <v>6</v>
      </c>
      <c r="G52" s="21">
        <v>9.1</v>
      </c>
      <c r="H52" s="38"/>
      <c r="I52" s="17">
        <f>F52+G52-H52</f>
        <v>15.1</v>
      </c>
      <c r="J52" s="20">
        <v>6</v>
      </c>
      <c r="K52" s="21">
        <v>7.55</v>
      </c>
      <c r="L52" s="38"/>
      <c r="M52" s="17">
        <f>J52+K52-L52</f>
        <v>13.55</v>
      </c>
      <c r="N52" s="20">
        <v>6</v>
      </c>
      <c r="O52" s="20">
        <v>2.9</v>
      </c>
      <c r="P52" s="20">
        <v>2.9</v>
      </c>
      <c r="Q52" s="20">
        <v>3.4</v>
      </c>
      <c r="R52" s="20">
        <v>3.5</v>
      </c>
      <c r="S52" s="48">
        <f>(LARGE(O52:R52,2)+LARGE(O52:R52,3))/2</f>
        <v>3.15</v>
      </c>
      <c r="T52" s="21">
        <f>10-S52</f>
        <v>6.85</v>
      </c>
      <c r="U52" s="38"/>
      <c r="V52" s="17">
        <f>N52+T52-U52</f>
        <v>12.85</v>
      </c>
      <c r="W52" s="20">
        <v>7.5</v>
      </c>
      <c r="X52" s="21">
        <v>5.6</v>
      </c>
      <c r="Y52" s="38"/>
      <c r="Z52" s="17">
        <f>W52+X52-Y52</f>
        <v>13.1</v>
      </c>
      <c r="AA52" s="19">
        <f>I52+M52+V52+Z52</f>
        <v>54.6</v>
      </c>
    </row>
    <row r="53" spans="1:27" ht="13.5" customHeight="1">
      <c r="A53" s="55" t="s">
        <v>69</v>
      </c>
      <c r="B53" s="44" t="s">
        <v>192</v>
      </c>
      <c r="C53" s="44" t="s">
        <v>163</v>
      </c>
      <c r="D53" s="49">
        <v>2008</v>
      </c>
      <c r="E53" s="50" t="s">
        <v>102</v>
      </c>
      <c r="F53" s="20">
        <v>6</v>
      </c>
      <c r="G53" s="21">
        <v>7.7</v>
      </c>
      <c r="H53" s="38"/>
      <c r="I53" s="17">
        <f>F53+G53-H53</f>
        <v>13.7</v>
      </c>
      <c r="J53" s="20">
        <v>4.2</v>
      </c>
      <c r="K53" s="21">
        <v>7.35</v>
      </c>
      <c r="L53" s="38"/>
      <c r="M53" s="17">
        <f>J53+K53-L53</f>
        <v>11.55</v>
      </c>
      <c r="N53" s="20">
        <v>6.8</v>
      </c>
      <c r="O53" s="20">
        <v>2.5</v>
      </c>
      <c r="P53" s="20">
        <v>2.6</v>
      </c>
      <c r="Q53" s="20">
        <v>2.2</v>
      </c>
      <c r="R53" s="20">
        <v>2</v>
      </c>
      <c r="S53" s="48">
        <f>(LARGE(O53:R53,2)+LARGE(O53:R53,3))/2</f>
        <v>2.35</v>
      </c>
      <c r="T53" s="21">
        <f>10-S53</f>
        <v>7.65</v>
      </c>
      <c r="U53" s="38">
        <v>0.1</v>
      </c>
      <c r="V53" s="17">
        <f>N53+T53-U53</f>
        <v>14.35</v>
      </c>
      <c r="W53" s="20">
        <v>8</v>
      </c>
      <c r="X53" s="21">
        <v>6.95</v>
      </c>
      <c r="Y53" s="38"/>
      <c r="Z53" s="17">
        <f>W53+X53-Y53</f>
        <v>14.95</v>
      </c>
      <c r="AA53" s="19">
        <f>I53+M53+V53+Z53</f>
        <v>54.55</v>
      </c>
    </row>
    <row r="54" spans="1:27" ht="13.5" customHeight="1">
      <c r="A54" s="55" t="s">
        <v>84</v>
      </c>
      <c r="B54" s="44" t="s">
        <v>200</v>
      </c>
      <c r="C54" s="44" t="s">
        <v>116</v>
      </c>
      <c r="D54" s="49">
        <v>2007</v>
      </c>
      <c r="E54" s="50" t="s">
        <v>57</v>
      </c>
      <c r="F54" s="20">
        <v>6</v>
      </c>
      <c r="G54" s="21">
        <v>9.35</v>
      </c>
      <c r="H54" s="38"/>
      <c r="I54" s="17">
        <f>F54+G54-H54</f>
        <v>15.35</v>
      </c>
      <c r="J54" s="20">
        <v>4.2</v>
      </c>
      <c r="K54" s="21">
        <v>7.9</v>
      </c>
      <c r="L54" s="38"/>
      <c r="M54" s="17">
        <f>J54+K54-L54</f>
        <v>12.100000000000001</v>
      </c>
      <c r="N54" s="20">
        <v>6.2</v>
      </c>
      <c r="O54" s="20">
        <v>2.6</v>
      </c>
      <c r="P54" s="20">
        <v>2.4</v>
      </c>
      <c r="Q54" s="20">
        <v>2.4</v>
      </c>
      <c r="R54" s="20">
        <v>2.5</v>
      </c>
      <c r="S54" s="48">
        <f>(LARGE(O54:R54,2)+LARGE(O54:R54,3))/2</f>
        <v>2.45</v>
      </c>
      <c r="T54" s="21">
        <f>10-S54</f>
        <v>7.55</v>
      </c>
      <c r="U54" s="38">
        <v>0.1</v>
      </c>
      <c r="V54" s="17">
        <f>N54+T54-U54</f>
        <v>13.65</v>
      </c>
      <c r="W54" s="20">
        <v>6.8</v>
      </c>
      <c r="X54" s="21">
        <v>6.15</v>
      </c>
      <c r="Y54" s="38"/>
      <c r="Z54" s="17">
        <f>W54+X54-Y54</f>
        <v>12.95</v>
      </c>
      <c r="AA54" s="19">
        <f>I54+M54+V54+Z54</f>
        <v>54.05</v>
      </c>
    </row>
    <row r="55" spans="1:27" ht="13.5" customHeight="1">
      <c r="A55" s="55" t="s">
        <v>70</v>
      </c>
      <c r="B55" s="44" t="s">
        <v>168</v>
      </c>
      <c r="C55" s="44" t="s">
        <v>56</v>
      </c>
      <c r="D55" s="49">
        <v>2008</v>
      </c>
      <c r="E55" s="50" t="s">
        <v>81</v>
      </c>
      <c r="F55" s="20">
        <v>6</v>
      </c>
      <c r="G55" s="21">
        <v>8.3</v>
      </c>
      <c r="H55" s="38"/>
      <c r="I55" s="17">
        <f>F55+G55-H55</f>
        <v>14.3</v>
      </c>
      <c r="J55" s="20">
        <v>4.2</v>
      </c>
      <c r="K55" s="21">
        <v>7.2</v>
      </c>
      <c r="L55" s="38"/>
      <c r="M55" s="17">
        <f>J55+K55-L55</f>
        <v>11.4</v>
      </c>
      <c r="N55" s="20">
        <v>7.5</v>
      </c>
      <c r="O55" s="20">
        <v>1.9</v>
      </c>
      <c r="P55" s="20">
        <v>1.8</v>
      </c>
      <c r="Q55" s="20">
        <v>2.1</v>
      </c>
      <c r="R55" s="20">
        <v>2.5</v>
      </c>
      <c r="S55" s="48">
        <f>(LARGE(O55:R55,2)+LARGE(O55:R55,3))/2</f>
        <v>2</v>
      </c>
      <c r="T55" s="21">
        <f>10-S55</f>
        <v>8</v>
      </c>
      <c r="U55" s="38">
        <v>0.1</v>
      </c>
      <c r="V55" s="17">
        <f>N55+T55-U55</f>
        <v>15.4</v>
      </c>
      <c r="W55" s="20">
        <v>7</v>
      </c>
      <c r="X55" s="21">
        <v>5.8</v>
      </c>
      <c r="Y55" s="38"/>
      <c r="Z55" s="17">
        <f>W55+X55-Y55</f>
        <v>12.8</v>
      </c>
      <c r="AA55" s="19">
        <f>I55+M55+V55+Z55</f>
        <v>53.900000000000006</v>
      </c>
    </row>
    <row r="56" spans="1:27" ht="13.5" customHeight="1">
      <c r="A56" s="55" t="s">
        <v>70</v>
      </c>
      <c r="B56" s="44" t="s">
        <v>198</v>
      </c>
      <c r="C56" s="44" t="s">
        <v>199</v>
      </c>
      <c r="D56" s="49">
        <v>2008</v>
      </c>
      <c r="E56" s="50" t="s">
        <v>207</v>
      </c>
      <c r="F56" s="20">
        <v>6</v>
      </c>
      <c r="G56" s="21">
        <v>8.5</v>
      </c>
      <c r="H56" s="38"/>
      <c r="I56" s="17">
        <f>F56+G56-H56</f>
        <v>14.5</v>
      </c>
      <c r="J56" s="20">
        <v>4.8</v>
      </c>
      <c r="K56" s="21">
        <v>6.95</v>
      </c>
      <c r="L56" s="38"/>
      <c r="M56" s="17">
        <f>J56+K56-L56</f>
        <v>11.75</v>
      </c>
      <c r="N56" s="20">
        <v>6.3</v>
      </c>
      <c r="O56" s="20">
        <v>2.3</v>
      </c>
      <c r="P56" s="20">
        <v>2.8</v>
      </c>
      <c r="Q56" s="20">
        <v>2.4</v>
      </c>
      <c r="R56" s="20">
        <v>2.3</v>
      </c>
      <c r="S56" s="48">
        <f>(LARGE(O56:R56,2)+LARGE(O56:R56,3))/2</f>
        <v>2.3499999999999996</v>
      </c>
      <c r="T56" s="21">
        <f>10-S56</f>
        <v>7.65</v>
      </c>
      <c r="U56" s="38">
        <v>0.1</v>
      </c>
      <c r="V56" s="17">
        <f>N56+T56-U56</f>
        <v>13.85</v>
      </c>
      <c r="W56" s="20">
        <v>7.5</v>
      </c>
      <c r="X56" s="21">
        <v>6.3</v>
      </c>
      <c r="Y56" s="38"/>
      <c r="Z56" s="17">
        <f>W56+X56-Y56</f>
        <v>13.8</v>
      </c>
      <c r="AA56" s="19">
        <f>I56+M56+V56+Z56</f>
        <v>53.900000000000006</v>
      </c>
    </row>
    <row r="57" spans="1:27" ht="13.5" customHeight="1">
      <c r="A57" s="55" t="s">
        <v>70</v>
      </c>
      <c r="B57" s="44" t="s">
        <v>170</v>
      </c>
      <c r="C57" s="44" t="s">
        <v>60</v>
      </c>
      <c r="D57" s="49">
        <v>2007</v>
      </c>
      <c r="E57" s="50" t="s">
        <v>207</v>
      </c>
      <c r="F57" s="20">
        <v>6</v>
      </c>
      <c r="G57" s="21">
        <v>9.15</v>
      </c>
      <c r="H57" s="38"/>
      <c r="I57" s="17">
        <f>F57+G57-H57</f>
        <v>15.15</v>
      </c>
      <c r="J57" s="20">
        <v>4.2</v>
      </c>
      <c r="K57" s="21">
        <v>7.7</v>
      </c>
      <c r="L57" s="38"/>
      <c r="M57" s="17">
        <f>J57+K57-L57</f>
        <v>11.9</v>
      </c>
      <c r="N57" s="20">
        <v>6</v>
      </c>
      <c r="O57" s="20">
        <v>3.1</v>
      </c>
      <c r="P57" s="20">
        <v>3.1</v>
      </c>
      <c r="Q57" s="20">
        <v>3.2</v>
      </c>
      <c r="R57" s="20">
        <v>3.2</v>
      </c>
      <c r="S57" s="48">
        <f>(LARGE(O57:R57,2)+LARGE(O57:R57,3))/2</f>
        <v>3.1500000000000004</v>
      </c>
      <c r="T57" s="21">
        <f>10-S57</f>
        <v>6.85</v>
      </c>
      <c r="U57" s="38"/>
      <c r="V57" s="17">
        <f>N57+T57-U57</f>
        <v>12.85</v>
      </c>
      <c r="W57" s="20">
        <v>7.5</v>
      </c>
      <c r="X57" s="21">
        <v>6.5</v>
      </c>
      <c r="Y57" s="38"/>
      <c r="Z57" s="17">
        <f>W57+X57-Y57</f>
        <v>14</v>
      </c>
      <c r="AA57" s="19">
        <f>I57+M57+V57+Z57</f>
        <v>53.9</v>
      </c>
    </row>
    <row r="58" spans="1:27" ht="13.5" customHeight="1">
      <c r="A58" s="55" t="s">
        <v>71</v>
      </c>
      <c r="B58" s="44" t="s">
        <v>152</v>
      </c>
      <c r="C58" s="44" t="s">
        <v>37</v>
      </c>
      <c r="D58" s="49">
        <v>2007</v>
      </c>
      <c r="E58" s="50" t="s">
        <v>57</v>
      </c>
      <c r="F58" s="20">
        <v>6</v>
      </c>
      <c r="G58" s="21">
        <v>9.1</v>
      </c>
      <c r="H58" s="38"/>
      <c r="I58" s="17">
        <f>F58+G58-H58</f>
        <v>15.1</v>
      </c>
      <c r="J58" s="20">
        <v>6</v>
      </c>
      <c r="K58" s="21">
        <v>7.3</v>
      </c>
      <c r="L58" s="38"/>
      <c r="M58" s="17">
        <f>J58+K58-L58</f>
        <v>13.3</v>
      </c>
      <c r="N58" s="20">
        <v>6.2</v>
      </c>
      <c r="O58" s="20">
        <v>4.1</v>
      </c>
      <c r="P58" s="20">
        <v>3.9</v>
      </c>
      <c r="Q58" s="20">
        <v>4.4</v>
      </c>
      <c r="R58" s="20">
        <v>4</v>
      </c>
      <c r="S58" s="48">
        <f>(LARGE(O58:R58,2)+LARGE(O58:R58,3))/2</f>
        <v>4.05</v>
      </c>
      <c r="T58" s="21">
        <f>10-S58</f>
        <v>5.95</v>
      </c>
      <c r="U58" s="38">
        <v>0.1</v>
      </c>
      <c r="V58" s="17">
        <f>N58+T58-U58</f>
        <v>12.05</v>
      </c>
      <c r="W58" s="20">
        <v>7.5</v>
      </c>
      <c r="X58" s="21">
        <v>5.9</v>
      </c>
      <c r="Y58" s="38"/>
      <c r="Z58" s="17">
        <f>W58+X58-Y58</f>
        <v>13.4</v>
      </c>
      <c r="AA58" s="19">
        <f>I58+M58+V58+Z58</f>
        <v>53.85</v>
      </c>
    </row>
    <row r="59" spans="1:27" ht="13.5" customHeight="1">
      <c r="A59" s="55" t="s">
        <v>72</v>
      </c>
      <c r="B59" s="44" t="s">
        <v>136</v>
      </c>
      <c r="C59" s="44" t="s">
        <v>44</v>
      </c>
      <c r="D59" s="49">
        <v>2007</v>
      </c>
      <c r="E59" s="50" t="s">
        <v>59</v>
      </c>
      <c r="F59" s="20">
        <v>6</v>
      </c>
      <c r="G59" s="21">
        <v>8.85</v>
      </c>
      <c r="H59" s="38"/>
      <c r="I59" s="17">
        <f>F59+G59-H59</f>
        <v>14.85</v>
      </c>
      <c r="J59" s="20">
        <v>4.2</v>
      </c>
      <c r="K59" s="21">
        <v>6.35</v>
      </c>
      <c r="L59" s="38"/>
      <c r="M59" s="17">
        <f>J59+K59-L59</f>
        <v>10.55</v>
      </c>
      <c r="N59" s="20">
        <v>6.6</v>
      </c>
      <c r="O59" s="20">
        <v>2.6</v>
      </c>
      <c r="P59" s="20">
        <v>1.8</v>
      </c>
      <c r="Q59" s="20">
        <v>2</v>
      </c>
      <c r="R59" s="20">
        <v>2.6</v>
      </c>
      <c r="S59" s="48">
        <f>(LARGE(O59:R59,2)+LARGE(O59:R59,3))/2</f>
        <v>2.3</v>
      </c>
      <c r="T59" s="21">
        <f>10-S59</f>
        <v>7.7</v>
      </c>
      <c r="U59" s="38"/>
      <c r="V59" s="17">
        <f>N59+T59-U59</f>
        <v>14.3</v>
      </c>
      <c r="W59" s="20">
        <v>7</v>
      </c>
      <c r="X59" s="21">
        <v>7.05</v>
      </c>
      <c r="Y59" s="38"/>
      <c r="Z59" s="17">
        <f>W59+X59-Y59</f>
        <v>14.05</v>
      </c>
      <c r="AA59" s="19">
        <f>I59+M59+V59+Z59</f>
        <v>53.75</v>
      </c>
    </row>
    <row r="60" spans="1:27" ht="13.5" customHeight="1">
      <c r="A60" s="55" t="s">
        <v>73</v>
      </c>
      <c r="B60" s="44" t="s">
        <v>172</v>
      </c>
      <c r="C60" s="44" t="s">
        <v>55</v>
      </c>
      <c r="D60" s="49">
        <v>2007</v>
      </c>
      <c r="E60" s="50" t="s">
        <v>57</v>
      </c>
      <c r="F60" s="20">
        <v>6</v>
      </c>
      <c r="G60" s="21">
        <v>9.25</v>
      </c>
      <c r="H60" s="38"/>
      <c r="I60" s="17">
        <f>F60+G60-H60</f>
        <v>15.25</v>
      </c>
      <c r="J60" s="20">
        <v>6</v>
      </c>
      <c r="K60" s="21">
        <v>6.4</v>
      </c>
      <c r="L60" s="38"/>
      <c r="M60" s="17">
        <f>J60+K60-L60</f>
        <v>12.4</v>
      </c>
      <c r="N60" s="20">
        <v>6</v>
      </c>
      <c r="O60" s="20">
        <v>3.9</v>
      </c>
      <c r="P60" s="20">
        <v>3.7</v>
      </c>
      <c r="Q60" s="20">
        <v>3.6</v>
      </c>
      <c r="R60" s="20">
        <v>4.4</v>
      </c>
      <c r="S60" s="48">
        <f>(LARGE(O60:R60,2)+LARGE(O60:R60,3))/2</f>
        <v>3.8</v>
      </c>
      <c r="T60" s="21">
        <f>10-S60</f>
        <v>6.2</v>
      </c>
      <c r="U60" s="38"/>
      <c r="V60" s="17">
        <f>N60+T60-U60</f>
        <v>12.2</v>
      </c>
      <c r="W60" s="20">
        <v>7.2</v>
      </c>
      <c r="X60" s="21">
        <v>6.3</v>
      </c>
      <c r="Y60" s="38"/>
      <c r="Z60" s="17">
        <f>W60+X60-Y60</f>
        <v>13.5</v>
      </c>
      <c r="AA60" s="19">
        <f>I60+M60+V60+Z60</f>
        <v>53.349999999999994</v>
      </c>
    </row>
    <row r="61" spans="1:27" ht="13.5" customHeight="1">
      <c r="A61" s="55" t="s">
        <v>74</v>
      </c>
      <c r="B61" s="44" t="s">
        <v>121</v>
      </c>
      <c r="C61" s="44" t="s">
        <v>150</v>
      </c>
      <c r="D61" s="49">
        <v>2007</v>
      </c>
      <c r="E61" s="50" t="s">
        <v>208</v>
      </c>
      <c r="F61" s="20">
        <v>6</v>
      </c>
      <c r="G61" s="21">
        <v>9.15</v>
      </c>
      <c r="H61" s="38"/>
      <c r="I61" s="17">
        <f>F61+G61-H61</f>
        <v>15.15</v>
      </c>
      <c r="J61" s="20">
        <v>4.2</v>
      </c>
      <c r="K61" s="21">
        <v>7.55</v>
      </c>
      <c r="L61" s="38"/>
      <c r="M61" s="17">
        <f>J61+K61-L61</f>
        <v>11.75</v>
      </c>
      <c r="N61" s="20">
        <v>6.2</v>
      </c>
      <c r="O61" s="20">
        <v>2.6</v>
      </c>
      <c r="P61" s="20">
        <v>2.6</v>
      </c>
      <c r="Q61" s="20">
        <v>2.6</v>
      </c>
      <c r="R61" s="20">
        <v>2.8</v>
      </c>
      <c r="S61" s="48">
        <f>(LARGE(O61:R61,2)+LARGE(O61:R61,3))/2</f>
        <v>2.6</v>
      </c>
      <c r="T61" s="21">
        <f>10-S61</f>
        <v>7.4</v>
      </c>
      <c r="U61" s="38">
        <v>0.1</v>
      </c>
      <c r="V61" s="17">
        <f>N61+T61-U61</f>
        <v>13.500000000000002</v>
      </c>
      <c r="W61" s="20">
        <v>7</v>
      </c>
      <c r="X61" s="21">
        <v>5.8</v>
      </c>
      <c r="Y61" s="38"/>
      <c r="Z61" s="17">
        <f>W61+X61-Y61</f>
        <v>12.8</v>
      </c>
      <c r="AA61" s="19">
        <f>I61+M61+V61+Z61</f>
        <v>53.2</v>
      </c>
    </row>
    <row r="62" spans="1:27" ht="13.5" customHeight="1">
      <c r="A62" s="55" t="s">
        <v>85</v>
      </c>
      <c r="B62" s="44" t="s">
        <v>193</v>
      </c>
      <c r="C62" s="44" t="s">
        <v>36</v>
      </c>
      <c r="D62" s="49">
        <v>2008</v>
      </c>
      <c r="E62" s="50" t="s">
        <v>207</v>
      </c>
      <c r="F62" s="20">
        <v>6</v>
      </c>
      <c r="G62" s="21">
        <v>8.3</v>
      </c>
      <c r="H62" s="38"/>
      <c r="I62" s="17">
        <f>F62+G62-H62</f>
        <v>14.3</v>
      </c>
      <c r="J62" s="20">
        <v>4.8</v>
      </c>
      <c r="K62" s="21">
        <v>7.25</v>
      </c>
      <c r="L62" s="38"/>
      <c r="M62" s="17">
        <f>J62+K62-L62</f>
        <v>12.05</v>
      </c>
      <c r="N62" s="20">
        <v>6.7</v>
      </c>
      <c r="O62" s="20">
        <v>3</v>
      </c>
      <c r="P62" s="20">
        <v>3.4</v>
      </c>
      <c r="Q62" s="20">
        <v>3.1</v>
      </c>
      <c r="R62" s="20">
        <v>2.7</v>
      </c>
      <c r="S62" s="48">
        <f>(LARGE(O62:R62,2)+LARGE(O62:R62,3))/2</f>
        <v>3.05</v>
      </c>
      <c r="T62" s="21">
        <f>10-S62</f>
        <v>6.95</v>
      </c>
      <c r="U62" s="38"/>
      <c r="V62" s="17">
        <f>N62+T62-U62</f>
        <v>13.65</v>
      </c>
      <c r="W62" s="20">
        <v>6.3</v>
      </c>
      <c r="X62" s="21">
        <v>6.5</v>
      </c>
      <c r="Y62" s="38"/>
      <c r="Z62" s="17">
        <f>W62+X62-Y62</f>
        <v>12.8</v>
      </c>
      <c r="AA62" s="19">
        <f>I62+M62+V62+Z62</f>
        <v>52.8</v>
      </c>
    </row>
    <row r="63" spans="1:27" ht="13.5" customHeight="1">
      <c r="A63" s="55" t="s">
        <v>109</v>
      </c>
      <c r="B63" s="44" t="s">
        <v>131</v>
      </c>
      <c r="C63" s="44" t="s">
        <v>40</v>
      </c>
      <c r="D63" s="49">
        <v>2007</v>
      </c>
      <c r="E63" s="50" t="s">
        <v>62</v>
      </c>
      <c r="F63" s="20">
        <v>6</v>
      </c>
      <c r="G63" s="21">
        <v>9.3</v>
      </c>
      <c r="H63" s="38"/>
      <c r="I63" s="17">
        <f>F63+G63-H63</f>
        <v>15.3</v>
      </c>
      <c r="J63" s="20">
        <v>5.3</v>
      </c>
      <c r="K63" s="21">
        <v>6.45</v>
      </c>
      <c r="L63" s="38"/>
      <c r="M63" s="17">
        <f>J63+K63-L63</f>
        <v>11.75</v>
      </c>
      <c r="N63" s="20">
        <v>5.9</v>
      </c>
      <c r="O63" s="20">
        <v>3.2</v>
      </c>
      <c r="P63" s="20">
        <v>3.3</v>
      </c>
      <c r="Q63" s="20">
        <v>3</v>
      </c>
      <c r="R63" s="20">
        <v>2.9</v>
      </c>
      <c r="S63" s="48">
        <f>(LARGE(O63:R63,2)+LARGE(O63:R63,3))/2</f>
        <v>3.1</v>
      </c>
      <c r="T63" s="21">
        <f>10-S63</f>
        <v>6.9</v>
      </c>
      <c r="U63" s="38">
        <v>1</v>
      </c>
      <c r="V63" s="17">
        <f>N63+T63-U63</f>
        <v>11.8</v>
      </c>
      <c r="W63" s="20">
        <v>7.5</v>
      </c>
      <c r="X63" s="21">
        <v>6.35</v>
      </c>
      <c r="Y63" s="38"/>
      <c r="Z63" s="17">
        <f>W63+X63-Y63</f>
        <v>13.85</v>
      </c>
      <c r="AA63" s="19">
        <f>I63+M63+V63+Z63</f>
        <v>52.7</v>
      </c>
    </row>
    <row r="64" spans="1:27" ht="13.5" customHeight="1">
      <c r="A64" s="55" t="s">
        <v>109</v>
      </c>
      <c r="B64" s="44" t="s">
        <v>121</v>
      </c>
      <c r="C64" s="44" t="s">
        <v>35</v>
      </c>
      <c r="D64" s="49">
        <v>2008</v>
      </c>
      <c r="E64" s="50" t="s">
        <v>57</v>
      </c>
      <c r="F64" s="20">
        <v>6</v>
      </c>
      <c r="G64" s="21">
        <v>8.55</v>
      </c>
      <c r="H64" s="38"/>
      <c r="I64" s="17">
        <f>F64+G64-H64</f>
        <v>14.55</v>
      </c>
      <c r="J64" s="20">
        <v>6.5</v>
      </c>
      <c r="K64" s="21">
        <v>6.55</v>
      </c>
      <c r="L64" s="38"/>
      <c r="M64" s="17">
        <f>J64+K64-L64</f>
        <v>13.05</v>
      </c>
      <c r="N64" s="20">
        <v>6.2</v>
      </c>
      <c r="O64" s="20">
        <v>3.8</v>
      </c>
      <c r="P64" s="20">
        <v>3.7</v>
      </c>
      <c r="Q64" s="20">
        <v>4</v>
      </c>
      <c r="R64" s="20">
        <v>3.4</v>
      </c>
      <c r="S64" s="48">
        <f>(LARGE(O64:R64,2)+LARGE(O64:R64,3))/2</f>
        <v>3.75</v>
      </c>
      <c r="T64" s="21">
        <f>10-S64</f>
        <v>6.25</v>
      </c>
      <c r="U64" s="38"/>
      <c r="V64" s="17">
        <f>N64+T64-U64</f>
        <v>12.45</v>
      </c>
      <c r="W64" s="20">
        <v>7.5</v>
      </c>
      <c r="X64" s="21">
        <v>5.45</v>
      </c>
      <c r="Y64" s="38">
        <v>0.3</v>
      </c>
      <c r="Z64" s="17">
        <f>W64+X64-Y64</f>
        <v>12.649999999999999</v>
      </c>
      <c r="AA64" s="19">
        <f>I64+M64+V64+Z64</f>
        <v>52.699999999999996</v>
      </c>
    </row>
    <row r="65" spans="1:27" ht="13.5" customHeight="1">
      <c r="A65" s="55" t="s">
        <v>86</v>
      </c>
      <c r="B65" s="44" t="s">
        <v>144</v>
      </c>
      <c r="C65" s="44" t="s">
        <v>44</v>
      </c>
      <c r="D65" s="49">
        <v>2007</v>
      </c>
      <c r="E65" s="50" t="s">
        <v>81</v>
      </c>
      <c r="F65" s="20">
        <v>6</v>
      </c>
      <c r="G65" s="21">
        <v>8.4</v>
      </c>
      <c r="H65" s="38"/>
      <c r="I65" s="17">
        <f>F65+G65-H65</f>
        <v>14.4</v>
      </c>
      <c r="J65" s="20">
        <v>4.2</v>
      </c>
      <c r="K65" s="21">
        <v>7.05</v>
      </c>
      <c r="L65" s="38"/>
      <c r="M65" s="17">
        <f>J65+K65-L65</f>
        <v>11.25</v>
      </c>
      <c r="N65" s="20">
        <v>7</v>
      </c>
      <c r="O65" s="20">
        <v>3.5</v>
      </c>
      <c r="P65" s="20">
        <v>4</v>
      </c>
      <c r="Q65" s="20">
        <v>3.5</v>
      </c>
      <c r="R65" s="20">
        <v>3.9</v>
      </c>
      <c r="S65" s="48">
        <f>(LARGE(O65:R65,2)+LARGE(O65:R65,3))/2</f>
        <v>3.7</v>
      </c>
      <c r="T65" s="21">
        <f>10-S65</f>
        <v>6.3</v>
      </c>
      <c r="U65" s="38">
        <v>0.1</v>
      </c>
      <c r="V65" s="17">
        <f>N65+T65-U65</f>
        <v>13.200000000000001</v>
      </c>
      <c r="W65" s="20">
        <v>7.5</v>
      </c>
      <c r="X65" s="21">
        <v>6</v>
      </c>
      <c r="Y65" s="38"/>
      <c r="Z65" s="17">
        <f>W65+X65-Y65</f>
        <v>13.5</v>
      </c>
      <c r="AA65" s="19">
        <f>I65+M65+V65+Z65</f>
        <v>52.35</v>
      </c>
    </row>
    <row r="66" spans="1:27" ht="13.5" customHeight="1">
      <c r="A66" s="55" t="s">
        <v>87</v>
      </c>
      <c r="B66" s="44" t="s">
        <v>160</v>
      </c>
      <c r="C66" s="44" t="s">
        <v>161</v>
      </c>
      <c r="D66" s="49">
        <v>2008</v>
      </c>
      <c r="E66" s="50" t="s">
        <v>100</v>
      </c>
      <c r="F66" s="20">
        <v>6</v>
      </c>
      <c r="G66" s="21">
        <v>7.95</v>
      </c>
      <c r="H66" s="38"/>
      <c r="I66" s="17">
        <f>F66+G66-H66</f>
        <v>13.95</v>
      </c>
      <c r="J66" s="20">
        <v>4.8</v>
      </c>
      <c r="K66" s="21">
        <v>7</v>
      </c>
      <c r="L66" s="38"/>
      <c r="M66" s="17">
        <f>J66+K66-L66</f>
        <v>11.8</v>
      </c>
      <c r="N66" s="20">
        <v>7.2</v>
      </c>
      <c r="O66" s="20">
        <v>4.5</v>
      </c>
      <c r="P66" s="20">
        <v>4.7</v>
      </c>
      <c r="Q66" s="20">
        <v>4.2</v>
      </c>
      <c r="R66" s="20">
        <v>4.4</v>
      </c>
      <c r="S66" s="48">
        <f>(LARGE(O66:R66,2)+LARGE(O66:R66,3))/2</f>
        <v>4.45</v>
      </c>
      <c r="T66" s="21">
        <f>10-S66</f>
        <v>5.55</v>
      </c>
      <c r="U66" s="38">
        <v>0.1</v>
      </c>
      <c r="V66" s="17">
        <f>N66+T66-U66</f>
        <v>12.65</v>
      </c>
      <c r="W66" s="20">
        <v>7</v>
      </c>
      <c r="X66" s="21">
        <v>6.65</v>
      </c>
      <c r="Y66" s="38"/>
      <c r="Z66" s="17">
        <f>W66+X66-Y66</f>
        <v>13.65</v>
      </c>
      <c r="AA66" s="19">
        <f>I66+M66+V66+Z66</f>
        <v>52.05</v>
      </c>
    </row>
    <row r="67" spans="1:27" ht="13.5" customHeight="1">
      <c r="A67" s="55" t="s">
        <v>88</v>
      </c>
      <c r="B67" s="44" t="s">
        <v>118</v>
      </c>
      <c r="C67" s="44" t="s">
        <v>34</v>
      </c>
      <c r="D67" s="49">
        <v>2007</v>
      </c>
      <c r="E67" s="50" t="s">
        <v>43</v>
      </c>
      <c r="F67" s="20">
        <v>6</v>
      </c>
      <c r="G67" s="21">
        <v>8.75</v>
      </c>
      <c r="H67" s="38"/>
      <c r="I67" s="17">
        <f>F67+G67-H67</f>
        <v>14.75</v>
      </c>
      <c r="J67" s="20">
        <v>4.2</v>
      </c>
      <c r="K67" s="21">
        <v>7.65</v>
      </c>
      <c r="L67" s="38"/>
      <c r="M67" s="17">
        <f>J67+K67-L67</f>
        <v>11.850000000000001</v>
      </c>
      <c r="N67" s="20">
        <v>5.3</v>
      </c>
      <c r="O67" s="20">
        <v>2.7</v>
      </c>
      <c r="P67" s="20">
        <v>3.2</v>
      </c>
      <c r="Q67" s="20">
        <v>2.7</v>
      </c>
      <c r="R67" s="20">
        <v>3.3</v>
      </c>
      <c r="S67" s="48">
        <f>(LARGE(O67:R67,2)+LARGE(O67:R67,3))/2</f>
        <v>2.95</v>
      </c>
      <c r="T67" s="21">
        <f>10-S67</f>
        <v>7.05</v>
      </c>
      <c r="U67" s="38"/>
      <c r="V67" s="17">
        <f>N67+T67-U67</f>
        <v>12.35</v>
      </c>
      <c r="W67" s="20">
        <v>6.8</v>
      </c>
      <c r="X67" s="21">
        <v>5.9</v>
      </c>
      <c r="Y67" s="38"/>
      <c r="Z67" s="17">
        <f>W67+X67-Y67</f>
        <v>12.7</v>
      </c>
      <c r="AA67" s="19">
        <f>I67+M67+V67+Z67</f>
        <v>51.650000000000006</v>
      </c>
    </row>
    <row r="68" spans="1:27" ht="13.5" customHeight="1">
      <c r="A68" s="55" t="s">
        <v>89</v>
      </c>
      <c r="B68" s="45" t="s">
        <v>185</v>
      </c>
      <c r="C68" s="45" t="s">
        <v>44</v>
      </c>
      <c r="D68" s="51">
        <v>2008</v>
      </c>
      <c r="E68" s="52" t="s">
        <v>78</v>
      </c>
      <c r="F68" s="20">
        <v>6</v>
      </c>
      <c r="G68" s="21">
        <v>9</v>
      </c>
      <c r="H68" s="38"/>
      <c r="I68" s="17">
        <f>F68+G68-H68</f>
        <v>15</v>
      </c>
      <c r="J68" s="20">
        <v>4.2</v>
      </c>
      <c r="K68" s="21">
        <v>6.6</v>
      </c>
      <c r="L68" s="38"/>
      <c r="M68" s="17">
        <f>J68+K68-L68</f>
        <v>10.8</v>
      </c>
      <c r="N68" s="20">
        <v>5.9</v>
      </c>
      <c r="O68" s="20">
        <v>3.8</v>
      </c>
      <c r="P68" s="20">
        <v>4</v>
      </c>
      <c r="Q68" s="20">
        <v>4.2</v>
      </c>
      <c r="R68" s="20">
        <v>4.4</v>
      </c>
      <c r="S68" s="48">
        <f>(LARGE(O68:R68,2)+LARGE(O68:R68,3))/2</f>
        <v>4.1</v>
      </c>
      <c r="T68" s="21">
        <f>10-S68</f>
        <v>5.9</v>
      </c>
      <c r="U68" s="38">
        <v>1</v>
      </c>
      <c r="V68" s="17">
        <f>N68+T68-U68</f>
        <v>10.8</v>
      </c>
      <c r="W68" s="20">
        <v>7.5</v>
      </c>
      <c r="X68" s="21">
        <v>7.25</v>
      </c>
      <c r="Y68" s="38"/>
      <c r="Z68" s="17">
        <f>W68+X68-Y68</f>
        <v>14.75</v>
      </c>
      <c r="AA68" s="19">
        <f>I68+M68+V68+Z68</f>
        <v>51.35</v>
      </c>
    </row>
    <row r="69" spans="1:27" ht="13.5" customHeight="1">
      <c r="A69" s="55" t="s">
        <v>90</v>
      </c>
      <c r="B69" s="44" t="s">
        <v>205</v>
      </c>
      <c r="C69" s="44" t="s">
        <v>82</v>
      </c>
      <c r="D69" s="49">
        <v>2007</v>
      </c>
      <c r="E69" s="50" t="s">
        <v>104</v>
      </c>
      <c r="F69" s="20">
        <v>6</v>
      </c>
      <c r="G69" s="21">
        <v>8.35</v>
      </c>
      <c r="H69" s="38"/>
      <c r="I69" s="17">
        <f>F69+G69-H69</f>
        <v>14.35</v>
      </c>
      <c r="J69" s="20">
        <v>4.2</v>
      </c>
      <c r="K69" s="21">
        <v>6.7</v>
      </c>
      <c r="L69" s="38"/>
      <c r="M69" s="17">
        <f>J69+K69-L69</f>
        <v>10.9</v>
      </c>
      <c r="N69" s="20">
        <v>6</v>
      </c>
      <c r="O69" s="20">
        <v>3</v>
      </c>
      <c r="P69" s="20">
        <v>2.9</v>
      </c>
      <c r="Q69" s="20">
        <v>2.8</v>
      </c>
      <c r="R69" s="20">
        <v>2.2</v>
      </c>
      <c r="S69" s="48">
        <f>(LARGE(O69:R69,2)+LARGE(O69:R69,3))/2</f>
        <v>2.8499999999999996</v>
      </c>
      <c r="T69" s="21">
        <f>10-S69</f>
        <v>7.15</v>
      </c>
      <c r="U69" s="38"/>
      <c r="V69" s="17">
        <f>N69+T69-U69</f>
        <v>13.15</v>
      </c>
      <c r="W69" s="20">
        <v>6.8</v>
      </c>
      <c r="X69" s="21">
        <v>6.1</v>
      </c>
      <c r="Y69" s="38"/>
      <c r="Z69" s="17">
        <f>W69+X69-Y69</f>
        <v>12.899999999999999</v>
      </c>
      <c r="AA69" s="19">
        <f>I69+M69+V69+Z69</f>
        <v>51.3</v>
      </c>
    </row>
    <row r="70" spans="1:27" ht="13.5" customHeight="1">
      <c r="A70" s="55" t="s">
        <v>91</v>
      </c>
      <c r="B70" s="44" t="s">
        <v>189</v>
      </c>
      <c r="C70" s="44" t="s">
        <v>188</v>
      </c>
      <c r="D70" s="49">
        <v>2008</v>
      </c>
      <c r="E70" s="50" t="s">
        <v>103</v>
      </c>
      <c r="F70" s="20">
        <v>6</v>
      </c>
      <c r="G70" s="21">
        <v>7.95</v>
      </c>
      <c r="H70" s="38"/>
      <c r="I70" s="17">
        <f>F70+G70-H70</f>
        <v>13.95</v>
      </c>
      <c r="J70" s="20">
        <v>4.8</v>
      </c>
      <c r="K70" s="21">
        <v>6.45</v>
      </c>
      <c r="L70" s="38"/>
      <c r="M70" s="17">
        <f>J70+K70-L70</f>
        <v>11.25</v>
      </c>
      <c r="N70" s="20">
        <v>6.5</v>
      </c>
      <c r="O70" s="20">
        <v>4</v>
      </c>
      <c r="P70" s="20">
        <v>3.7</v>
      </c>
      <c r="Q70" s="20">
        <v>3.9</v>
      </c>
      <c r="R70" s="20">
        <v>3.9</v>
      </c>
      <c r="S70" s="48">
        <f>(LARGE(O70:R70,2)+LARGE(O70:R70,3))/2</f>
        <v>3.9</v>
      </c>
      <c r="T70" s="21">
        <f>10-S70</f>
        <v>6.1</v>
      </c>
      <c r="U70" s="38">
        <v>0.1</v>
      </c>
      <c r="V70" s="17">
        <f>N70+T70-U70</f>
        <v>12.5</v>
      </c>
      <c r="W70" s="20">
        <v>7.5</v>
      </c>
      <c r="X70" s="21">
        <v>5.6</v>
      </c>
      <c r="Y70" s="38"/>
      <c r="Z70" s="17">
        <f>W70+X70-Y70</f>
        <v>13.1</v>
      </c>
      <c r="AA70" s="19">
        <f>I70+M70+V70+Z70</f>
        <v>50.800000000000004</v>
      </c>
    </row>
    <row r="71" spans="1:27" ht="13.5" customHeight="1">
      <c r="A71" s="55" t="s">
        <v>91</v>
      </c>
      <c r="B71" s="44" t="s">
        <v>201</v>
      </c>
      <c r="C71" s="44" t="s">
        <v>46</v>
      </c>
      <c r="D71" s="49">
        <v>2007</v>
      </c>
      <c r="E71" s="50" t="s">
        <v>59</v>
      </c>
      <c r="F71" s="20">
        <v>6</v>
      </c>
      <c r="G71" s="21">
        <v>8.65</v>
      </c>
      <c r="H71" s="38"/>
      <c r="I71" s="17">
        <f>F71+G71-H71</f>
        <v>14.65</v>
      </c>
      <c r="J71" s="20">
        <v>4.2</v>
      </c>
      <c r="K71" s="21">
        <v>7.55</v>
      </c>
      <c r="L71" s="38"/>
      <c r="M71" s="17">
        <f>J71+K71-L71</f>
        <v>11.75</v>
      </c>
      <c r="N71" s="20">
        <v>5.5</v>
      </c>
      <c r="O71" s="20">
        <v>3.6</v>
      </c>
      <c r="P71" s="20">
        <v>4.1</v>
      </c>
      <c r="Q71" s="20">
        <v>4.3</v>
      </c>
      <c r="R71" s="20">
        <v>3.7</v>
      </c>
      <c r="S71" s="48">
        <f>(LARGE(O71:R71,2)+LARGE(O71:R71,3))/2</f>
        <v>3.9</v>
      </c>
      <c r="T71" s="21">
        <f>10-S71</f>
        <v>6.1</v>
      </c>
      <c r="U71" s="38"/>
      <c r="V71" s="17">
        <f>N71+T71-U71</f>
        <v>11.6</v>
      </c>
      <c r="W71" s="20">
        <v>6.5</v>
      </c>
      <c r="X71" s="21">
        <v>6.3</v>
      </c>
      <c r="Y71" s="38"/>
      <c r="Z71" s="17">
        <f>W71+X71-Y71</f>
        <v>12.8</v>
      </c>
      <c r="AA71" s="19">
        <f>I71+M71+V71+Z71</f>
        <v>50.8</v>
      </c>
    </row>
    <row r="72" spans="1:27" ht="13.5" customHeight="1">
      <c r="A72" s="55" t="s">
        <v>92</v>
      </c>
      <c r="B72" s="44" t="s">
        <v>167</v>
      </c>
      <c r="C72" s="44" t="s">
        <v>45</v>
      </c>
      <c r="D72" s="49">
        <v>2007</v>
      </c>
      <c r="E72" s="50" t="s">
        <v>206</v>
      </c>
      <c r="F72" s="20">
        <v>6</v>
      </c>
      <c r="G72" s="21">
        <v>8.55</v>
      </c>
      <c r="H72" s="38"/>
      <c r="I72" s="17">
        <f>F72+G72-H72</f>
        <v>14.55</v>
      </c>
      <c r="J72" s="20">
        <v>5.4</v>
      </c>
      <c r="K72" s="21">
        <v>7.15</v>
      </c>
      <c r="L72" s="38">
        <v>1</v>
      </c>
      <c r="M72" s="17">
        <f>J72+K72-L72</f>
        <v>11.55</v>
      </c>
      <c r="N72" s="20">
        <v>6.5</v>
      </c>
      <c r="O72" s="20">
        <v>4.2</v>
      </c>
      <c r="P72" s="20">
        <v>4</v>
      </c>
      <c r="Q72" s="20">
        <v>4.3</v>
      </c>
      <c r="R72" s="20">
        <v>3.5</v>
      </c>
      <c r="S72" s="48">
        <f>(LARGE(O72:R72,2)+LARGE(O72:R72,3))/2</f>
        <v>4.1</v>
      </c>
      <c r="T72" s="21">
        <f>10-S72</f>
        <v>5.9</v>
      </c>
      <c r="U72" s="38">
        <v>0.1</v>
      </c>
      <c r="V72" s="17">
        <f>N72+T72-U72</f>
        <v>12.3</v>
      </c>
      <c r="W72" s="20">
        <v>7.2</v>
      </c>
      <c r="X72" s="21">
        <v>5.05</v>
      </c>
      <c r="Y72" s="38"/>
      <c r="Z72" s="17">
        <f>W72+X72-Y72</f>
        <v>12.25</v>
      </c>
      <c r="AA72" s="19">
        <f>I72+M72+V72+Z72</f>
        <v>50.650000000000006</v>
      </c>
    </row>
    <row r="73" spans="1:27" ht="13.5" customHeight="1">
      <c r="A73" s="55" t="s">
        <v>93</v>
      </c>
      <c r="B73" s="44" t="s">
        <v>187</v>
      </c>
      <c r="C73" s="44" t="s">
        <v>188</v>
      </c>
      <c r="D73" s="49">
        <v>2008</v>
      </c>
      <c r="E73" s="50" t="s">
        <v>59</v>
      </c>
      <c r="F73" s="20">
        <v>6</v>
      </c>
      <c r="G73" s="21">
        <v>8.25</v>
      </c>
      <c r="H73" s="38"/>
      <c r="I73" s="17">
        <f>F73+G73-H73</f>
        <v>14.25</v>
      </c>
      <c r="J73" s="20">
        <v>4.2</v>
      </c>
      <c r="K73" s="21">
        <v>6.25</v>
      </c>
      <c r="L73" s="38"/>
      <c r="M73" s="17">
        <f>J73+K73-L73</f>
        <v>10.45</v>
      </c>
      <c r="N73" s="20">
        <v>6</v>
      </c>
      <c r="O73" s="20">
        <v>3</v>
      </c>
      <c r="P73" s="20">
        <v>2.8</v>
      </c>
      <c r="Q73" s="20">
        <v>3.1</v>
      </c>
      <c r="R73" s="20">
        <v>3</v>
      </c>
      <c r="S73" s="48">
        <f>(LARGE(O73:R73,2)+LARGE(O73:R73,3))/2</f>
        <v>3</v>
      </c>
      <c r="T73" s="21">
        <f>10-S73</f>
        <v>7</v>
      </c>
      <c r="U73" s="38"/>
      <c r="V73" s="17">
        <f>N73+T73-U73</f>
        <v>13</v>
      </c>
      <c r="W73" s="20">
        <v>7</v>
      </c>
      <c r="X73" s="21">
        <v>5.65</v>
      </c>
      <c r="Y73" s="38"/>
      <c r="Z73" s="17">
        <f>W73+X73-Y73</f>
        <v>12.65</v>
      </c>
      <c r="AA73" s="19">
        <f>I73+M73+V73+Z73</f>
        <v>50.35</v>
      </c>
    </row>
    <row r="74" spans="1:27" ht="13.5" customHeight="1">
      <c r="A74" s="55" t="s">
        <v>94</v>
      </c>
      <c r="B74" s="44" t="s">
        <v>170</v>
      </c>
      <c r="C74" s="44" t="s">
        <v>171</v>
      </c>
      <c r="D74" s="49">
        <v>2007</v>
      </c>
      <c r="E74" s="50" t="s">
        <v>207</v>
      </c>
      <c r="F74" s="20">
        <v>6</v>
      </c>
      <c r="G74" s="21">
        <v>8.3</v>
      </c>
      <c r="H74" s="38"/>
      <c r="I74" s="17">
        <f>F74+G74-H74</f>
        <v>14.3</v>
      </c>
      <c r="J74" s="20">
        <v>4.2</v>
      </c>
      <c r="K74" s="21">
        <v>5.85</v>
      </c>
      <c r="L74" s="38"/>
      <c r="M74" s="17">
        <f>J74+K74-L74</f>
        <v>10.05</v>
      </c>
      <c r="N74" s="20">
        <v>6</v>
      </c>
      <c r="O74" s="20">
        <v>2.7</v>
      </c>
      <c r="P74" s="20">
        <v>3.1</v>
      </c>
      <c r="Q74" s="20">
        <v>3.6</v>
      </c>
      <c r="R74" s="20">
        <v>2.7</v>
      </c>
      <c r="S74" s="48">
        <f>(LARGE(O74:R74,2)+LARGE(O74:R74,3))/2</f>
        <v>2.9000000000000004</v>
      </c>
      <c r="T74" s="21">
        <f>10-S74</f>
        <v>7.1</v>
      </c>
      <c r="U74" s="38"/>
      <c r="V74" s="17">
        <f>N74+T74-U74</f>
        <v>13.1</v>
      </c>
      <c r="W74" s="20">
        <v>6.8</v>
      </c>
      <c r="X74" s="21">
        <v>5.35</v>
      </c>
      <c r="Y74" s="38"/>
      <c r="Z74" s="17">
        <f>W74+X74-Y74</f>
        <v>12.149999999999999</v>
      </c>
      <c r="AA74" s="19">
        <f>I74+M74+V74+Z74</f>
        <v>49.6</v>
      </c>
    </row>
    <row r="75" spans="1:27" ht="13.5" customHeight="1">
      <c r="A75" s="55" t="s">
        <v>95</v>
      </c>
      <c r="B75" s="44" t="s">
        <v>182</v>
      </c>
      <c r="C75" s="44" t="s">
        <v>33</v>
      </c>
      <c r="D75" s="49">
        <v>2009</v>
      </c>
      <c r="E75" s="50" t="s">
        <v>207</v>
      </c>
      <c r="F75" s="20">
        <v>6</v>
      </c>
      <c r="G75" s="21">
        <v>8.25</v>
      </c>
      <c r="H75" s="38"/>
      <c r="I75" s="17">
        <f>F75+G75-H75</f>
        <v>14.25</v>
      </c>
      <c r="J75" s="20">
        <v>4.8</v>
      </c>
      <c r="K75" s="21">
        <v>5.6</v>
      </c>
      <c r="L75" s="38"/>
      <c r="M75" s="17">
        <f>J75+K75-L75</f>
        <v>10.399999999999999</v>
      </c>
      <c r="N75" s="20">
        <v>6.5</v>
      </c>
      <c r="O75" s="20">
        <v>4.7</v>
      </c>
      <c r="P75" s="20">
        <v>4.1</v>
      </c>
      <c r="Q75" s="20">
        <v>4.9</v>
      </c>
      <c r="R75" s="20">
        <v>4.5</v>
      </c>
      <c r="S75" s="48">
        <f>(LARGE(O75:R75,2)+LARGE(O75:R75,3))/2</f>
        <v>4.6</v>
      </c>
      <c r="T75" s="21">
        <f>10-S75</f>
        <v>5.4</v>
      </c>
      <c r="U75" s="38"/>
      <c r="V75" s="17">
        <f>N75+T75-U75</f>
        <v>11.9</v>
      </c>
      <c r="W75" s="20">
        <v>6</v>
      </c>
      <c r="X75" s="21">
        <v>6.5</v>
      </c>
      <c r="Y75" s="38"/>
      <c r="Z75" s="17">
        <f>W75+X75-Y75</f>
        <v>12.5</v>
      </c>
      <c r="AA75" s="19">
        <f>I75+M75+V75+Z75</f>
        <v>49.05</v>
      </c>
    </row>
    <row r="76" spans="1:27" ht="13.5" customHeight="1">
      <c r="A76" s="55" t="s">
        <v>96</v>
      </c>
      <c r="B76" s="44" t="s">
        <v>178</v>
      </c>
      <c r="C76" s="44" t="s">
        <v>40</v>
      </c>
      <c r="D76" s="49">
        <v>2008</v>
      </c>
      <c r="E76" s="50" t="s">
        <v>207</v>
      </c>
      <c r="F76" s="20">
        <v>6</v>
      </c>
      <c r="G76" s="21">
        <v>8.1</v>
      </c>
      <c r="H76" s="38"/>
      <c r="I76" s="17">
        <f>F76+G76-H76</f>
        <v>14.1</v>
      </c>
      <c r="J76" s="20">
        <v>3.6</v>
      </c>
      <c r="K76" s="21">
        <v>5.95</v>
      </c>
      <c r="L76" s="38"/>
      <c r="M76" s="17">
        <f>J76+K76-L76</f>
        <v>9.55</v>
      </c>
      <c r="N76" s="20">
        <v>6.5</v>
      </c>
      <c r="O76" s="20">
        <v>3.6</v>
      </c>
      <c r="P76" s="20">
        <v>4</v>
      </c>
      <c r="Q76" s="20">
        <v>3.8</v>
      </c>
      <c r="R76" s="20">
        <v>3.7</v>
      </c>
      <c r="S76" s="48">
        <f>(LARGE(O76:R76,2)+LARGE(O76:R76,3))/2</f>
        <v>3.75</v>
      </c>
      <c r="T76" s="21">
        <f>10-S76</f>
        <v>6.25</v>
      </c>
      <c r="U76" s="38">
        <v>0.1</v>
      </c>
      <c r="V76" s="17">
        <f>N76+T76-U76</f>
        <v>12.65</v>
      </c>
      <c r="W76" s="20">
        <v>6</v>
      </c>
      <c r="X76" s="21">
        <v>5.8</v>
      </c>
      <c r="Y76" s="38"/>
      <c r="Z76" s="17">
        <f>W76+X76-Y76</f>
        <v>11.8</v>
      </c>
      <c r="AA76" s="19">
        <f>I76+M76+V76+Z76</f>
        <v>48.099999999999994</v>
      </c>
    </row>
    <row r="77" spans="1:27" ht="13.5" customHeight="1">
      <c r="A77" s="55" t="s">
        <v>97</v>
      </c>
      <c r="B77" s="44" t="s">
        <v>41</v>
      </c>
      <c r="C77" s="44" t="s">
        <v>40</v>
      </c>
      <c r="D77" s="49">
        <v>2007</v>
      </c>
      <c r="E77" s="50" t="s">
        <v>62</v>
      </c>
      <c r="F77" s="20">
        <v>6</v>
      </c>
      <c r="G77" s="21">
        <v>7.75</v>
      </c>
      <c r="H77" s="38"/>
      <c r="I77" s="17">
        <f>F77+G77-H77</f>
        <v>13.75</v>
      </c>
      <c r="J77" s="20">
        <v>4.2</v>
      </c>
      <c r="K77" s="21">
        <v>6.1</v>
      </c>
      <c r="L77" s="38"/>
      <c r="M77" s="17">
        <f>J77+K77-L77</f>
        <v>10.3</v>
      </c>
      <c r="N77" s="20">
        <v>6</v>
      </c>
      <c r="O77" s="20">
        <v>3</v>
      </c>
      <c r="P77" s="20">
        <v>3.2</v>
      </c>
      <c r="Q77" s="20">
        <v>2.8</v>
      </c>
      <c r="R77" s="20">
        <v>2.8</v>
      </c>
      <c r="S77" s="48">
        <f>(LARGE(O77:R77,2)+LARGE(O77:R77,3))/2</f>
        <v>2.9</v>
      </c>
      <c r="T77" s="21">
        <f>10-S77</f>
        <v>7.1</v>
      </c>
      <c r="U77" s="38"/>
      <c r="V77" s="17">
        <f>N77+T77-U77</f>
        <v>13.1</v>
      </c>
      <c r="W77" s="20">
        <v>6.5</v>
      </c>
      <c r="X77" s="21">
        <v>4.4</v>
      </c>
      <c r="Y77" s="38">
        <v>0.3</v>
      </c>
      <c r="Z77" s="17">
        <f>W77+X77-Y77</f>
        <v>10.6</v>
      </c>
      <c r="AA77" s="19">
        <f>I77+M77+V77+Z77</f>
        <v>47.75</v>
      </c>
    </row>
    <row r="78" spans="1:27" ht="13.5" customHeight="1">
      <c r="A78" s="55" t="s">
        <v>110</v>
      </c>
      <c r="B78" s="44" t="s">
        <v>184</v>
      </c>
      <c r="C78" s="44" t="s">
        <v>40</v>
      </c>
      <c r="D78" s="49">
        <v>2007</v>
      </c>
      <c r="E78" s="50" t="s">
        <v>59</v>
      </c>
      <c r="F78" s="20">
        <v>6</v>
      </c>
      <c r="G78" s="21">
        <v>8.35</v>
      </c>
      <c r="H78" s="38"/>
      <c r="I78" s="17">
        <f>F78+G78-H78</f>
        <v>14.35</v>
      </c>
      <c r="J78" s="20">
        <v>4.2</v>
      </c>
      <c r="K78" s="21">
        <v>5.65</v>
      </c>
      <c r="L78" s="38"/>
      <c r="M78" s="17">
        <f>J78+K78-L78</f>
        <v>9.850000000000001</v>
      </c>
      <c r="N78" s="20">
        <v>6</v>
      </c>
      <c r="O78" s="20">
        <v>4</v>
      </c>
      <c r="P78" s="20">
        <v>4.1</v>
      </c>
      <c r="Q78" s="20">
        <v>4.4</v>
      </c>
      <c r="R78" s="20">
        <v>4.1</v>
      </c>
      <c r="S78" s="48">
        <f>(LARGE(O78:R78,2)+LARGE(O78:R78,3))/2</f>
        <v>4.1</v>
      </c>
      <c r="T78" s="21">
        <f>10-S78</f>
        <v>5.9</v>
      </c>
      <c r="U78" s="38"/>
      <c r="V78" s="17">
        <f>N78+T78-U78</f>
        <v>11.9</v>
      </c>
      <c r="W78" s="20">
        <v>6</v>
      </c>
      <c r="X78" s="21">
        <v>5.4</v>
      </c>
      <c r="Y78" s="38"/>
      <c r="Z78" s="17">
        <f>W78+X78-Y78</f>
        <v>11.4</v>
      </c>
      <c r="AA78" s="19">
        <f>I78+M78+V78+Z78</f>
        <v>47.5</v>
      </c>
    </row>
    <row r="79" spans="1:27" ht="13.5" customHeight="1">
      <c r="A79" s="55" t="s">
        <v>111</v>
      </c>
      <c r="B79" s="44" t="s">
        <v>51</v>
      </c>
      <c r="C79" s="44" t="s">
        <v>179</v>
      </c>
      <c r="D79" s="49">
        <v>2008</v>
      </c>
      <c r="E79" s="50" t="s">
        <v>52</v>
      </c>
      <c r="F79" s="20">
        <v>6</v>
      </c>
      <c r="G79" s="21">
        <v>7.95</v>
      </c>
      <c r="H79" s="38"/>
      <c r="I79" s="17">
        <f>F79+G79-H79</f>
        <v>13.95</v>
      </c>
      <c r="J79" s="20">
        <v>4.2</v>
      </c>
      <c r="K79" s="21">
        <v>4.9</v>
      </c>
      <c r="L79" s="38"/>
      <c r="M79" s="17">
        <f>J79+K79-L79</f>
        <v>9.100000000000001</v>
      </c>
      <c r="N79" s="20">
        <v>6</v>
      </c>
      <c r="O79" s="20">
        <v>4.1</v>
      </c>
      <c r="P79" s="20">
        <v>4.6</v>
      </c>
      <c r="Q79" s="20">
        <v>4.5</v>
      </c>
      <c r="R79" s="20">
        <v>4.9</v>
      </c>
      <c r="S79" s="48">
        <f>(LARGE(O79:R79,2)+LARGE(O79:R79,3))/2</f>
        <v>4.55</v>
      </c>
      <c r="T79" s="21">
        <f>10-S79</f>
        <v>5.45</v>
      </c>
      <c r="U79" s="38"/>
      <c r="V79" s="17">
        <f>N79+T79-U79</f>
        <v>11.45</v>
      </c>
      <c r="W79" s="20">
        <v>7.5</v>
      </c>
      <c r="X79" s="21">
        <v>5.45</v>
      </c>
      <c r="Y79" s="38"/>
      <c r="Z79" s="17">
        <f>W79+X79-Y79</f>
        <v>12.95</v>
      </c>
      <c r="AA79" s="19">
        <f>I79+M79+V79+Z79</f>
        <v>47.45</v>
      </c>
    </row>
    <row r="80" spans="1:27" ht="13.5" customHeight="1">
      <c r="A80" s="55" t="s">
        <v>112</v>
      </c>
      <c r="B80" s="44" t="s">
        <v>151</v>
      </c>
      <c r="C80" s="44" t="s">
        <v>48</v>
      </c>
      <c r="D80" s="49">
        <v>2008</v>
      </c>
      <c r="E80" s="50" t="s">
        <v>114</v>
      </c>
      <c r="F80" s="20">
        <v>6</v>
      </c>
      <c r="G80" s="21">
        <v>7.75</v>
      </c>
      <c r="H80" s="38"/>
      <c r="I80" s="17">
        <f>F80+G80-H80</f>
        <v>13.75</v>
      </c>
      <c r="J80" s="20">
        <v>4.8</v>
      </c>
      <c r="K80" s="21">
        <v>5.15</v>
      </c>
      <c r="L80" s="38"/>
      <c r="M80" s="17">
        <f>J80+K80-L80</f>
        <v>9.95</v>
      </c>
      <c r="N80" s="20">
        <v>4.9</v>
      </c>
      <c r="O80" s="20">
        <v>4.2</v>
      </c>
      <c r="P80" s="20">
        <v>4.3</v>
      </c>
      <c r="Q80" s="20">
        <v>3.8</v>
      </c>
      <c r="R80" s="20">
        <v>3.9</v>
      </c>
      <c r="S80" s="48">
        <f>(LARGE(O80:R80,2)+LARGE(O80:R80,3))/2</f>
        <v>4.05</v>
      </c>
      <c r="T80" s="21">
        <f>10-S80</f>
        <v>5.95</v>
      </c>
      <c r="U80" s="38">
        <v>1</v>
      </c>
      <c r="V80" s="17">
        <f>N80+T80-U80</f>
        <v>9.850000000000001</v>
      </c>
      <c r="W80" s="20">
        <v>7.5</v>
      </c>
      <c r="X80" s="21">
        <v>5.95</v>
      </c>
      <c r="Y80" s="38"/>
      <c r="Z80" s="17">
        <f>W80+X80-Y80</f>
        <v>13.45</v>
      </c>
      <c r="AA80" s="19">
        <f>I80+M80+V80+Z80</f>
        <v>47</v>
      </c>
    </row>
    <row r="81" spans="2:25" ht="15.75">
      <c r="B81" s="7"/>
      <c r="D81" s="7"/>
      <c r="G81" s="29"/>
      <c r="H81" s="7"/>
      <c r="I81" s="7"/>
      <c r="K81" s="7"/>
      <c r="L81" s="7"/>
      <c r="M81" s="6"/>
      <c r="N81" s="7"/>
      <c r="O81" s="7"/>
      <c r="P81" s="7"/>
      <c r="Q81" s="7"/>
      <c r="R81" s="7"/>
      <c r="S81" s="7"/>
      <c r="T81" s="15"/>
      <c r="U81" s="7"/>
      <c r="V81" s="7"/>
      <c r="W81" s="7"/>
      <c r="Y81" s="7"/>
    </row>
    <row r="82" spans="2:25" ht="15.75">
      <c r="B82" s="7"/>
      <c r="D82" s="7"/>
      <c r="G82" s="29"/>
      <c r="H82" s="7"/>
      <c r="I82" s="7"/>
      <c r="K82" s="7"/>
      <c r="L82" s="7"/>
      <c r="M82" s="6"/>
      <c r="N82" s="7"/>
      <c r="O82" s="7"/>
      <c r="P82" s="7"/>
      <c r="Q82" s="7"/>
      <c r="R82" s="7"/>
      <c r="S82" s="7"/>
      <c r="T82" s="15"/>
      <c r="U82" s="7"/>
      <c r="V82" s="7"/>
      <c r="W82" s="7"/>
      <c r="Y82" s="7"/>
    </row>
    <row r="83" spans="2:25" ht="15.75">
      <c r="B83" s="7"/>
      <c r="D83" s="7"/>
      <c r="G83" s="29"/>
      <c r="H83" s="7"/>
      <c r="I83" s="7"/>
      <c r="K83" s="7"/>
      <c r="L83" s="7"/>
      <c r="M83" s="6"/>
      <c r="N83" s="7"/>
      <c r="O83" s="7"/>
      <c r="P83" s="7"/>
      <c r="Q83" s="7"/>
      <c r="R83" s="7"/>
      <c r="S83" s="7"/>
      <c r="T83" s="15"/>
      <c r="U83" s="7"/>
      <c r="V83" s="7"/>
      <c r="W83" s="7"/>
      <c r="Y83" s="7"/>
    </row>
    <row r="84" spans="2:25" ht="15.75">
      <c r="B84" s="7"/>
      <c r="D84" s="7"/>
      <c r="G84" s="29"/>
      <c r="H84" s="7"/>
      <c r="I84" s="7"/>
      <c r="K84" s="7"/>
      <c r="L84" s="7"/>
      <c r="M84" s="6"/>
      <c r="N84" s="7"/>
      <c r="O84" s="7"/>
      <c r="P84" s="7"/>
      <c r="Q84" s="7"/>
      <c r="R84" s="7"/>
      <c r="S84" s="7"/>
      <c r="T84" s="15"/>
      <c r="U84" s="7"/>
      <c r="V84" s="7"/>
      <c r="W84" s="7"/>
      <c r="Y84" s="7"/>
    </row>
    <row r="85" spans="2:25" ht="15.75">
      <c r="B85" s="7"/>
      <c r="D85" s="7"/>
      <c r="G85" s="29"/>
      <c r="H85" s="7"/>
      <c r="I85" s="7"/>
      <c r="K85" s="7"/>
      <c r="L85" s="7"/>
      <c r="M85" s="6"/>
      <c r="N85" s="7"/>
      <c r="O85" s="7"/>
      <c r="P85" s="7"/>
      <c r="Q85" s="7"/>
      <c r="R85" s="7"/>
      <c r="S85" s="7"/>
      <c r="T85" s="15"/>
      <c r="U85" s="7"/>
      <c r="V85" s="7"/>
      <c r="W85" s="7"/>
      <c r="Y85" s="7"/>
    </row>
    <row r="86" spans="2:25" ht="15.75">
      <c r="B86" s="7"/>
      <c r="D86" s="7"/>
      <c r="G86" s="29"/>
      <c r="H86" s="7"/>
      <c r="I86" s="7"/>
      <c r="K86" s="7"/>
      <c r="L86" s="7"/>
      <c r="M86" s="6"/>
      <c r="N86" s="7"/>
      <c r="O86" s="7"/>
      <c r="P86" s="7"/>
      <c r="Q86" s="7"/>
      <c r="R86" s="7"/>
      <c r="S86" s="7"/>
      <c r="T86" s="15"/>
      <c r="U86" s="7"/>
      <c r="V86" s="7"/>
      <c r="W86" s="7"/>
      <c r="Y86" s="7"/>
    </row>
    <row r="87" spans="2:25" ht="15.75">
      <c r="B87" s="7"/>
      <c r="D87" s="7"/>
      <c r="G87" s="29"/>
      <c r="H87" s="7"/>
      <c r="I87" s="7"/>
      <c r="K87" s="7"/>
      <c r="L87" s="7"/>
      <c r="M87" s="6"/>
      <c r="N87" s="7"/>
      <c r="O87" s="7"/>
      <c r="P87" s="7"/>
      <c r="Q87" s="7"/>
      <c r="R87" s="7"/>
      <c r="S87" s="7"/>
      <c r="T87" s="15"/>
      <c r="U87" s="7"/>
      <c r="V87" s="7"/>
      <c r="W87" s="7"/>
      <c r="Y87" s="7"/>
    </row>
    <row r="88" spans="2:25" ht="15.75">
      <c r="B88" s="7"/>
      <c r="D88" s="7"/>
      <c r="G88" s="29"/>
      <c r="H88" s="7"/>
      <c r="I88" s="7"/>
      <c r="K88" s="7"/>
      <c r="L88" s="7"/>
      <c r="M88" s="6"/>
      <c r="N88" s="7"/>
      <c r="O88" s="7"/>
      <c r="P88" s="7"/>
      <c r="Q88" s="7"/>
      <c r="R88" s="7"/>
      <c r="S88" s="7"/>
      <c r="T88" s="15"/>
      <c r="U88" s="7"/>
      <c r="V88" s="7"/>
      <c r="W88" s="7"/>
      <c r="Y88" s="7"/>
    </row>
    <row r="89" spans="2:25" ht="15.75">
      <c r="B89" s="7"/>
      <c r="D89" s="7"/>
      <c r="G89" s="29"/>
      <c r="H89" s="7"/>
      <c r="I89" s="7"/>
      <c r="K89" s="7"/>
      <c r="L89" s="7"/>
      <c r="M89" s="6"/>
      <c r="N89" s="7"/>
      <c r="O89" s="7"/>
      <c r="P89" s="7"/>
      <c r="Q89" s="7"/>
      <c r="R89" s="7"/>
      <c r="S89" s="7"/>
      <c r="T89" s="15"/>
      <c r="U89" s="7"/>
      <c r="V89" s="7"/>
      <c r="W89" s="7"/>
      <c r="Y89" s="7"/>
    </row>
    <row r="90" spans="2:25" ht="15.75">
      <c r="B90" s="7"/>
      <c r="D90" s="7"/>
      <c r="G90" s="29"/>
      <c r="H90" s="7"/>
      <c r="I90" s="7"/>
      <c r="K90" s="7"/>
      <c r="L90" s="7"/>
      <c r="M90" s="6"/>
      <c r="N90" s="7"/>
      <c r="O90" s="7"/>
      <c r="P90" s="7"/>
      <c r="Q90" s="7"/>
      <c r="R90" s="7"/>
      <c r="S90" s="7"/>
      <c r="T90" s="15"/>
      <c r="U90" s="7"/>
      <c r="V90" s="7"/>
      <c r="W90" s="7"/>
      <c r="Y90" s="7"/>
    </row>
    <row r="91" spans="2:25" ht="15.75">
      <c r="B91" s="7"/>
      <c r="D91" s="7"/>
      <c r="G91" s="29"/>
      <c r="H91" s="7"/>
      <c r="I91" s="7"/>
      <c r="K91" s="7"/>
      <c r="L91" s="7"/>
      <c r="M91" s="6"/>
      <c r="N91" s="7"/>
      <c r="O91" s="7"/>
      <c r="P91" s="7"/>
      <c r="Q91" s="7"/>
      <c r="R91" s="7"/>
      <c r="S91" s="7"/>
      <c r="T91" s="15"/>
      <c r="U91" s="7"/>
      <c r="V91" s="7"/>
      <c r="W91" s="7"/>
      <c r="Y91" s="7"/>
    </row>
    <row r="92" spans="2:25" ht="15.75">
      <c r="B92" s="7"/>
      <c r="D92" s="7"/>
      <c r="G92" s="29"/>
      <c r="H92" s="7"/>
      <c r="I92" s="7"/>
      <c r="K92" s="7"/>
      <c r="L92" s="7"/>
      <c r="M92" s="6"/>
      <c r="N92" s="7"/>
      <c r="O92" s="7"/>
      <c r="P92" s="7"/>
      <c r="Q92" s="7"/>
      <c r="R92" s="7"/>
      <c r="S92" s="7"/>
      <c r="T92" s="15"/>
      <c r="U92" s="40"/>
      <c r="W92" s="7"/>
      <c r="X92" s="15"/>
      <c r="Y92" s="39"/>
    </row>
    <row r="93" spans="2:25" ht="15.75">
      <c r="B93" s="7"/>
      <c r="D93" s="7"/>
      <c r="G93" s="29"/>
      <c r="H93" s="7"/>
      <c r="I93" s="7"/>
      <c r="K93" s="7"/>
      <c r="L93" s="7"/>
      <c r="M93" s="6"/>
      <c r="N93" s="7"/>
      <c r="O93" s="7"/>
      <c r="P93" s="7"/>
      <c r="Q93" s="7"/>
      <c r="R93" s="7"/>
      <c r="S93" s="7"/>
      <c r="T93" s="15"/>
      <c r="U93" s="40"/>
      <c r="W93" s="7"/>
      <c r="X93" s="15"/>
      <c r="Y93" s="39"/>
    </row>
    <row r="94" spans="2:12" ht="15.75">
      <c r="B94" s="7"/>
      <c r="D94" s="7"/>
      <c r="G94" s="29"/>
      <c r="H94" s="7"/>
      <c r="I94" s="7"/>
      <c r="K94" s="7"/>
      <c r="L94" s="7"/>
    </row>
    <row r="95" spans="2:12" ht="15.75">
      <c r="B95" s="7"/>
      <c r="D95" s="7"/>
      <c r="G95" s="29"/>
      <c r="H95" s="7"/>
      <c r="I95" s="7"/>
      <c r="K95" s="7"/>
      <c r="L95" s="7"/>
    </row>
    <row r="96" spans="2:12" ht="15.75">
      <c r="B96" s="7"/>
      <c r="D96" s="7"/>
      <c r="G96" s="29"/>
      <c r="H96" s="7"/>
      <c r="I96" s="7"/>
      <c r="K96" s="7"/>
      <c r="L96" s="7"/>
    </row>
    <row r="97" spans="2:12" ht="15.75">
      <c r="B97" s="7"/>
      <c r="D97" s="7"/>
      <c r="G97" s="29"/>
      <c r="H97" s="7"/>
      <c r="I97" s="7"/>
      <c r="K97" s="7"/>
      <c r="L97" s="7"/>
    </row>
    <row r="98" spans="2:12" ht="15.75">
      <c r="B98" s="7"/>
      <c r="D98" s="7"/>
      <c r="G98" s="29"/>
      <c r="H98" s="7"/>
      <c r="I98" s="7"/>
      <c r="K98" s="7"/>
      <c r="L98" s="7"/>
    </row>
    <row r="99" spans="2:12" ht="15.75">
      <c r="B99" s="7"/>
      <c r="D99" s="7"/>
      <c r="G99" s="29"/>
      <c r="H99" s="7"/>
      <c r="I99" s="7"/>
      <c r="K99" s="7"/>
      <c r="L99" s="7"/>
    </row>
    <row r="100" spans="2:12" ht="15.75">
      <c r="B100" s="7"/>
      <c r="D100" s="7"/>
      <c r="G100" s="29"/>
      <c r="H100" s="7"/>
      <c r="I100" s="7"/>
      <c r="K100" s="7"/>
      <c r="L100" s="7"/>
    </row>
    <row r="101" spans="2:4" ht="15.75">
      <c r="B101" s="7"/>
      <c r="D101" s="7"/>
    </row>
    <row r="102" spans="2:4" ht="15.75">
      <c r="B102" s="7"/>
      <c r="D102" s="7"/>
    </row>
    <row r="103" spans="2:4" ht="15.75">
      <c r="B103" s="7"/>
      <c r="D103" s="7"/>
    </row>
    <row r="104" spans="2:4" ht="15.75">
      <c r="B104" s="7"/>
      <c r="D104" s="7"/>
    </row>
    <row r="105" spans="2:4" ht="15.75">
      <c r="B105" s="7"/>
      <c r="D105" s="7"/>
    </row>
    <row r="106" spans="2:4" ht="15.75">
      <c r="B106" s="7"/>
      <c r="D106" s="7"/>
    </row>
    <row r="107" spans="2:4" ht="15.75">
      <c r="B107" s="7"/>
      <c r="D107" s="7"/>
    </row>
    <row r="108" spans="2:4" ht="15.75">
      <c r="B108" s="7"/>
      <c r="D108" s="7"/>
    </row>
    <row r="109" spans="2:4" ht="15.75">
      <c r="B109" s="7"/>
      <c r="D109" s="7"/>
    </row>
    <row r="110" spans="2:4" ht="15.75">
      <c r="B110" s="7"/>
      <c r="D110" s="7"/>
    </row>
  </sheetData>
  <sheetProtection/>
  <mergeCells count="7">
    <mergeCell ref="A1:AB1"/>
    <mergeCell ref="A3:AB3"/>
    <mergeCell ref="F5:I5"/>
    <mergeCell ref="J5:M5"/>
    <mergeCell ref="N5:V5"/>
    <mergeCell ref="W5:Z5"/>
    <mergeCell ref="B5:C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2017-05-14T12:22:06Z</cp:lastPrinted>
  <dcterms:created xsi:type="dcterms:W3CDTF">2001-09-20T05:51:40Z</dcterms:created>
  <dcterms:modified xsi:type="dcterms:W3CDTF">2017-05-14T12:36:10Z</dcterms:modified>
  <cp:category/>
  <cp:version/>
  <cp:contentType/>
  <cp:contentStatus/>
</cp:coreProperties>
</file>