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185" windowHeight="8040" tabRatio="605" activeTab="3"/>
  </bookViews>
  <sheets>
    <sheet name="mimi B" sheetId="1" r:id="rId1"/>
    <sheet name="mimi B dr" sheetId="2" r:id="rId2"/>
    <sheet name="mimi A" sheetId="3" r:id="rId3"/>
    <sheet name="mimi A dr" sheetId="4" r:id="rId4"/>
    <sheet name="mladší žákyně" sheetId="5" r:id="rId5"/>
    <sheet name="mladší žákyně dr" sheetId="6" r:id="rId6"/>
  </sheets>
  <definedNames>
    <definedName name="_xlnm.Print_Titles" localSheetId="2">'mimi A'!$1:$8</definedName>
    <definedName name="_xlnm.Print_Titles" localSheetId="3">'mimi A dr'!$1:$5</definedName>
    <definedName name="_xlnm.Print_Titles" localSheetId="0">'mimi B'!$1:$8</definedName>
    <definedName name="_xlnm.Print_Titles" localSheetId="1">'mimi B dr'!$1:$5</definedName>
  </definedNames>
  <calcPr fullCalcOnLoad="1"/>
</workbook>
</file>

<file path=xl/sharedStrings.xml><?xml version="1.0" encoding="utf-8"?>
<sst xmlns="http://schemas.openxmlformats.org/spreadsheetml/2006/main" count="678" uniqueCount="223">
  <si>
    <t>Poř.</t>
  </si>
  <si>
    <t>Příjmení</t>
  </si>
  <si>
    <t>Jméno</t>
  </si>
  <si>
    <t>Nar.</t>
  </si>
  <si>
    <t>Oddíl</t>
  </si>
  <si>
    <t>S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</si>
  <si>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</si>
  <si>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</si>
  <si>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</si>
  <si>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</si>
  <si>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</si>
  <si>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</si>
  <si>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</si>
  <si>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</si>
  <si>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</si>
  <si>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Veronika</t>
  </si>
  <si>
    <t>11.</t>
  </si>
  <si>
    <t>Tereza</t>
  </si>
  <si>
    <t>Kateřina</t>
  </si>
  <si>
    <t>Svobodová</t>
  </si>
  <si>
    <t>Markéta</t>
  </si>
  <si>
    <t>Sokol Brno 1 B</t>
  </si>
  <si>
    <t>Sokol Brno 1 A</t>
  </si>
  <si>
    <t>Lucie</t>
  </si>
  <si>
    <t>Natálie</t>
  </si>
  <si>
    <t>Michaela</t>
  </si>
  <si>
    <t>Julie</t>
  </si>
  <si>
    <t>Kršková</t>
  </si>
  <si>
    <t>D</t>
  </si>
  <si>
    <t>E</t>
  </si>
  <si>
    <t>Adéla</t>
  </si>
  <si>
    <t>Karolína</t>
  </si>
  <si>
    <t>Kocandová</t>
  </si>
  <si>
    <t>Sokol Brno 1 C</t>
  </si>
  <si>
    <t>Eliška</t>
  </si>
  <si>
    <t>Sokol Brno 1 D</t>
  </si>
  <si>
    <t>Kaliničová</t>
  </si>
  <si>
    <t>7</t>
  </si>
  <si>
    <t>Sokol Bučovice</t>
  </si>
  <si>
    <t>KSG Rosice</t>
  </si>
  <si>
    <t>Marešová</t>
  </si>
  <si>
    <t>Monika</t>
  </si>
  <si>
    <t>Krejčířová</t>
  </si>
  <si>
    <t>Anna</t>
  </si>
  <si>
    <t>Václavková</t>
  </si>
  <si>
    <t>Kristýna</t>
  </si>
  <si>
    <t>Liberdová</t>
  </si>
  <si>
    <t>Šuplerová</t>
  </si>
  <si>
    <t>Drncová</t>
  </si>
  <si>
    <t>Kunčáková</t>
  </si>
  <si>
    <t>Linda</t>
  </si>
  <si>
    <t>Fukačová</t>
  </si>
  <si>
    <t>Hrnčířová</t>
  </si>
  <si>
    <t>Jamuna</t>
  </si>
  <si>
    <t>Orlová</t>
  </si>
  <si>
    <t>Šárka</t>
  </si>
  <si>
    <t>Ježková</t>
  </si>
  <si>
    <t>Amálie</t>
  </si>
  <si>
    <t>Laura</t>
  </si>
  <si>
    <t>Klára</t>
  </si>
  <si>
    <t>Sofie</t>
  </si>
  <si>
    <t>Vltavská</t>
  </si>
  <si>
    <t>Sokol Brno 1 E</t>
  </si>
  <si>
    <t>Korcinová</t>
  </si>
  <si>
    <t>Alžběta</t>
  </si>
  <si>
    <t>Štrosová</t>
  </si>
  <si>
    <t>Simona</t>
  </si>
  <si>
    <t>Veselá</t>
  </si>
  <si>
    <t>Piňosová</t>
  </si>
  <si>
    <t>Kordová</t>
  </si>
  <si>
    <t>Nepevná</t>
  </si>
  <si>
    <t>Michajlová</t>
  </si>
  <si>
    <t>Hajdinová</t>
  </si>
  <si>
    <t>Gálová</t>
  </si>
  <si>
    <t>Viceníková</t>
  </si>
  <si>
    <t>Karin</t>
  </si>
  <si>
    <t>Sokol Brno 1</t>
  </si>
  <si>
    <t>Barbora</t>
  </si>
  <si>
    <t>KSG Moravská Slavia Brno</t>
  </si>
  <si>
    <t>Malíková</t>
  </si>
  <si>
    <t>Alexandra</t>
  </si>
  <si>
    <t>Přikrylová</t>
  </si>
  <si>
    <t>Růžičková</t>
  </si>
  <si>
    <t>Magdalena</t>
  </si>
  <si>
    <t>Čubová</t>
  </si>
  <si>
    <t>Večeřová</t>
  </si>
  <si>
    <t>Pavlína</t>
  </si>
  <si>
    <t>Nina</t>
  </si>
  <si>
    <t>Mařanová</t>
  </si>
  <si>
    <t>Melanie</t>
  </si>
  <si>
    <t>Nikola</t>
  </si>
  <si>
    <t>Veselovská</t>
  </si>
  <si>
    <t>Viktorie</t>
  </si>
  <si>
    <t>Dánielová</t>
  </si>
  <si>
    <t>Lenka</t>
  </si>
  <si>
    <t>Špalková</t>
  </si>
  <si>
    <t>Sokol Brno 1 F</t>
  </si>
  <si>
    <t>KSG Moravská Slavia Brno A</t>
  </si>
  <si>
    <t>Sokol Brno 1 G</t>
  </si>
  <si>
    <t>Jankovská</t>
  </si>
  <si>
    <t>Stratilová</t>
  </si>
  <si>
    <t>Kostruhová</t>
  </si>
  <si>
    <t>Aneta</t>
  </si>
  <si>
    <t>Sokol Moravský Krumlov</t>
  </si>
  <si>
    <t>Horová</t>
  </si>
  <si>
    <t>Marie Anna</t>
  </si>
  <si>
    <t>KSG Znojmo</t>
  </si>
  <si>
    <t>Prokešová</t>
  </si>
  <si>
    <t>Věra</t>
  </si>
  <si>
    <t>Křížová</t>
  </si>
  <si>
    <t>Gabriela</t>
  </si>
  <si>
    <t>Černá</t>
  </si>
  <si>
    <t>Dvořáková</t>
  </si>
  <si>
    <t>Žaneta</t>
  </si>
  <si>
    <t>Agáta</t>
  </si>
  <si>
    <t>Alena</t>
  </si>
  <si>
    <t>Jana</t>
  </si>
  <si>
    <t>Stryková</t>
  </si>
  <si>
    <t>Justýna</t>
  </si>
  <si>
    <t>Strouhalová</t>
  </si>
  <si>
    <t>Romana</t>
  </si>
  <si>
    <t>Brabcová</t>
  </si>
  <si>
    <t>Říhová</t>
  </si>
  <si>
    <t>Sylva</t>
  </si>
  <si>
    <t>Václavíková</t>
  </si>
  <si>
    <t>Sokol Mor. Krumlov</t>
  </si>
  <si>
    <t>KSG Moravská Slavia Brno  B</t>
  </si>
  <si>
    <t>Chmelíková</t>
  </si>
  <si>
    <t>Pálková</t>
  </si>
  <si>
    <t>BRNO 22.11.2014</t>
  </si>
  <si>
    <t>Zuzana</t>
  </si>
  <si>
    <t>Vlasáková</t>
  </si>
  <si>
    <t>KSG Rosice A</t>
  </si>
  <si>
    <t>Macíková</t>
  </si>
  <si>
    <t>Alexia</t>
  </si>
  <si>
    <t>Fialová</t>
  </si>
  <si>
    <t>Ema</t>
  </si>
  <si>
    <t>Hrdá</t>
  </si>
  <si>
    <t>Brunclíková</t>
  </si>
  <si>
    <t>Hanousková</t>
  </si>
  <si>
    <t>Duráková</t>
  </si>
  <si>
    <t>Hrabovská</t>
  </si>
  <si>
    <t>Jackovičová</t>
  </si>
  <si>
    <t>Ondráčková</t>
  </si>
  <si>
    <t>Ukropová</t>
  </si>
  <si>
    <t>Juříčková</t>
  </si>
  <si>
    <t>Markéta Ela</t>
  </si>
  <si>
    <t>Mlčochová</t>
  </si>
  <si>
    <t>Leila</t>
  </si>
  <si>
    <t>Sally</t>
  </si>
  <si>
    <t>Vytisková</t>
  </si>
  <si>
    <t>Šebelová</t>
  </si>
  <si>
    <t>Pírová</t>
  </si>
  <si>
    <t>Tea</t>
  </si>
  <si>
    <t>Božková</t>
  </si>
  <si>
    <t>Smejkal</t>
  </si>
  <si>
    <t>Nella Antonella</t>
  </si>
  <si>
    <t>KSG Znojmo A</t>
  </si>
  <si>
    <t>Šarounová</t>
  </si>
  <si>
    <t>Kamila</t>
  </si>
  <si>
    <t>KSG Mor. Slavia Brno</t>
  </si>
  <si>
    <t>Zdeňka</t>
  </si>
  <si>
    <t>KSG Moravská Slavia Brno B</t>
  </si>
  <si>
    <t>Krejčí</t>
  </si>
  <si>
    <t>Denisa</t>
  </si>
  <si>
    <t>Penková</t>
  </si>
  <si>
    <t>Glotzmannová</t>
  </si>
  <si>
    <t>Halasová</t>
  </si>
  <si>
    <t>Ingrštová</t>
  </si>
  <si>
    <t>Šťastná</t>
  </si>
  <si>
    <t>Anna Daniela</t>
  </si>
  <si>
    <t>Švandová</t>
  </si>
  <si>
    <t>Jansová</t>
  </si>
  <si>
    <t>Mia</t>
  </si>
  <si>
    <t>Hepnarová</t>
  </si>
  <si>
    <t>Cikrlová</t>
  </si>
  <si>
    <t>Lukscheider</t>
  </si>
  <si>
    <t>Adamusová</t>
  </si>
  <si>
    <t>Amélie</t>
  </si>
  <si>
    <t>Matyášková</t>
  </si>
  <si>
    <t>Klímová</t>
  </si>
  <si>
    <t>KSG Moravská Slavia Brno C</t>
  </si>
  <si>
    <t>Teichmanová</t>
  </si>
  <si>
    <t>Moravcová</t>
  </si>
  <si>
    <t>Winklerová</t>
  </si>
  <si>
    <t>Keprtová</t>
  </si>
  <si>
    <t>KSG Moravská Slavia Brno  C</t>
  </si>
  <si>
    <t>Šlégrová</t>
  </si>
  <si>
    <t>Jolana</t>
  </si>
  <si>
    <t>Pelikánová</t>
  </si>
  <si>
    <t>simona</t>
  </si>
  <si>
    <t>Sabó</t>
  </si>
  <si>
    <t>Prokopcová</t>
  </si>
  <si>
    <t>Sobodová</t>
  </si>
  <si>
    <t>Emily</t>
  </si>
  <si>
    <t>Blatecká</t>
  </si>
  <si>
    <t>Vacková</t>
  </si>
  <si>
    <t>Slanařová</t>
  </si>
  <si>
    <t>Ballon-Mierna</t>
  </si>
  <si>
    <t>Liliana</t>
  </si>
  <si>
    <t>Mariana</t>
  </si>
  <si>
    <t>Břeňová</t>
  </si>
  <si>
    <t>Höklová</t>
  </si>
  <si>
    <t>Nela</t>
  </si>
  <si>
    <t>Batistová</t>
  </si>
  <si>
    <t>Urbanová</t>
  </si>
  <si>
    <t>Johana</t>
  </si>
  <si>
    <t>Medková</t>
  </si>
  <si>
    <t>12</t>
  </si>
  <si>
    <t>8</t>
  </si>
  <si>
    <t>9</t>
  </si>
  <si>
    <t>10</t>
  </si>
  <si>
    <t>11</t>
  </si>
  <si>
    <t>Janderková</t>
  </si>
  <si>
    <t>Eva</t>
  </si>
  <si>
    <t>Cikánková</t>
  </si>
  <si>
    <t>KSG Mor. Slavia brno</t>
  </si>
  <si>
    <t>Matiášková</t>
  </si>
  <si>
    <t>Vložený závod - mladší žákyně</t>
  </si>
  <si>
    <t xml:space="preserve"> kategorie A</t>
  </si>
  <si>
    <t>Mimi závod</t>
  </si>
  <si>
    <t>kategorie B</t>
  </si>
  <si>
    <t>kategorie 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</si>
</sst>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¥€-2]\ #\ ##,000_);[Red]\([$€-2]\ #\ ##,000\)"/>
  </numFmts>
  <fonts count="58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4"/>
      <name val="Arial CE"/>
      <family val="2"/>
    </font>
    <font>
      <b/>
      <sz val="10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6"/>
      <name val="Symbol"/>
      <family val="1"/>
    </font>
    <font>
      <sz val="8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26"/>
      <name val="Times New Roman"/>
      <family val="1"/>
    </font>
    <font>
      <b/>
      <sz val="18"/>
      <name val="Arial"/>
      <family val="2"/>
    </font>
    <font>
      <b/>
      <sz val="18"/>
      <name val="Arial CE"/>
      <family val="0"/>
    </font>
    <font>
      <b/>
      <sz val="10"/>
      <name val="Symbol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/>
    </xf>
    <xf numFmtId="167" fontId="10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2" fontId="10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10" fillId="0" borderId="14" xfId="0" applyNumberFormat="1" applyFont="1" applyFill="1" applyBorder="1" applyAlignment="1">
      <alignment horizontal="center"/>
    </xf>
    <xf numFmtId="167" fontId="10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164" fontId="2" fillId="0" borderId="11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67" fontId="1" fillId="0" borderId="0" xfId="0" applyNumberFormat="1" applyFont="1" applyFill="1" applyAlignment="1">
      <alignment horizontal="left"/>
    </xf>
    <xf numFmtId="167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2" fontId="10" fillId="0" borderId="23" xfId="0" applyNumberFormat="1" applyFont="1" applyFill="1" applyBorder="1" applyAlignment="1">
      <alignment horizontal="center"/>
    </xf>
    <xf numFmtId="2" fontId="8" fillId="0" borderId="24" xfId="0" applyNumberFormat="1" applyFont="1" applyFill="1" applyBorder="1" applyAlignment="1">
      <alignment horizontal="center"/>
    </xf>
    <xf numFmtId="2" fontId="10" fillId="0" borderId="25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2" fontId="10" fillId="0" borderId="26" xfId="0" applyNumberFormat="1" applyFont="1" applyFill="1" applyBorder="1" applyAlignment="1">
      <alignment horizontal="center"/>
    </xf>
    <xf numFmtId="2" fontId="8" fillId="0" borderId="27" xfId="0" applyNumberFormat="1" applyFont="1" applyFill="1" applyBorder="1" applyAlignment="1">
      <alignment horizontal="center"/>
    </xf>
    <xf numFmtId="2" fontId="10" fillId="0" borderId="28" xfId="0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justify"/>
    </xf>
    <xf numFmtId="0" fontId="16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2" fontId="10" fillId="0" borderId="30" xfId="0" applyNumberFormat="1" applyFont="1" applyFill="1" applyBorder="1" applyAlignment="1">
      <alignment horizontal="center"/>
    </xf>
    <xf numFmtId="2" fontId="10" fillId="0" borderId="31" xfId="0" applyNumberFormat="1" applyFont="1" applyFill="1" applyBorder="1" applyAlignment="1">
      <alignment horizontal="center"/>
    </xf>
    <xf numFmtId="167" fontId="10" fillId="0" borderId="32" xfId="0" applyNumberFormat="1" applyFont="1" applyFill="1" applyBorder="1" applyAlignment="1">
      <alignment horizontal="center"/>
    </xf>
    <xf numFmtId="2" fontId="8" fillId="0" borderId="33" xfId="0" applyNumberFormat="1" applyFont="1" applyFill="1" applyBorder="1" applyAlignment="1">
      <alignment horizontal="center"/>
    </xf>
    <xf numFmtId="2" fontId="10" fillId="0" borderId="34" xfId="0" applyNumberFormat="1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6" fillId="0" borderId="36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36" xfId="0" applyFont="1" applyFill="1" applyBorder="1" applyAlignment="1">
      <alignment/>
    </xf>
    <xf numFmtId="0" fontId="16" fillId="0" borderId="19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6" fillId="0" borderId="37" xfId="0" applyFont="1" applyFill="1" applyBorder="1" applyAlignment="1">
      <alignment/>
    </xf>
    <xf numFmtId="0" fontId="16" fillId="0" borderId="38" xfId="0" applyFont="1" applyFill="1" applyBorder="1" applyAlignment="1">
      <alignment/>
    </xf>
    <xf numFmtId="0" fontId="16" fillId="0" borderId="39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4" fillId="0" borderId="40" xfId="0" applyFont="1" applyFill="1" applyBorder="1" applyAlignment="1">
      <alignment horizontal="right"/>
    </xf>
    <xf numFmtId="0" fontId="15" fillId="0" borderId="37" xfId="0" applyFont="1" applyFill="1" applyBorder="1" applyAlignment="1">
      <alignment/>
    </xf>
    <xf numFmtId="0" fontId="16" fillId="0" borderId="41" xfId="0" applyFont="1" applyFill="1" applyBorder="1" applyAlignment="1">
      <alignment/>
    </xf>
    <xf numFmtId="0" fontId="16" fillId="0" borderId="37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13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5" fillId="0" borderId="16" xfId="0" applyFont="1" applyFill="1" applyBorder="1" applyAlignment="1">
      <alignment horizontal="right"/>
    </xf>
    <xf numFmtId="0" fontId="15" fillId="0" borderId="17" xfId="0" applyFont="1" applyFill="1" applyBorder="1" applyAlignment="1">
      <alignment horizontal="right"/>
    </xf>
    <xf numFmtId="0" fontId="15" fillId="0" borderId="18" xfId="0" applyFont="1" applyFill="1" applyBorder="1" applyAlignment="1">
      <alignment horizontal="right"/>
    </xf>
    <xf numFmtId="164" fontId="0" fillId="0" borderId="0" xfId="0" applyNumberFormat="1" applyFont="1" applyAlignment="1">
      <alignment/>
    </xf>
    <xf numFmtId="164" fontId="22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22" fillId="0" borderId="20" xfId="0" applyNumberFormat="1" applyFont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23" fillId="0" borderId="19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1" xfId="0" applyFont="1" applyBorder="1" applyAlignment="1">
      <alignment/>
    </xf>
    <xf numFmtId="0" fontId="8" fillId="0" borderId="2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4.jpeg" /><Relationship Id="rId4" Type="http://schemas.openxmlformats.org/officeDocument/2006/relationships/image" Target="../media/image2.jpeg" /><Relationship Id="rId5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Relationship Id="rId4" Type="http://schemas.openxmlformats.org/officeDocument/2006/relationships/image" Target="../media/image4.jpeg" /><Relationship Id="rId5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5</xdr:row>
      <xdr:rowOff>180975</xdr:rowOff>
    </xdr:from>
    <xdr:to>
      <xdr:col>7</xdr:col>
      <xdr:colOff>800100</xdr:colOff>
      <xdr:row>7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1715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6</xdr:row>
      <xdr:rowOff>9525</xdr:rowOff>
    </xdr:from>
    <xdr:to>
      <xdr:col>6</xdr:col>
      <xdr:colOff>885825</xdr:colOff>
      <xdr:row>7</xdr:row>
      <xdr:rowOff>38100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1190625"/>
          <a:ext cx="74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6</xdr:row>
      <xdr:rowOff>66675</xdr:rowOff>
    </xdr:from>
    <xdr:to>
      <xdr:col>6</xdr:col>
      <xdr:colOff>923925</xdr:colOff>
      <xdr:row>6</xdr:row>
      <xdr:rowOff>457200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13049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6</xdr:row>
      <xdr:rowOff>38100</xdr:rowOff>
    </xdr:from>
    <xdr:to>
      <xdr:col>5</xdr:col>
      <xdr:colOff>781050</xdr:colOff>
      <xdr:row>6</xdr:row>
      <xdr:rowOff>438150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127635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5</xdr:row>
      <xdr:rowOff>180975</xdr:rowOff>
    </xdr:from>
    <xdr:to>
      <xdr:col>6</xdr:col>
      <xdr:colOff>800100</xdr:colOff>
      <xdr:row>7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2096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6</xdr:row>
      <xdr:rowOff>9525</xdr:rowOff>
    </xdr:from>
    <xdr:to>
      <xdr:col>5</xdr:col>
      <xdr:colOff>885825</xdr:colOff>
      <xdr:row>7</xdr:row>
      <xdr:rowOff>38100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1228725"/>
          <a:ext cx="74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5</xdr:row>
      <xdr:rowOff>19050</xdr:rowOff>
    </xdr:from>
    <xdr:to>
      <xdr:col>8</xdr:col>
      <xdr:colOff>276225</xdr:colOff>
      <xdr:row>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70485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5</xdr:row>
      <xdr:rowOff>0</xdr:rowOff>
    </xdr:from>
    <xdr:to>
      <xdr:col>20</xdr:col>
      <xdr:colOff>57150</xdr:colOff>
      <xdr:row>6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685800"/>
          <a:ext cx="704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5</xdr:row>
      <xdr:rowOff>28575</xdr:rowOff>
    </xdr:from>
    <xdr:to>
      <xdr:col>12</xdr:col>
      <xdr:colOff>381000</xdr:colOff>
      <xdr:row>6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62575" y="714375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5</xdr:row>
      <xdr:rowOff>19050</xdr:rowOff>
    </xdr:from>
    <xdr:to>
      <xdr:col>16</xdr:col>
      <xdr:colOff>219075</xdr:colOff>
      <xdr:row>5</xdr:row>
      <xdr:rowOff>428625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0" y="704850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28575</xdr:rowOff>
    </xdr:from>
    <xdr:to>
      <xdr:col>1</xdr:col>
      <xdr:colOff>685800</xdr:colOff>
      <xdr:row>3</xdr:row>
      <xdr:rowOff>171450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8575"/>
          <a:ext cx="704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247650</xdr:rowOff>
    </xdr:from>
    <xdr:to>
      <xdr:col>1</xdr:col>
      <xdr:colOff>990600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47650"/>
          <a:ext cx="1047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5</xdr:row>
      <xdr:rowOff>171450</xdr:rowOff>
    </xdr:from>
    <xdr:to>
      <xdr:col>4</xdr:col>
      <xdr:colOff>962025</xdr:colOff>
      <xdr:row>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1485900"/>
          <a:ext cx="800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5</xdr:row>
      <xdr:rowOff>180975</xdr:rowOff>
    </xdr:from>
    <xdr:to>
      <xdr:col>7</xdr:col>
      <xdr:colOff>962025</xdr:colOff>
      <xdr:row>7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149542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5</xdr:row>
      <xdr:rowOff>152400</xdr:rowOff>
    </xdr:from>
    <xdr:to>
      <xdr:col>5</xdr:col>
      <xdr:colOff>962025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95725" y="146685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6</xdr:row>
      <xdr:rowOff>9525</xdr:rowOff>
    </xdr:from>
    <xdr:to>
      <xdr:col>6</xdr:col>
      <xdr:colOff>962025</xdr:colOff>
      <xdr:row>6</xdr:row>
      <xdr:rowOff>390525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05375" y="1524000"/>
          <a:ext cx="819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5" sqref="A5"/>
    </sheetView>
  </sheetViews>
  <sheetFormatPr defaultColWidth="9.00390625" defaultRowHeight="14.25" customHeight="1"/>
  <cols>
    <col min="1" max="1" width="3.75390625" style="145" customWidth="1"/>
    <col min="2" max="2" width="12.625" style="20" customWidth="1"/>
    <col min="3" max="3" width="8.00390625" style="7" customWidth="1"/>
    <col min="4" max="4" width="7.25390625" style="4" customWidth="1"/>
    <col min="5" max="5" width="19.75390625" style="7" customWidth="1"/>
    <col min="6" max="6" width="12.25390625" style="59" customWidth="1"/>
    <col min="7" max="7" width="12.25390625" style="145" customWidth="1"/>
    <col min="8" max="8" width="9.75390625" style="152" customWidth="1"/>
    <col min="9" max="9" width="2.125" style="7" customWidth="1"/>
    <col min="10" max="10" width="1.12109375" style="7" customWidth="1"/>
    <col min="11" max="16384" width="9.125" style="7" customWidth="1"/>
  </cols>
  <sheetData>
    <row r="1" spans="1:9" ht="14.25" customHeight="1">
      <c r="A1" s="161" t="s">
        <v>220</v>
      </c>
      <c r="B1" s="161"/>
      <c r="C1" s="161"/>
      <c r="D1" s="161"/>
      <c r="E1" s="161"/>
      <c r="F1" s="161"/>
      <c r="G1" s="161"/>
      <c r="H1" s="161"/>
      <c r="I1" s="161"/>
    </row>
    <row r="2" spans="1:5" ht="14.25" customHeight="1">
      <c r="A2" s="23"/>
      <c r="B2" s="19"/>
      <c r="C2" s="3"/>
      <c r="E2" s="4"/>
    </row>
    <row r="3" spans="1:9" ht="14.25" customHeight="1">
      <c r="A3" s="161" t="s">
        <v>129</v>
      </c>
      <c r="B3" s="161"/>
      <c r="C3" s="161"/>
      <c r="D3" s="161"/>
      <c r="E3" s="161"/>
      <c r="F3" s="161"/>
      <c r="G3" s="161"/>
      <c r="H3" s="161"/>
      <c r="I3" s="161"/>
    </row>
    <row r="4" spans="1:9" ht="14.25" customHeight="1">
      <c r="A4" s="162" t="s">
        <v>221</v>
      </c>
      <c r="B4" s="162"/>
      <c r="C4" s="162"/>
      <c r="D4" s="162"/>
      <c r="E4" s="162"/>
      <c r="F4" s="162"/>
      <c r="G4" s="162"/>
      <c r="H4" s="162"/>
      <c r="I4" s="162"/>
    </row>
    <row r="6" ht="14.25" customHeight="1" thickBot="1"/>
    <row r="7" spans="1:10" s="9" customFormat="1" ht="14.25" customHeight="1">
      <c r="A7" s="147" t="s">
        <v>0</v>
      </c>
      <c r="B7" s="17" t="s">
        <v>1</v>
      </c>
      <c r="C7" s="12" t="s">
        <v>2</v>
      </c>
      <c r="D7" s="11" t="s">
        <v>3</v>
      </c>
      <c r="E7" s="12" t="s">
        <v>4</v>
      </c>
      <c r="F7" s="163"/>
      <c r="G7" s="163"/>
      <c r="H7" s="153" t="s">
        <v>5</v>
      </c>
      <c r="J7" s="10"/>
    </row>
    <row r="8" spans="1:10" ht="14.25" customHeight="1" thickBot="1">
      <c r="A8" s="148"/>
      <c r="B8" s="41"/>
      <c r="C8" s="39"/>
      <c r="D8" s="42"/>
      <c r="E8" s="39"/>
      <c r="F8" s="154" t="s">
        <v>28</v>
      </c>
      <c r="G8" s="154" t="s">
        <v>29</v>
      </c>
      <c r="H8" s="155"/>
      <c r="J8" s="4"/>
    </row>
    <row r="9" spans="1:11" s="8" customFormat="1" ht="14.25" customHeight="1" thickBot="1">
      <c r="A9" s="149">
        <v>1</v>
      </c>
      <c r="B9" s="49" t="s">
        <v>182</v>
      </c>
      <c r="C9" s="49" t="s">
        <v>31</v>
      </c>
      <c r="D9" s="119">
        <v>2008</v>
      </c>
      <c r="E9" s="146" t="s">
        <v>160</v>
      </c>
      <c r="F9" s="156">
        <v>11.95</v>
      </c>
      <c r="G9" s="156">
        <v>11.15</v>
      </c>
      <c r="H9" s="157">
        <f aca="true" t="shared" si="0" ref="H9:H53">G9+F9</f>
        <v>23.1</v>
      </c>
      <c r="K9" s="7"/>
    </row>
    <row r="10" spans="1:11" s="8" customFormat="1" ht="14.25" customHeight="1" thickBot="1">
      <c r="A10" s="150">
        <v>1</v>
      </c>
      <c r="B10" s="49" t="s">
        <v>183</v>
      </c>
      <c r="C10" s="49" t="s">
        <v>89</v>
      </c>
      <c r="D10" s="119">
        <v>2008</v>
      </c>
      <c r="E10" s="146" t="s">
        <v>160</v>
      </c>
      <c r="F10" s="156">
        <v>11.85</v>
      </c>
      <c r="G10" s="156">
        <v>11.2</v>
      </c>
      <c r="H10" s="157">
        <f t="shared" si="0"/>
        <v>23.049999999999997</v>
      </c>
      <c r="K10" s="7"/>
    </row>
    <row r="11" spans="1:11" s="8" customFormat="1" ht="14.25" customHeight="1" thickBot="1">
      <c r="A11" s="151">
        <v>3</v>
      </c>
      <c r="B11" s="49" t="s">
        <v>192</v>
      </c>
      <c r="C11" s="49" t="s">
        <v>92</v>
      </c>
      <c r="D11" s="119">
        <v>2008</v>
      </c>
      <c r="E11" s="50" t="s">
        <v>76</v>
      </c>
      <c r="F11" s="156">
        <v>11.8</v>
      </c>
      <c r="G11" s="156">
        <v>11.2</v>
      </c>
      <c r="H11" s="157">
        <f t="shared" si="0"/>
        <v>23</v>
      </c>
      <c r="K11" s="7"/>
    </row>
    <row r="12" spans="1:11" s="8" customFormat="1" ht="14.25" customHeight="1" thickBot="1">
      <c r="A12" s="150">
        <v>4</v>
      </c>
      <c r="B12" s="49" t="s">
        <v>184</v>
      </c>
      <c r="C12" s="49" t="s">
        <v>23</v>
      </c>
      <c r="D12" s="119">
        <v>2008</v>
      </c>
      <c r="E12" s="146" t="s">
        <v>160</v>
      </c>
      <c r="F12" s="156">
        <v>11.8</v>
      </c>
      <c r="G12" s="156">
        <v>11.1</v>
      </c>
      <c r="H12" s="157">
        <f t="shared" si="0"/>
        <v>22.9</v>
      </c>
      <c r="K12" s="7"/>
    </row>
    <row r="13" spans="1:11" s="8" customFormat="1" ht="14.25" customHeight="1" thickBot="1">
      <c r="A13" s="151">
        <v>5</v>
      </c>
      <c r="B13" s="49" t="s">
        <v>191</v>
      </c>
      <c r="C13" s="49" t="s">
        <v>90</v>
      </c>
      <c r="D13" s="119">
        <v>2008</v>
      </c>
      <c r="E13" s="50" t="s">
        <v>76</v>
      </c>
      <c r="F13" s="156">
        <v>11.65</v>
      </c>
      <c r="G13" s="156">
        <v>11.1</v>
      </c>
      <c r="H13" s="157">
        <f t="shared" si="0"/>
        <v>22.75</v>
      </c>
      <c r="K13" s="7"/>
    </row>
    <row r="14" spans="1:11" s="8" customFormat="1" ht="14.25" customHeight="1" thickBot="1">
      <c r="A14" s="150">
        <v>6</v>
      </c>
      <c r="B14" s="49" t="s">
        <v>185</v>
      </c>
      <c r="C14" s="49" t="s">
        <v>90</v>
      </c>
      <c r="D14" s="119">
        <v>2008</v>
      </c>
      <c r="E14" s="146" t="s">
        <v>160</v>
      </c>
      <c r="F14" s="156">
        <v>11.85</v>
      </c>
      <c r="G14" s="156">
        <v>10.7</v>
      </c>
      <c r="H14" s="157">
        <f t="shared" si="0"/>
        <v>22.549999999999997</v>
      </c>
      <c r="I14" s="6"/>
      <c r="K14" s="7"/>
    </row>
    <row r="15" spans="1:8" ht="14.25" customHeight="1" thickBot="1">
      <c r="A15" s="150">
        <v>7</v>
      </c>
      <c r="B15" s="49" t="s">
        <v>138</v>
      </c>
      <c r="C15" s="49" t="s">
        <v>77</v>
      </c>
      <c r="D15" s="119">
        <v>2008</v>
      </c>
      <c r="E15" s="50" t="s">
        <v>39</v>
      </c>
      <c r="F15" s="156">
        <v>11.6</v>
      </c>
      <c r="G15" s="156">
        <v>10.9</v>
      </c>
      <c r="H15" s="157">
        <f t="shared" si="0"/>
        <v>22.5</v>
      </c>
    </row>
    <row r="16" spans="1:8" ht="14.25" customHeight="1" thickBot="1">
      <c r="A16" s="151">
        <v>8</v>
      </c>
      <c r="B16" s="49" t="s">
        <v>72</v>
      </c>
      <c r="C16" s="49" t="s">
        <v>24</v>
      </c>
      <c r="D16" s="119">
        <v>2009</v>
      </c>
      <c r="E16" s="50" t="s">
        <v>39</v>
      </c>
      <c r="F16" s="156">
        <v>11.45</v>
      </c>
      <c r="G16" s="156">
        <v>10.9</v>
      </c>
      <c r="H16" s="157">
        <f t="shared" si="0"/>
        <v>22.35</v>
      </c>
    </row>
    <row r="17" spans="1:8" ht="14.25" customHeight="1" thickBot="1">
      <c r="A17" s="150">
        <v>9</v>
      </c>
      <c r="B17" s="49" t="s">
        <v>68</v>
      </c>
      <c r="C17" s="49" t="s">
        <v>23</v>
      </c>
      <c r="D17" s="119">
        <v>2008</v>
      </c>
      <c r="E17" s="146" t="s">
        <v>160</v>
      </c>
      <c r="F17" s="156">
        <v>11.7</v>
      </c>
      <c r="G17" s="156">
        <v>10.5</v>
      </c>
      <c r="H17" s="157">
        <f t="shared" si="0"/>
        <v>22.2</v>
      </c>
    </row>
    <row r="18" spans="1:8" ht="14.25" customHeight="1" thickBot="1">
      <c r="A18" s="150">
        <v>9</v>
      </c>
      <c r="B18" s="49" t="s">
        <v>197</v>
      </c>
      <c r="C18" s="49" t="s">
        <v>23</v>
      </c>
      <c r="D18" s="119">
        <v>2008</v>
      </c>
      <c r="E18" s="50" t="s">
        <v>76</v>
      </c>
      <c r="F18" s="156">
        <v>11.5</v>
      </c>
      <c r="G18" s="156">
        <v>10.7</v>
      </c>
      <c r="H18" s="157">
        <f t="shared" si="0"/>
        <v>22.2</v>
      </c>
    </row>
    <row r="19" spans="1:8" ht="14.25" customHeight="1" thickBot="1">
      <c r="A19" s="151">
        <v>11</v>
      </c>
      <c r="B19" s="49" t="s">
        <v>187</v>
      </c>
      <c r="C19" s="49" t="s">
        <v>188</v>
      </c>
      <c r="D19" s="119">
        <v>2008</v>
      </c>
      <c r="E19" s="146" t="s">
        <v>160</v>
      </c>
      <c r="F19" s="156">
        <v>11.65</v>
      </c>
      <c r="G19" s="156">
        <v>10.4</v>
      </c>
      <c r="H19" s="157">
        <f t="shared" si="0"/>
        <v>22.05</v>
      </c>
    </row>
    <row r="20" spans="1:8" ht="14.25" customHeight="1" thickBot="1">
      <c r="A20" s="150">
        <v>12</v>
      </c>
      <c r="B20" s="49" t="s">
        <v>196</v>
      </c>
      <c r="C20" s="49" t="s">
        <v>20</v>
      </c>
      <c r="D20" s="119">
        <v>2008</v>
      </c>
      <c r="E20" s="50" t="s">
        <v>76</v>
      </c>
      <c r="F20" s="156">
        <v>11.2</v>
      </c>
      <c r="G20" s="156">
        <v>10.8</v>
      </c>
      <c r="H20" s="157">
        <f t="shared" si="0"/>
        <v>22</v>
      </c>
    </row>
    <row r="21" spans="1:10" ht="14.25" customHeight="1" thickBot="1">
      <c r="A21" s="150">
        <v>13</v>
      </c>
      <c r="B21" s="49" t="s">
        <v>121</v>
      </c>
      <c r="C21" s="49" t="s">
        <v>123</v>
      </c>
      <c r="D21" s="119">
        <v>2008</v>
      </c>
      <c r="E21" s="146" t="s">
        <v>160</v>
      </c>
      <c r="F21" s="156">
        <v>11.8</v>
      </c>
      <c r="G21" s="156">
        <v>10.2</v>
      </c>
      <c r="H21" s="157">
        <f t="shared" si="0"/>
        <v>22</v>
      </c>
      <c r="J21" s="36"/>
    </row>
    <row r="22" spans="1:8" ht="14.25" customHeight="1" thickBot="1">
      <c r="A22" s="151">
        <v>14</v>
      </c>
      <c r="B22" s="48" t="s">
        <v>195</v>
      </c>
      <c r="C22" s="49" t="s">
        <v>15</v>
      </c>
      <c r="D22" s="119">
        <v>2009</v>
      </c>
      <c r="E22" s="50" t="s">
        <v>76</v>
      </c>
      <c r="F22" s="156">
        <v>11.35</v>
      </c>
      <c r="G22" s="156">
        <v>10.6</v>
      </c>
      <c r="H22" s="157">
        <f t="shared" si="0"/>
        <v>21.95</v>
      </c>
    </row>
    <row r="23" spans="1:8" ht="14.25" customHeight="1" thickBot="1">
      <c r="A23" s="150">
        <v>15</v>
      </c>
      <c r="B23" s="49" t="s">
        <v>47</v>
      </c>
      <c r="C23" s="49" t="s">
        <v>87</v>
      </c>
      <c r="D23" s="119">
        <v>2009</v>
      </c>
      <c r="E23" s="50" t="s">
        <v>76</v>
      </c>
      <c r="F23" s="156">
        <v>11.4</v>
      </c>
      <c r="G23" s="156">
        <v>10.5</v>
      </c>
      <c r="H23" s="157">
        <f t="shared" si="0"/>
        <v>21.9</v>
      </c>
    </row>
    <row r="24" spans="1:8" ht="14.25" customHeight="1" thickBot="1">
      <c r="A24" s="150">
        <v>16</v>
      </c>
      <c r="B24" s="49" t="s">
        <v>201</v>
      </c>
      <c r="C24" s="49" t="s">
        <v>34</v>
      </c>
      <c r="D24" s="119">
        <v>2009</v>
      </c>
      <c r="E24" s="50" t="s">
        <v>76</v>
      </c>
      <c r="F24" s="156">
        <v>11.05</v>
      </c>
      <c r="G24" s="156">
        <v>10.7</v>
      </c>
      <c r="H24" s="157">
        <f t="shared" si="0"/>
        <v>21.75</v>
      </c>
    </row>
    <row r="25" spans="1:8" ht="14.25" customHeight="1" thickBot="1">
      <c r="A25" s="151">
        <v>17</v>
      </c>
      <c r="B25" s="49" t="s">
        <v>193</v>
      </c>
      <c r="C25" s="49" t="s">
        <v>194</v>
      </c>
      <c r="D25" s="119">
        <v>2009</v>
      </c>
      <c r="E25" s="50" t="s">
        <v>76</v>
      </c>
      <c r="F25" s="156">
        <v>11</v>
      </c>
      <c r="G25" s="156">
        <v>10.7</v>
      </c>
      <c r="H25" s="157">
        <f t="shared" si="0"/>
        <v>21.7</v>
      </c>
    </row>
    <row r="26" spans="1:8" ht="14.25" customHeight="1" thickBot="1">
      <c r="A26" s="150">
        <v>18</v>
      </c>
      <c r="B26" s="49" t="s">
        <v>204</v>
      </c>
      <c r="C26" s="49" t="s">
        <v>31</v>
      </c>
      <c r="D26" s="119">
        <v>2008</v>
      </c>
      <c r="E26" s="50" t="s">
        <v>76</v>
      </c>
      <c r="F26" s="156">
        <v>11.1</v>
      </c>
      <c r="G26" s="156">
        <v>10.5</v>
      </c>
      <c r="H26" s="157">
        <f t="shared" si="0"/>
        <v>21.6</v>
      </c>
    </row>
    <row r="27" spans="1:8" ht="14.25" customHeight="1" thickBot="1">
      <c r="A27" s="150">
        <v>19</v>
      </c>
      <c r="B27" s="49" t="s">
        <v>205</v>
      </c>
      <c r="C27" s="49" t="s">
        <v>206</v>
      </c>
      <c r="D27" s="119">
        <v>2009</v>
      </c>
      <c r="E27" s="50" t="s">
        <v>76</v>
      </c>
      <c r="F27" s="156">
        <v>11.2</v>
      </c>
      <c r="G27" s="156">
        <v>10.2</v>
      </c>
      <c r="H27" s="157">
        <f t="shared" si="0"/>
        <v>21.4</v>
      </c>
    </row>
    <row r="28" spans="1:8" ht="14.25" customHeight="1" thickBot="1">
      <c r="A28" s="151">
        <v>20</v>
      </c>
      <c r="B28" s="49" t="s">
        <v>202</v>
      </c>
      <c r="C28" s="49" t="s">
        <v>203</v>
      </c>
      <c r="D28" s="119">
        <v>2009</v>
      </c>
      <c r="E28" s="50" t="s">
        <v>76</v>
      </c>
      <c r="F28" s="156">
        <v>11.25</v>
      </c>
      <c r="G28" s="156">
        <v>10.1</v>
      </c>
      <c r="H28" s="157">
        <f t="shared" si="0"/>
        <v>21.35</v>
      </c>
    </row>
    <row r="29" spans="1:8" ht="14.25" customHeight="1" thickBot="1">
      <c r="A29" s="150">
        <v>20</v>
      </c>
      <c r="B29" s="49" t="s">
        <v>127</v>
      </c>
      <c r="C29" s="49" t="s">
        <v>77</v>
      </c>
      <c r="D29" s="119">
        <v>2008</v>
      </c>
      <c r="E29" s="50" t="s">
        <v>76</v>
      </c>
      <c r="F29" s="156">
        <v>10.95</v>
      </c>
      <c r="G29" s="156">
        <v>10.3</v>
      </c>
      <c r="H29" s="157">
        <f t="shared" si="0"/>
        <v>21.25</v>
      </c>
    </row>
    <row r="30" spans="1:8" ht="14.25" customHeight="1" thickBot="1">
      <c r="A30" s="150">
        <v>22</v>
      </c>
      <c r="B30" s="49" t="s">
        <v>133</v>
      </c>
      <c r="C30" s="49" t="s">
        <v>134</v>
      </c>
      <c r="D30" s="119">
        <v>2008</v>
      </c>
      <c r="E30" s="50" t="s">
        <v>39</v>
      </c>
      <c r="F30" s="156">
        <v>10.7</v>
      </c>
      <c r="G30" s="156">
        <v>10.5</v>
      </c>
      <c r="H30" s="157">
        <f t="shared" si="0"/>
        <v>21.2</v>
      </c>
    </row>
    <row r="31" spans="1:8" ht="14.25" customHeight="1" thickBot="1">
      <c r="A31" s="151">
        <v>23</v>
      </c>
      <c r="B31" s="49" t="s">
        <v>166</v>
      </c>
      <c r="C31" s="49" t="s">
        <v>102</v>
      </c>
      <c r="D31" s="119">
        <v>2008</v>
      </c>
      <c r="E31" s="50" t="s">
        <v>76</v>
      </c>
      <c r="F31" s="156">
        <v>10.6</v>
      </c>
      <c r="G31" s="156">
        <v>10.5</v>
      </c>
      <c r="H31" s="157">
        <f t="shared" si="0"/>
        <v>21.1</v>
      </c>
    </row>
    <row r="32" spans="1:8" ht="14.25" customHeight="1" thickBot="1">
      <c r="A32" s="150">
        <v>24</v>
      </c>
      <c r="B32" s="49" t="s">
        <v>151</v>
      </c>
      <c r="C32" s="49" t="s">
        <v>92</v>
      </c>
      <c r="D32" s="119">
        <v>2009</v>
      </c>
      <c r="E32" s="50" t="s">
        <v>76</v>
      </c>
      <c r="F32" s="156">
        <v>10.6</v>
      </c>
      <c r="G32" s="156">
        <v>10.4</v>
      </c>
      <c r="H32" s="157">
        <f t="shared" si="0"/>
        <v>21</v>
      </c>
    </row>
    <row r="33" spans="1:8" ht="14.25" customHeight="1" thickBot="1">
      <c r="A33" s="150">
        <v>24</v>
      </c>
      <c r="B33" s="49" t="s">
        <v>19</v>
      </c>
      <c r="C33" s="49" t="s">
        <v>64</v>
      </c>
      <c r="D33" s="119">
        <v>2009</v>
      </c>
      <c r="E33" s="50" t="s">
        <v>76</v>
      </c>
      <c r="F33" s="156">
        <v>10.5</v>
      </c>
      <c r="G33" s="156">
        <v>10.5</v>
      </c>
      <c r="H33" s="157">
        <f t="shared" si="0"/>
        <v>21</v>
      </c>
    </row>
    <row r="34" spans="1:8" ht="14.25" customHeight="1" thickBot="1">
      <c r="A34" s="151">
        <v>26</v>
      </c>
      <c r="B34" s="49" t="s">
        <v>124</v>
      </c>
      <c r="C34" s="49" t="s">
        <v>66</v>
      </c>
      <c r="D34" s="119">
        <v>2011</v>
      </c>
      <c r="E34" s="146" t="s">
        <v>160</v>
      </c>
      <c r="F34" s="156">
        <v>10.6</v>
      </c>
      <c r="G34" s="156">
        <v>10.3</v>
      </c>
      <c r="H34" s="157">
        <f t="shared" si="0"/>
        <v>20.9</v>
      </c>
    </row>
    <row r="35" spans="1:8" ht="14.25" customHeight="1" thickBot="1">
      <c r="A35" s="150">
        <v>27</v>
      </c>
      <c r="B35" s="49" t="s">
        <v>145</v>
      </c>
      <c r="C35" s="49" t="s">
        <v>146</v>
      </c>
      <c r="D35" s="119">
        <v>2008</v>
      </c>
      <c r="E35" s="50" t="s">
        <v>125</v>
      </c>
      <c r="F35" s="156">
        <v>10.8</v>
      </c>
      <c r="G35" s="156">
        <v>10</v>
      </c>
      <c r="H35" s="157">
        <f t="shared" si="0"/>
        <v>20.8</v>
      </c>
    </row>
    <row r="36" spans="1:8" ht="14.25" customHeight="1" thickBot="1">
      <c r="A36" s="150">
        <v>28</v>
      </c>
      <c r="B36" s="49" t="s">
        <v>147</v>
      </c>
      <c r="C36" s="49" t="s">
        <v>110</v>
      </c>
      <c r="D36" s="119">
        <v>2008</v>
      </c>
      <c r="E36" s="50" t="s">
        <v>125</v>
      </c>
      <c r="F36" s="156">
        <v>10.95</v>
      </c>
      <c r="G36" s="156">
        <v>9.8</v>
      </c>
      <c r="H36" s="157">
        <f t="shared" si="0"/>
        <v>20.75</v>
      </c>
    </row>
    <row r="37" spans="1:8" ht="14.25" customHeight="1" thickBot="1">
      <c r="A37" s="151">
        <v>29</v>
      </c>
      <c r="B37" s="49" t="s">
        <v>189</v>
      </c>
      <c r="C37" s="49" t="s">
        <v>58</v>
      </c>
      <c r="D37" s="119">
        <v>2008</v>
      </c>
      <c r="E37" s="146" t="s">
        <v>160</v>
      </c>
      <c r="F37" s="156">
        <v>10.9</v>
      </c>
      <c r="G37" s="156">
        <v>9.7</v>
      </c>
      <c r="H37" s="157">
        <f t="shared" si="0"/>
        <v>20.6</v>
      </c>
    </row>
    <row r="38" spans="1:8" ht="14.25" customHeight="1" thickBot="1">
      <c r="A38" s="150">
        <v>30</v>
      </c>
      <c r="B38" s="48" t="s">
        <v>93</v>
      </c>
      <c r="C38" s="49" t="s">
        <v>18</v>
      </c>
      <c r="D38" s="119">
        <v>2008</v>
      </c>
      <c r="E38" s="50" t="s">
        <v>76</v>
      </c>
      <c r="F38" s="156">
        <v>10.8</v>
      </c>
      <c r="G38" s="156">
        <v>9.8</v>
      </c>
      <c r="H38" s="157">
        <f t="shared" si="0"/>
        <v>20.6</v>
      </c>
    </row>
    <row r="39" spans="1:8" ht="14.25" customHeight="1" thickBot="1">
      <c r="A39" s="150">
        <v>31</v>
      </c>
      <c r="B39" s="49" t="s">
        <v>137</v>
      </c>
      <c r="C39" s="49" t="s">
        <v>92</v>
      </c>
      <c r="D39" s="119">
        <v>2008</v>
      </c>
      <c r="E39" s="50" t="s">
        <v>39</v>
      </c>
      <c r="F39" s="156">
        <v>10</v>
      </c>
      <c r="G39" s="156">
        <v>10.55</v>
      </c>
      <c r="H39" s="157">
        <f t="shared" si="0"/>
        <v>20.55</v>
      </c>
    </row>
    <row r="40" spans="1:8" ht="14.25" customHeight="1" thickBot="1">
      <c r="A40" s="151">
        <v>32</v>
      </c>
      <c r="B40" s="49" t="s">
        <v>65</v>
      </c>
      <c r="C40" s="49" t="s">
        <v>18</v>
      </c>
      <c r="D40" s="119">
        <v>2008</v>
      </c>
      <c r="E40" s="50" t="s">
        <v>125</v>
      </c>
      <c r="F40" s="156">
        <v>10.95</v>
      </c>
      <c r="G40" s="156">
        <v>9.6</v>
      </c>
      <c r="H40" s="157">
        <f t="shared" si="0"/>
        <v>20.549999999999997</v>
      </c>
    </row>
    <row r="41" spans="1:8" ht="14.25" customHeight="1" thickBot="1">
      <c r="A41" s="150">
        <v>33</v>
      </c>
      <c r="B41" s="49" t="s">
        <v>135</v>
      </c>
      <c r="C41" s="49" t="s">
        <v>136</v>
      </c>
      <c r="D41" s="119">
        <v>2008</v>
      </c>
      <c r="E41" s="50" t="s">
        <v>39</v>
      </c>
      <c r="F41" s="156">
        <v>10.4</v>
      </c>
      <c r="G41" s="156">
        <v>10.1</v>
      </c>
      <c r="H41" s="157">
        <f t="shared" si="0"/>
        <v>20.5</v>
      </c>
    </row>
    <row r="42" spans="1:8" ht="14.25" customHeight="1" thickBot="1">
      <c r="A42" s="150">
        <v>33</v>
      </c>
      <c r="B42" s="49" t="s">
        <v>19</v>
      </c>
      <c r="C42" s="49" t="s">
        <v>116</v>
      </c>
      <c r="D42" s="119">
        <v>2008</v>
      </c>
      <c r="E42" s="50" t="s">
        <v>39</v>
      </c>
      <c r="F42" s="156">
        <v>10.1</v>
      </c>
      <c r="G42" s="156">
        <v>10.4</v>
      </c>
      <c r="H42" s="157">
        <f t="shared" si="0"/>
        <v>20.5</v>
      </c>
    </row>
    <row r="43" spans="1:8" ht="14.25" customHeight="1" thickBot="1">
      <c r="A43" s="151">
        <v>35</v>
      </c>
      <c r="B43" s="49" t="s">
        <v>198</v>
      </c>
      <c r="C43" s="49" t="s">
        <v>199</v>
      </c>
      <c r="D43" s="119">
        <v>2009</v>
      </c>
      <c r="E43" s="50" t="s">
        <v>76</v>
      </c>
      <c r="F43" s="156">
        <v>10.35</v>
      </c>
      <c r="G43" s="156">
        <v>10.1</v>
      </c>
      <c r="H43" s="157">
        <f t="shared" si="0"/>
        <v>20.45</v>
      </c>
    </row>
    <row r="44" spans="1:8" ht="14.25" customHeight="1" thickBot="1">
      <c r="A44" s="150">
        <v>36</v>
      </c>
      <c r="B44" s="49" t="s">
        <v>150</v>
      </c>
      <c r="C44" s="49" t="s">
        <v>20</v>
      </c>
      <c r="D44" s="119">
        <v>2010</v>
      </c>
      <c r="E44" s="50" t="s">
        <v>76</v>
      </c>
      <c r="F44" s="156">
        <v>10.6</v>
      </c>
      <c r="G44" s="156">
        <v>9.6</v>
      </c>
      <c r="H44" s="157">
        <f t="shared" si="0"/>
        <v>20.2</v>
      </c>
    </row>
    <row r="45" spans="1:8" ht="14.25" customHeight="1" thickBot="1">
      <c r="A45" s="150">
        <v>37</v>
      </c>
      <c r="B45" s="49" t="s">
        <v>213</v>
      </c>
      <c r="C45" s="49" t="s">
        <v>20</v>
      </c>
      <c r="D45" s="119">
        <v>2008</v>
      </c>
      <c r="E45" s="50" t="s">
        <v>125</v>
      </c>
      <c r="F45" s="156">
        <v>10.6</v>
      </c>
      <c r="G45" s="156">
        <v>9.5</v>
      </c>
      <c r="H45" s="157">
        <f t="shared" si="0"/>
        <v>20.1</v>
      </c>
    </row>
    <row r="46" spans="1:8" ht="14.25" customHeight="1" thickBot="1">
      <c r="A46" s="151">
        <v>38</v>
      </c>
      <c r="B46" s="49" t="s">
        <v>198</v>
      </c>
      <c r="C46" s="49" t="s">
        <v>200</v>
      </c>
      <c r="D46" s="119">
        <v>2009</v>
      </c>
      <c r="E46" s="50" t="s">
        <v>76</v>
      </c>
      <c r="F46" s="156">
        <v>10.3</v>
      </c>
      <c r="G46" s="156">
        <v>9.6</v>
      </c>
      <c r="H46" s="157">
        <f t="shared" si="0"/>
        <v>19.9</v>
      </c>
    </row>
    <row r="47" spans="1:8" ht="14.25" customHeight="1" thickBot="1">
      <c r="A47" s="150">
        <v>39</v>
      </c>
      <c r="B47" s="49" t="s">
        <v>169</v>
      </c>
      <c r="C47" s="49" t="s">
        <v>170</v>
      </c>
      <c r="D47" s="119">
        <v>2008</v>
      </c>
      <c r="E47" s="50" t="s">
        <v>76</v>
      </c>
      <c r="F47" s="156">
        <v>10.5</v>
      </c>
      <c r="G47" s="156">
        <v>9.3</v>
      </c>
      <c r="H47" s="157">
        <f t="shared" si="0"/>
        <v>19.8</v>
      </c>
    </row>
    <row r="48" spans="1:8" ht="14.25" customHeight="1" thickBot="1">
      <c r="A48" s="150">
        <v>40</v>
      </c>
      <c r="B48" s="49" t="s">
        <v>152</v>
      </c>
      <c r="C48" s="49" t="s">
        <v>153</v>
      </c>
      <c r="D48" s="119">
        <v>2009</v>
      </c>
      <c r="E48" s="50" t="s">
        <v>76</v>
      </c>
      <c r="F48" s="156">
        <v>10.25</v>
      </c>
      <c r="G48" s="156">
        <v>9.5</v>
      </c>
      <c r="H48" s="157">
        <f t="shared" si="0"/>
        <v>19.75</v>
      </c>
    </row>
    <row r="49" spans="1:8" ht="14.25" customHeight="1" thickBot="1">
      <c r="A49" s="151">
        <v>41</v>
      </c>
      <c r="B49" s="49" t="s">
        <v>19</v>
      </c>
      <c r="C49" s="49" t="s">
        <v>149</v>
      </c>
      <c r="D49" s="119">
        <v>2010</v>
      </c>
      <c r="E49" s="50" t="s">
        <v>76</v>
      </c>
      <c r="F49" s="156">
        <v>10</v>
      </c>
      <c r="G49" s="156">
        <v>9.6</v>
      </c>
      <c r="H49" s="157">
        <f t="shared" si="0"/>
        <v>19.6</v>
      </c>
    </row>
    <row r="50" spans="1:8" ht="14.25" customHeight="1" thickBot="1">
      <c r="A50" s="150">
        <v>41</v>
      </c>
      <c r="B50" s="49" t="s">
        <v>207</v>
      </c>
      <c r="C50" s="49" t="s">
        <v>60</v>
      </c>
      <c r="D50" s="119">
        <v>2010</v>
      </c>
      <c r="E50" s="50" t="s">
        <v>76</v>
      </c>
      <c r="F50" s="156">
        <v>10.5</v>
      </c>
      <c r="G50" s="156">
        <v>9.1</v>
      </c>
      <c r="H50" s="157">
        <f t="shared" si="0"/>
        <v>19.6</v>
      </c>
    </row>
    <row r="51" spans="1:8" ht="14.25" customHeight="1" thickBot="1">
      <c r="A51" s="150">
        <v>43</v>
      </c>
      <c r="B51" s="48" t="s">
        <v>172</v>
      </c>
      <c r="C51" s="49" t="s">
        <v>83</v>
      </c>
      <c r="D51" s="119">
        <v>2009</v>
      </c>
      <c r="E51" s="50" t="s">
        <v>76</v>
      </c>
      <c r="F51" s="156">
        <v>10.05</v>
      </c>
      <c r="G51" s="156">
        <v>9</v>
      </c>
      <c r="H51" s="157">
        <f t="shared" si="0"/>
        <v>19.05</v>
      </c>
    </row>
    <row r="52" spans="1:8" ht="14.25" customHeight="1" thickBot="1">
      <c r="A52" s="151">
        <v>43</v>
      </c>
      <c r="B52" s="48" t="s">
        <v>217</v>
      </c>
      <c r="C52" s="49" t="s">
        <v>173</v>
      </c>
      <c r="D52" s="119">
        <v>2010</v>
      </c>
      <c r="E52" s="50" t="s">
        <v>76</v>
      </c>
      <c r="F52" s="156">
        <v>10.05</v>
      </c>
      <c r="G52" s="156">
        <v>9</v>
      </c>
      <c r="H52" s="157">
        <f t="shared" si="0"/>
        <v>19.05</v>
      </c>
    </row>
    <row r="53" spans="1:8" ht="14.25" customHeight="1">
      <c r="A53" s="150">
        <v>45</v>
      </c>
      <c r="B53" s="49" t="s">
        <v>171</v>
      </c>
      <c r="C53" s="49" t="s">
        <v>90</v>
      </c>
      <c r="D53" s="119">
        <v>2009</v>
      </c>
      <c r="E53" s="50" t="s">
        <v>76</v>
      </c>
      <c r="F53" s="156">
        <v>9.7</v>
      </c>
      <c r="G53" s="156">
        <v>8.9</v>
      </c>
      <c r="H53" s="157">
        <f t="shared" si="0"/>
        <v>18.6</v>
      </c>
    </row>
  </sheetData>
  <sheetProtection/>
  <mergeCells count="4">
    <mergeCell ref="A1:I1"/>
    <mergeCell ref="A3:I3"/>
    <mergeCell ref="A4:I4"/>
    <mergeCell ref="F7:G7"/>
  </mergeCells>
  <printOptions/>
  <pageMargins left="0.25" right="0.49" top="0.2" bottom="0.13" header="0.17" footer="0.1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4.375" style="7" customWidth="1"/>
    <col min="2" max="3" width="13.625" style="20" customWidth="1"/>
    <col min="4" max="4" width="6.875" style="4" customWidth="1"/>
    <col min="5" max="6" width="12.625" style="7" hidden="1" customWidth="1"/>
    <col min="7" max="7" width="12.625" style="7" customWidth="1"/>
    <col min="8" max="8" width="12.625" style="15" customWidth="1"/>
    <col min="9" max="9" width="15.625" style="6" customWidth="1"/>
    <col min="10" max="16384" width="9.125" style="7" customWidth="1"/>
  </cols>
  <sheetData>
    <row r="1" spans="1:9" ht="18">
      <c r="A1" s="161" t="s">
        <v>220</v>
      </c>
      <c r="B1" s="161"/>
      <c r="C1" s="161"/>
      <c r="D1" s="161"/>
      <c r="E1" s="161"/>
      <c r="F1" s="161"/>
      <c r="G1" s="161"/>
      <c r="H1" s="161"/>
      <c r="I1" s="161"/>
    </row>
    <row r="2" spans="1:9" ht="15.75">
      <c r="A2" s="2"/>
      <c r="B2" s="19"/>
      <c r="C2" s="19"/>
      <c r="E2" s="4"/>
      <c r="F2" s="4"/>
      <c r="G2" s="6"/>
      <c r="H2" s="7"/>
      <c r="I2" s="15"/>
    </row>
    <row r="3" spans="1:9" ht="15.75" customHeight="1">
      <c r="A3" s="161" t="s">
        <v>129</v>
      </c>
      <c r="B3" s="161"/>
      <c r="C3" s="161"/>
      <c r="D3" s="161"/>
      <c r="E3" s="161"/>
      <c r="F3" s="161"/>
      <c r="G3" s="161"/>
      <c r="H3" s="161"/>
      <c r="I3" s="161"/>
    </row>
    <row r="5" spans="1:9" ht="15.75">
      <c r="A5" s="162" t="s">
        <v>221</v>
      </c>
      <c r="B5" s="162"/>
      <c r="C5" s="162"/>
      <c r="D5" s="162"/>
      <c r="E5" s="162"/>
      <c r="F5" s="162"/>
      <c r="G5" s="162"/>
      <c r="H5" s="162"/>
      <c r="I5" s="162"/>
    </row>
    <row r="6" spans="1:9" ht="15">
      <c r="A6" s="23"/>
      <c r="B6"/>
      <c r="C6"/>
      <c r="D6" s="24"/>
      <c r="E6"/>
      <c r="F6"/>
      <c r="G6"/>
      <c r="H6"/>
      <c r="I6" s="7"/>
    </row>
    <row r="7" spans="1:9" ht="30.75" customHeight="1">
      <c r="A7" s="23"/>
      <c r="B7" s="26"/>
      <c r="C7" s="26"/>
      <c r="D7" s="24"/>
      <c r="E7" s="24"/>
      <c r="F7" s="24"/>
      <c r="G7" s="24"/>
      <c r="H7" s="24"/>
      <c r="I7" s="25" t="s">
        <v>5</v>
      </c>
    </row>
    <row r="8" spans="1:9" ht="18" customHeight="1">
      <c r="A8" s="27" t="s">
        <v>6</v>
      </c>
      <c r="B8" s="57" t="s">
        <v>97</v>
      </c>
      <c r="C8" s="55"/>
      <c r="D8" s="127"/>
      <c r="E8" s="32"/>
      <c r="F8" s="32"/>
      <c r="G8" s="32"/>
      <c r="H8" s="32"/>
      <c r="I8" s="33"/>
    </row>
    <row r="9" spans="1:9" ht="18" customHeight="1">
      <c r="A9" s="27"/>
      <c r="B9" s="49" t="s">
        <v>182</v>
      </c>
      <c r="C9" s="49" t="s">
        <v>31</v>
      </c>
      <c r="D9" s="119">
        <v>2008</v>
      </c>
      <c r="E9" s="31"/>
      <c r="F9" s="31"/>
      <c r="G9" s="31">
        <v>11.95</v>
      </c>
      <c r="H9" s="31">
        <v>11.15</v>
      </c>
      <c r="I9" s="33"/>
    </row>
    <row r="10" spans="1:9" ht="18" customHeight="1">
      <c r="A10" s="27"/>
      <c r="B10" s="49" t="s">
        <v>183</v>
      </c>
      <c r="C10" s="49" t="s">
        <v>89</v>
      </c>
      <c r="D10" s="119">
        <v>2008</v>
      </c>
      <c r="E10" s="31"/>
      <c r="F10" s="31"/>
      <c r="G10" s="31">
        <v>11.85</v>
      </c>
      <c r="H10" s="31">
        <v>11.2</v>
      </c>
      <c r="I10" s="33"/>
    </row>
    <row r="11" spans="1:9" ht="18" customHeight="1">
      <c r="A11" s="27"/>
      <c r="B11" s="49" t="s">
        <v>184</v>
      </c>
      <c r="C11" s="49" t="s">
        <v>23</v>
      </c>
      <c r="D11" s="119">
        <v>2008</v>
      </c>
      <c r="E11" s="31"/>
      <c r="F11" s="31"/>
      <c r="G11" s="31">
        <v>11.8</v>
      </c>
      <c r="H11" s="31">
        <v>11.1</v>
      </c>
      <c r="I11" s="33"/>
    </row>
    <row r="12" spans="1:12" ht="18" customHeight="1">
      <c r="A12" s="27"/>
      <c r="B12" s="6"/>
      <c r="C12" s="6"/>
      <c r="E12" s="34" t="b">
        <f>IF(SUM(E9:E11)&gt;0,LARGE(E9:E11,1)+LARGE(E9:E11,2)+LARGE(E9:E11,3))</f>
        <v>0</v>
      </c>
      <c r="F12" s="34" t="b">
        <f>IF(SUM(F9:F11)&gt;0,LARGE(F9:F11,1)+LARGE(F9:F11,2)+LARGE(F9:F11,3))</f>
        <v>0</v>
      </c>
      <c r="G12" s="34">
        <f>IF(SUM(G9:G11)&gt;0,LARGE(G9:G11,1)+LARGE(G9:G11,2)+LARGE(G9:G11,3))</f>
        <v>35.599999999999994</v>
      </c>
      <c r="H12" s="34">
        <f>IF(SUM(H9:H11)&gt;0,LARGE(H9:H11,1)+LARGE(H9:H11,2)+LARGE(H9:H11,3))</f>
        <v>33.45</v>
      </c>
      <c r="I12" s="35">
        <f>SUM(E12:H12)</f>
        <v>69.05</v>
      </c>
      <c r="J12" s="54"/>
      <c r="K12" s="55"/>
      <c r="L12" s="47"/>
    </row>
    <row r="13" spans="1:9" ht="18" customHeight="1">
      <c r="A13" s="27" t="s">
        <v>7</v>
      </c>
      <c r="B13" s="57" t="s">
        <v>22</v>
      </c>
      <c r="C13" s="47"/>
      <c r="D13" s="127"/>
      <c r="E13" s="32"/>
      <c r="F13" s="32"/>
      <c r="G13" s="32"/>
      <c r="H13" s="32"/>
      <c r="I13" s="33"/>
    </row>
    <row r="14" spans="1:9" ht="18" customHeight="1">
      <c r="A14" s="27"/>
      <c r="B14" s="49" t="s">
        <v>191</v>
      </c>
      <c r="C14" s="49" t="s">
        <v>90</v>
      </c>
      <c r="D14" s="119">
        <v>2008</v>
      </c>
      <c r="E14" s="31"/>
      <c r="F14" s="31"/>
      <c r="G14" s="31">
        <v>11.65</v>
      </c>
      <c r="H14" s="31">
        <v>11.1</v>
      </c>
      <c r="I14" s="33"/>
    </row>
    <row r="15" spans="1:9" ht="18" customHeight="1">
      <c r="A15" s="27"/>
      <c r="B15" s="49" t="s">
        <v>192</v>
      </c>
      <c r="C15" s="49" t="s">
        <v>92</v>
      </c>
      <c r="D15" s="119">
        <v>2008</v>
      </c>
      <c r="E15" s="31"/>
      <c r="F15" s="31"/>
      <c r="G15" s="31">
        <v>11.8</v>
      </c>
      <c r="H15" s="31">
        <v>11.2</v>
      </c>
      <c r="I15" s="33"/>
    </row>
    <row r="16" spans="1:9" ht="18" customHeight="1">
      <c r="A16" s="27"/>
      <c r="B16" s="48" t="s">
        <v>195</v>
      </c>
      <c r="C16" s="49" t="s">
        <v>15</v>
      </c>
      <c r="D16" s="119">
        <v>2009</v>
      </c>
      <c r="E16" s="31"/>
      <c r="F16" s="31"/>
      <c r="G16" s="31">
        <v>11.35</v>
      </c>
      <c r="H16" s="31">
        <v>10.6</v>
      </c>
      <c r="I16" s="33"/>
    </row>
    <row r="17" spans="1:9" ht="18" customHeight="1">
      <c r="A17" s="27"/>
      <c r="B17" s="49" t="s">
        <v>193</v>
      </c>
      <c r="C17" s="49" t="s">
        <v>194</v>
      </c>
      <c r="D17" s="119">
        <v>2009</v>
      </c>
      <c r="E17" s="31"/>
      <c r="F17" s="31"/>
      <c r="G17" s="31">
        <v>11</v>
      </c>
      <c r="H17" s="31">
        <v>10.7</v>
      </c>
      <c r="I17" s="33"/>
    </row>
    <row r="18" spans="1:12" ht="18" customHeight="1">
      <c r="A18" s="27"/>
      <c r="B18" s="6"/>
      <c r="C18" s="6"/>
      <c r="E18" s="34" t="b">
        <f>IF(SUM(E14:E17)&gt;0,LARGE(E14:E17,1)+LARGE(E14:E17,2)+LARGE(E14:E17,3))</f>
        <v>0</v>
      </c>
      <c r="F18" s="34" t="b">
        <f>IF(SUM(F14:F17)&gt;0,LARGE(F14:F17,1)+LARGE(F14:F17,2)+LARGE(F14:F17,3))</f>
        <v>0</v>
      </c>
      <c r="G18" s="34">
        <f>IF(SUM(G14:G17)&gt;0,LARGE(G14:G17,1)+LARGE(G14:G17,2)+LARGE(G14:G17,3))</f>
        <v>34.800000000000004</v>
      </c>
      <c r="H18" s="34">
        <f>IF(SUM(H14:H17)&gt;0,LARGE(H14:H17,1)+LARGE(H14:H17,2)+LARGE(H14:H17,3))</f>
        <v>33</v>
      </c>
      <c r="I18" s="35">
        <f>SUM(E18:H18)</f>
        <v>67.80000000000001</v>
      </c>
      <c r="J18" s="47"/>
      <c r="K18" s="47"/>
      <c r="L18" s="47"/>
    </row>
    <row r="19" spans="1:12" ht="18" customHeight="1">
      <c r="A19" s="27" t="s">
        <v>8</v>
      </c>
      <c r="B19" s="57" t="s">
        <v>126</v>
      </c>
      <c r="C19" s="55"/>
      <c r="D19" s="127"/>
      <c r="E19" s="32"/>
      <c r="F19" s="32"/>
      <c r="G19" s="32"/>
      <c r="H19" s="32"/>
      <c r="I19" s="33"/>
      <c r="J19" s="47"/>
      <c r="K19" s="47"/>
      <c r="L19" s="47"/>
    </row>
    <row r="20" spans="1:12" ht="18" customHeight="1">
      <c r="A20" s="27"/>
      <c r="B20" s="49" t="s">
        <v>68</v>
      </c>
      <c r="C20" s="49" t="s">
        <v>23</v>
      </c>
      <c r="D20" s="119">
        <v>2008</v>
      </c>
      <c r="E20" s="31"/>
      <c r="F20" s="31"/>
      <c r="G20" s="31">
        <v>11.7</v>
      </c>
      <c r="H20" s="31">
        <v>10.5</v>
      </c>
      <c r="I20" s="33"/>
      <c r="J20" s="47"/>
      <c r="K20" s="47"/>
      <c r="L20" s="47"/>
    </row>
    <row r="21" spans="1:9" ht="18" customHeight="1">
      <c r="A21" s="27"/>
      <c r="B21" s="49" t="s">
        <v>187</v>
      </c>
      <c r="C21" s="49" t="s">
        <v>188</v>
      </c>
      <c r="D21" s="119">
        <v>2008</v>
      </c>
      <c r="E21" s="31"/>
      <c r="F21" s="31"/>
      <c r="G21" s="31">
        <v>11.65</v>
      </c>
      <c r="H21" s="31">
        <v>10.4</v>
      </c>
      <c r="I21" s="33"/>
    </row>
    <row r="22" spans="1:9" ht="18" customHeight="1">
      <c r="A22" s="27"/>
      <c r="B22" s="49" t="s">
        <v>185</v>
      </c>
      <c r="C22" s="49" t="s">
        <v>90</v>
      </c>
      <c r="D22" s="119">
        <v>2008</v>
      </c>
      <c r="E22" s="31"/>
      <c r="F22" s="31"/>
      <c r="G22" s="31">
        <v>11.85</v>
      </c>
      <c r="H22" s="31">
        <v>10.7</v>
      </c>
      <c r="I22" s="33"/>
    </row>
    <row r="23" spans="1:9" ht="18" customHeight="1">
      <c r="A23" s="27"/>
      <c r="B23" s="6"/>
      <c r="C23" s="6"/>
      <c r="E23" s="34" t="b">
        <f>IF(SUM(E20:E22)&gt;0,LARGE(E20:E22,1)+LARGE(E20:E22,2)+LARGE(E20:E22,3))</f>
        <v>0</v>
      </c>
      <c r="F23" s="34" t="b">
        <f>IF(SUM(F20:F22)&gt;0,LARGE(F20:F22,1)+LARGE(F20:F22,2)+LARGE(F20:F22,3))</f>
        <v>0</v>
      </c>
      <c r="G23" s="34">
        <f>IF(SUM(G20:G22)&gt;0,LARGE(G20:G22,1)+LARGE(G20:G22,2)+LARGE(G20:G22,3))</f>
        <v>35.199999999999996</v>
      </c>
      <c r="H23" s="34">
        <f>IF(SUM(H20:H22)&gt;0,LARGE(H20:H22,1)+LARGE(H20:H22,2)+LARGE(H20:H22,3))</f>
        <v>31.6</v>
      </c>
      <c r="I23" s="35">
        <f>SUM(E23:H23)</f>
        <v>66.8</v>
      </c>
    </row>
    <row r="24" spans="1:9" ht="18" customHeight="1">
      <c r="A24" s="27" t="s">
        <v>9</v>
      </c>
      <c r="B24" s="57" t="s">
        <v>21</v>
      </c>
      <c r="C24" s="55"/>
      <c r="D24" s="127"/>
      <c r="E24" s="32"/>
      <c r="F24" s="32"/>
      <c r="G24" s="32"/>
      <c r="H24" s="32"/>
      <c r="I24" s="33"/>
    </row>
    <row r="25" spans="1:11" ht="18" customHeight="1">
      <c r="A25" s="27"/>
      <c r="B25" s="49" t="s">
        <v>197</v>
      </c>
      <c r="C25" s="49" t="s">
        <v>23</v>
      </c>
      <c r="D25" s="119"/>
      <c r="E25" s="31"/>
      <c r="F25" s="31"/>
      <c r="G25" s="31">
        <v>11.5</v>
      </c>
      <c r="H25" s="31">
        <v>10.7</v>
      </c>
      <c r="I25" s="33"/>
      <c r="J25" s="47"/>
      <c r="K25" s="47"/>
    </row>
    <row r="26" spans="1:9" ht="18" customHeight="1">
      <c r="A26" s="27"/>
      <c r="B26" s="49" t="s">
        <v>196</v>
      </c>
      <c r="C26" s="49" t="s">
        <v>20</v>
      </c>
      <c r="D26" s="119">
        <v>2009</v>
      </c>
      <c r="E26" s="31"/>
      <c r="F26" s="31"/>
      <c r="G26" s="31">
        <v>11.2</v>
      </c>
      <c r="H26" s="31">
        <v>10.8</v>
      </c>
      <c r="I26" s="33"/>
    </row>
    <row r="27" spans="1:9" ht="18" customHeight="1">
      <c r="A27" s="27"/>
      <c r="B27" s="49" t="s">
        <v>47</v>
      </c>
      <c r="C27" s="49" t="s">
        <v>87</v>
      </c>
      <c r="D27" s="119">
        <v>2009</v>
      </c>
      <c r="E27" s="31"/>
      <c r="F27" s="31"/>
      <c r="G27" s="31">
        <v>11.4</v>
      </c>
      <c r="H27" s="31">
        <v>10.5</v>
      </c>
      <c r="I27" s="33"/>
    </row>
    <row r="28" spans="1:9" ht="18" customHeight="1">
      <c r="A28" s="27"/>
      <c r="B28" s="49" t="s">
        <v>204</v>
      </c>
      <c r="C28" s="49" t="s">
        <v>31</v>
      </c>
      <c r="D28" s="119">
        <v>2008</v>
      </c>
      <c r="E28" s="31"/>
      <c r="F28" s="31"/>
      <c r="G28" s="31">
        <v>11.1</v>
      </c>
      <c r="H28" s="31">
        <v>10.5</v>
      </c>
      <c r="I28" s="33"/>
    </row>
    <row r="29" spans="1:9" ht="18" customHeight="1">
      <c r="A29" s="27"/>
      <c r="B29" s="7"/>
      <c r="C29" s="7"/>
      <c r="D29" s="7"/>
      <c r="G29" s="34">
        <f>IF(SUM(G26:G28)&gt;0,LARGE(G26:G28,1)+LARGE(G26:G28,2)+LARGE(G26:G28,3))</f>
        <v>33.7</v>
      </c>
      <c r="H29" s="34">
        <f>IF(SUM(H26:H28)&gt;0,LARGE(H26:H28,1)+LARGE(H26:H28,2)+LARGE(H26:H28,3))</f>
        <v>31.8</v>
      </c>
      <c r="I29" s="35">
        <f>SUM(E29:H29)</f>
        <v>65.5</v>
      </c>
    </row>
    <row r="30" spans="1:10" ht="18" customHeight="1">
      <c r="A30" s="27" t="s">
        <v>10</v>
      </c>
      <c r="B30" s="57" t="s">
        <v>33</v>
      </c>
      <c r="C30" s="55"/>
      <c r="D30" s="127"/>
      <c r="E30" s="32"/>
      <c r="F30" s="32"/>
      <c r="G30" s="32"/>
      <c r="H30" s="32"/>
      <c r="I30" s="33"/>
      <c r="J30" s="55"/>
    </row>
    <row r="31" spans="1:10" ht="18" customHeight="1">
      <c r="A31" s="27"/>
      <c r="B31" s="49" t="s">
        <v>19</v>
      </c>
      <c r="C31" s="49" t="s">
        <v>64</v>
      </c>
      <c r="D31" s="119"/>
      <c r="E31" s="31"/>
      <c r="F31" s="31"/>
      <c r="G31" s="31">
        <v>10.5</v>
      </c>
      <c r="H31" s="31">
        <v>10.5</v>
      </c>
      <c r="I31" s="33"/>
      <c r="J31" s="47"/>
    </row>
    <row r="32" spans="1:10" ht="18" customHeight="1">
      <c r="A32" s="27"/>
      <c r="B32" s="49" t="s">
        <v>205</v>
      </c>
      <c r="C32" s="49" t="s">
        <v>206</v>
      </c>
      <c r="D32" s="119">
        <v>2009</v>
      </c>
      <c r="E32" s="31"/>
      <c r="F32" s="31"/>
      <c r="G32" s="31">
        <v>11.2</v>
      </c>
      <c r="H32" s="31">
        <v>10.2</v>
      </c>
      <c r="I32" s="33"/>
      <c r="J32" s="47"/>
    </row>
    <row r="33" spans="1:10" ht="18" customHeight="1">
      <c r="A33" s="27"/>
      <c r="B33" s="49" t="s">
        <v>201</v>
      </c>
      <c r="C33" s="49" t="s">
        <v>34</v>
      </c>
      <c r="D33" s="119"/>
      <c r="E33" s="31"/>
      <c r="F33" s="31"/>
      <c r="G33" s="31">
        <v>11.05</v>
      </c>
      <c r="H33" s="31">
        <v>10.7</v>
      </c>
      <c r="I33" s="33"/>
      <c r="J33" s="47"/>
    </row>
    <row r="34" spans="1:10" ht="18" customHeight="1">
      <c r="A34" s="27"/>
      <c r="B34" s="49" t="s">
        <v>202</v>
      </c>
      <c r="C34" s="49" t="s">
        <v>203</v>
      </c>
      <c r="D34" s="119"/>
      <c r="E34" s="31"/>
      <c r="F34" s="31"/>
      <c r="G34" s="31">
        <v>11.25</v>
      </c>
      <c r="H34" s="31">
        <v>10.1</v>
      </c>
      <c r="I34" s="33"/>
      <c r="J34" s="47"/>
    </row>
    <row r="35" spans="1:10" ht="18" customHeight="1">
      <c r="A35" s="27"/>
      <c r="B35" s="6"/>
      <c r="C35" s="6"/>
      <c r="E35" s="34" t="b">
        <f>IF(SUM(E31:E34)&gt;0,LARGE(E31:E34,1)+LARGE(E31:E34,2)+LARGE(E31:E34,3))</f>
        <v>0</v>
      </c>
      <c r="F35" s="34" t="b">
        <f>IF(SUM(F31:F34)&gt;0,LARGE(F31:F34,1)+LARGE(F31:F34,2)+LARGE(F31:F34,3))</f>
        <v>0</v>
      </c>
      <c r="G35" s="34">
        <f>IF(SUM(G31:G34)&gt;0,LARGE(G31:G34,1)+LARGE(G31:G34,2)+LARGE(G31:G34,3))</f>
        <v>33.5</v>
      </c>
      <c r="H35" s="34">
        <f>IF(SUM(H31:H34)&gt;0,LARGE(H31:H34,1)+LARGE(H31:H34,2)+LARGE(H31:H34,3))</f>
        <v>31.4</v>
      </c>
      <c r="I35" s="35">
        <f>SUM(E35:H35)</f>
        <v>64.9</v>
      </c>
      <c r="J35" s="47"/>
    </row>
    <row r="36" spans="1:9" ht="18" customHeight="1">
      <c r="A36" s="27" t="s">
        <v>11</v>
      </c>
      <c r="B36" s="57" t="s">
        <v>132</v>
      </c>
      <c r="C36" s="7"/>
      <c r="D36" s="7"/>
      <c r="H36" s="7"/>
      <c r="I36" s="33"/>
    </row>
    <row r="37" spans="1:9" ht="18" customHeight="1">
      <c r="A37" s="27"/>
      <c r="B37" s="49" t="s">
        <v>138</v>
      </c>
      <c r="C37" s="49" t="s">
        <v>77</v>
      </c>
      <c r="D37" s="119">
        <v>2008</v>
      </c>
      <c r="E37" s="31"/>
      <c r="F37" s="31"/>
      <c r="G37" s="31">
        <v>11.6</v>
      </c>
      <c r="H37" s="31">
        <v>10.9</v>
      </c>
      <c r="I37" s="33"/>
    </row>
    <row r="38" spans="1:9" ht="18" customHeight="1">
      <c r="A38" s="27"/>
      <c r="B38" s="49" t="s">
        <v>133</v>
      </c>
      <c r="C38" s="49" t="s">
        <v>134</v>
      </c>
      <c r="D38" s="119">
        <v>2008</v>
      </c>
      <c r="E38" s="31"/>
      <c r="F38" s="31"/>
      <c r="G38" s="31">
        <v>10.7</v>
      </c>
      <c r="H38" s="31">
        <v>10.5</v>
      </c>
      <c r="I38" s="33"/>
    </row>
    <row r="39" spans="1:9" ht="18" customHeight="1">
      <c r="A39" s="27"/>
      <c r="B39" s="49" t="s">
        <v>137</v>
      </c>
      <c r="C39" s="49" t="s">
        <v>92</v>
      </c>
      <c r="D39" s="119">
        <v>2008</v>
      </c>
      <c r="E39" s="31"/>
      <c r="F39" s="31"/>
      <c r="G39" s="31">
        <v>10</v>
      </c>
      <c r="H39" s="31">
        <v>10.55</v>
      </c>
      <c r="I39" s="33"/>
    </row>
    <row r="40" spans="1:9" ht="16.5" customHeight="1">
      <c r="A40" s="27"/>
      <c r="B40" s="49" t="s">
        <v>72</v>
      </c>
      <c r="C40" s="49" t="s">
        <v>24</v>
      </c>
      <c r="D40" s="119">
        <v>2009</v>
      </c>
      <c r="E40" s="31"/>
      <c r="F40" s="31"/>
      <c r="G40" s="31">
        <v>11.45</v>
      </c>
      <c r="H40" s="31">
        <v>10.9</v>
      </c>
      <c r="I40" s="35"/>
    </row>
    <row r="41" spans="1:12" ht="18" customHeight="1">
      <c r="A41" s="27"/>
      <c r="B41" s="6"/>
      <c r="C41" s="6"/>
      <c r="E41" s="34" t="b">
        <f>IF(SUM(E37:E40)&gt;0,LARGE(E37:E40,1)+LARGE(E37:E40,2)+LARGE(E37:E40,3))</f>
        <v>0</v>
      </c>
      <c r="F41" s="34" t="b">
        <f>IF(SUM(F37:F40)&gt;0,LARGE(F37:F40,1)+LARGE(F37:F40,2)+LARGE(F37:F40,3))</f>
        <v>0</v>
      </c>
      <c r="G41" s="34">
        <f>IF(SUM(G38:G40)&gt;0,LARGE(G38:G40,1)+LARGE(G38:G40,2)+LARGE(G38:G40,3))</f>
        <v>32.15</v>
      </c>
      <c r="H41" s="34">
        <f>IF(SUM(H38:H40)&gt;0,LARGE(H38:H40,1)+LARGE(H38:H40,2)+LARGE(H38:H40,3))</f>
        <v>31.950000000000003</v>
      </c>
      <c r="I41" s="35">
        <f>SUM(E41:H41)</f>
        <v>64.1</v>
      </c>
      <c r="J41" s="47"/>
      <c r="K41" s="47"/>
      <c r="L41" s="47"/>
    </row>
    <row r="42" spans="1:9" ht="18" customHeight="1">
      <c r="A42" s="27" t="s">
        <v>37</v>
      </c>
      <c r="B42" s="57" t="s">
        <v>186</v>
      </c>
      <c r="C42" s="55"/>
      <c r="D42" s="127"/>
      <c r="E42" s="32"/>
      <c r="F42" s="32"/>
      <c r="G42" s="32"/>
      <c r="H42" s="32"/>
      <c r="I42" s="33"/>
    </row>
    <row r="43" spans="1:9" ht="18" customHeight="1">
      <c r="A43" s="27"/>
      <c r="B43" s="49" t="s">
        <v>121</v>
      </c>
      <c r="C43" s="49" t="s">
        <v>123</v>
      </c>
      <c r="D43" s="119">
        <v>2008</v>
      </c>
      <c r="E43" s="31"/>
      <c r="F43" s="31"/>
      <c r="G43" s="31">
        <v>11.8</v>
      </c>
      <c r="H43" s="31">
        <v>10.2</v>
      </c>
      <c r="I43" s="33"/>
    </row>
    <row r="44" spans="1:9" ht="18" customHeight="1">
      <c r="A44" s="27"/>
      <c r="B44" s="49" t="s">
        <v>189</v>
      </c>
      <c r="C44" s="49" t="s">
        <v>58</v>
      </c>
      <c r="D44" s="119">
        <v>2008</v>
      </c>
      <c r="E44" s="31"/>
      <c r="F44" s="31"/>
      <c r="G44" s="31">
        <v>10.9</v>
      </c>
      <c r="H44" s="31">
        <v>9.7</v>
      </c>
      <c r="I44" s="33"/>
    </row>
    <row r="45" spans="1:9" ht="13.5" customHeight="1">
      <c r="A45" s="27"/>
      <c r="B45" s="49" t="s">
        <v>124</v>
      </c>
      <c r="C45" s="49" t="s">
        <v>190</v>
      </c>
      <c r="D45" s="119">
        <v>2011</v>
      </c>
      <c r="E45" s="31"/>
      <c r="F45" s="31"/>
      <c r="G45" s="31">
        <v>10.6</v>
      </c>
      <c r="H45" s="31">
        <v>10.3</v>
      </c>
      <c r="I45" s="33"/>
    </row>
    <row r="46" spans="1:12" ht="18" customHeight="1">
      <c r="A46" s="27"/>
      <c r="B46" s="6"/>
      <c r="C46" s="6"/>
      <c r="E46" s="34" t="b">
        <f>IF(SUM(E43:E45)&gt;0,LARGE(E43:E45,1)+LARGE(E43:E45,2)+LARGE(E43:E45,3))</f>
        <v>0</v>
      </c>
      <c r="F46" s="34" t="b">
        <f>IF(SUM(F43:F45)&gt;0,LARGE(F43:F45,1)+LARGE(F43:F45,2)+LARGE(F43:F45,3))</f>
        <v>0</v>
      </c>
      <c r="G46" s="34">
        <f>IF(SUM(G43:G45)&gt;0,LARGE(G43:G45,1)+LARGE(G43:G45,2)+LARGE(G43:G45,3))</f>
        <v>33.300000000000004</v>
      </c>
      <c r="H46" s="34">
        <f>IF(SUM(H43:H45)&gt;0,LARGE(H43:H45,1)+LARGE(H43:H45,2)+LARGE(H43:H45,3))</f>
        <v>30.2</v>
      </c>
      <c r="I46" s="35">
        <f>SUM(E46:H46)</f>
        <v>63.5</v>
      </c>
      <c r="J46" s="47"/>
      <c r="K46" s="47"/>
      <c r="L46" s="47"/>
    </row>
    <row r="47" spans="1:12" ht="18" customHeight="1">
      <c r="A47" s="27" t="s">
        <v>209</v>
      </c>
      <c r="B47" s="57" t="s">
        <v>96</v>
      </c>
      <c r="C47" s="47"/>
      <c r="D47" s="127"/>
      <c r="E47" s="32"/>
      <c r="F47" s="32"/>
      <c r="G47" s="32"/>
      <c r="H47" s="32"/>
      <c r="I47" s="33"/>
      <c r="J47" s="47"/>
      <c r="K47" s="47"/>
      <c r="L47" s="47"/>
    </row>
    <row r="48" spans="1:12" ht="18" customHeight="1">
      <c r="A48" s="27"/>
      <c r="B48" s="49" t="s">
        <v>166</v>
      </c>
      <c r="C48" s="49" t="s">
        <v>102</v>
      </c>
      <c r="D48" s="119">
        <v>2008</v>
      </c>
      <c r="E48" s="31"/>
      <c r="F48" s="31"/>
      <c r="G48" s="31">
        <v>10.6</v>
      </c>
      <c r="H48" s="31">
        <v>10.5</v>
      </c>
      <c r="I48" s="33"/>
      <c r="J48" s="47"/>
      <c r="K48" s="47"/>
      <c r="L48" s="47"/>
    </row>
    <row r="49" spans="1:9" ht="18" customHeight="1">
      <c r="A49" s="27"/>
      <c r="B49" s="48" t="s">
        <v>93</v>
      </c>
      <c r="C49" s="49" t="s">
        <v>18</v>
      </c>
      <c r="D49" s="119">
        <v>2008</v>
      </c>
      <c r="E49" s="31"/>
      <c r="F49" s="31"/>
      <c r="G49" s="31">
        <v>10.8</v>
      </c>
      <c r="H49" s="31">
        <v>9.8</v>
      </c>
      <c r="I49" s="33"/>
    </row>
    <row r="50" spans="1:9" ht="18" customHeight="1">
      <c r="A50" s="27"/>
      <c r="B50" s="49" t="s">
        <v>127</v>
      </c>
      <c r="C50" s="49" t="s">
        <v>77</v>
      </c>
      <c r="D50" s="119">
        <v>2008</v>
      </c>
      <c r="E50" s="31"/>
      <c r="F50" s="31"/>
      <c r="G50" s="31">
        <v>10.95</v>
      </c>
      <c r="H50" s="31">
        <v>10.3</v>
      </c>
      <c r="I50" s="33"/>
    </row>
    <row r="51" spans="1:9" ht="18" customHeight="1">
      <c r="A51" s="27"/>
      <c r="G51" s="34">
        <f>IF(SUM(G48:G50)&gt;0,LARGE(G48:G50,1)+LARGE(G48:G50,2)+LARGE(G48:G50,3))</f>
        <v>32.35</v>
      </c>
      <c r="H51" s="34">
        <f>IF(SUM(H48:H50)&gt;0,LARGE(H48:H50,1)+LARGE(H48:H50,2)+LARGE(H48:H50,3))</f>
        <v>30.6</v>
      </c>
      <c r="I51" s="35">
        <f>SUM(E51:H51)</f>
        <v>62.95</v>
      </c>
    </row>
    <row r="52" spans="1:9" ht="18" customHeight="1">
      <c r="A52" s="27" t="s">
        <v>210</v>
      </c>
      <c r="B52" s="57" t="s">
        <v>103</v>
      </c>
      <c r="C52" s="55"/>
      <c r="D52" s="127"/>
      <c r="E52" s="32"/>
      <c r="F52" s="32"/>
      <c r="G52" s="32"/>
      <c r="H52" s="32"/>
      <c r="I52" s="33"/>
    </row>
    <row r="53" spans="1:12" ht="18" customHeight="1">
      <c r="A53" s="27"/>
      <c r="B53" s="49" t="s">
        <v>145</v>
      </c>
      <c r="C53" s="49" t="s">
        <v>146</v>
      </c>
      <c r="D53" s="119">
        <v>2008</v>
      </c>
      <c r="E53" s="31"/>
      <c r="F53" s="31"/>
      <c r="G53" s="31">
        <v>10.8</v>
      </c>
      <c r="H53" s="31">
        <v>10</v>
      </c>
      <c r="I53" s="33"/>
      <c r="J53" s="55"/>
      <c r="K53" s="55"/>
      <c r="L53" s="47"/>
    </row>
    <row r="54" spans="1:9" ht="18" customHeight="1">
      <c r="A54" s="27"/>
      <c r="B54" s="49" t="s">
        <v>213</v>
      </c>
      <c r="C54" s="49" t="s">
        <v>20</v>
      </c>
      <c r="D54" s="119">
        <v>2008</v>
      </c>
      <c r="E54" s="31"/>
      <c r="F54" s="31"/>
      <c r="G54" s="31">
        <v>10.6</v>
      </c>
      <c r="H54" s="31">
        <v>9.5</v>
      </c>
      <c r="I54" s="33"/>
    </row>
    <row r="55" spans="1:9" ht="18" customHeight="1">
      <c r="A55" s="27"/>
      <c r="B55" s="49" t="s">
        <v>147</v>
      </c>
      <c r="C55" s="49" t="s">
        <v>110</v>
      </c>
      <c r="D55" s="119">
        <v>2008</v>
      </c>
      <c r="E55" s="31"/>
      <c r="F55" s="31"/>
      <c r="G55" s="31">
        <v>10.95</v>
      </c>
      <c r="H55" s="31">
        <v>9.8</v>
      </c>
      <c r="I55" s="33"/>
    </row>
    <row r="56" spans="1:9" ht="18" customHeight="1">
      <c r="A56" s="27"/>
      <c r="B56" s="49" t="s">
        <v>65</v>
      </c>
      <c r="C56" s="49" t="s">
        <v>18</v>
      </c>
      <c r="D56" s="119">
        <v>2008</v>
      </c>
      <c r="E56" s="31"/>
      <c r="F56" s="31"/>
      <c r="G56" s="31">
        <v>10.95</v>
      </c>
      <c r="H56" s="31">
        <v>9.6</v>
      </c>
      <c r="I56" s="33"/>
    </row>
    <row r="57" spans="1:9" ht="18" customHeight="1">
      <c r="A57" s="27"/>
      <c r="B57" s="6"/>
      <c r="C57" s="6"/>
      <c r="D57" s="58"/>
      <c r="E57" s="34" t="b">
        <f>IF(SUM(E53:E56)&gt;0,LARGE(E53:E56,1)+LARGE(E53:E56,2)+LARGE(E53:E56,3))</f>
        <v>0</v>
      </c>
      <c r="F57" s="34" t="b">
        <f>IF(SUM(F53:F56)&gt;0,LARGE(F53:F56,1)+LARGE(F53:F56,2)+LARGE(F53:F56,3))</f>
        <v>0</v>
      </c>
      <c r="G57" s="34">
        <f>IF(SUM(G53:G56)&gt;0,LARGE(G53:G56,1)+LARGE(G53:G56,2)+LARGE(G53:G56,3))</f>
        <v>32.7</v>
      </c>
      <c r="H57" s="34">
        <f>IF(SUM(H53:H56)&gt;0,LARGE(H53:H56,1)+LARGE(H53:H56,2)+LARGE(H53:H56,3))</f>
        <v>29.4</v>
      </c>
      <c r="I57" s="35">
        <f>SUM(E57:H57)</f>
        <v>62.1</v>
      </c>
    </row>
    <row r="58" spans="1:12" ht="18" customHeight="1">
      <c r="A58" s="27" t="s">
        <v>211</v>
      </c>
      <c r="B58" s="57" t="s">
        <v>62</v>
      </c>
      <c r="C58" s="55"/>
      <c r="D58" s="127"/>
      <c r="E58" s="32"/>
      <c r="F58" s="32"/>
      <c r="G58" s="32"/>
      <c r="H58" s="32"/>
      <c r="I58" s="33"/>
      <c r="J58" s="47"/>
      <c r="K58" s="47"/>
      <c r="L58" s="47"/>
    </row>
    <row r="59" spans="1:12" ht="18" customHeight="1">
      <c r="A59" s="27"/>
      <c r="B59" s="49" t="s">
        <v>19</v>
      </c>
      <c r="C59" s="49" t="s">
        <v>149</v>
      </c>
      <c r="D59" s="119">
        <v>2010</v>
      </c>
      <c r="E59" s="31"/>
      <c r="F59" s="31"/>
      <c r="G59" s="31">
        <v>10</v>
      </c>
      <c r="H59" s="31">
        <v>9.6</v>
      </c>
      <c r="I59" s="33"/>
      <c r="J59" s="47"/>
      <c r="K59" s="47"/>
      <c r="L59" s="47"/>
    </row>
    <row r="60" spans="1:12" ht="18" customHeight="1">
      <c r="A60" s="27"/>
      <c r="B60" s="49" t="s">
        <v>150</v>
      </c>
      <c r="C60" s="49" t="s">
        <v>20</v>
      </c>
      <c r="D60" s="119">
        <v>2010</v>
      </c>
      <c r="E60" s="31"/>
      <c r="F60" s="31"/>
      <c r="G60" s="31">
        <v>10.6</v>
      </c>
      <c r="H60" s="31">
        <v>9.6</v>
      </c>
      <c r="I60" s="33"/>
      <c r="J60" s="47"/>
      <c r="K60" s="47"/>
      <c r="L60" s="47"/>
    </row>
    <row r="61" spans="1:12" ht="18" customHeight="1">
      <c r="A61" s="27"/>
      <c r="B61" s="49" t="s">
        <v>151</v>
      </c>
      <c r="C61" s="49" t="s">
        <v>92</v>
      </c>
      <c r="D61" s="119">
        <v>2009</v>
      </c>
      <c r="E61" s="31"/>
      <c r="F61" s="31"/>
      <c r="G61" s="31">
        <v>10.6</v>
      </c>
      <c r="H61" s="31">
        <v>10.4</v>
      </c>
      <c r="I61" s="33"/>
      <c r="J61" s="47"/>
      <c r="K61" s="47"/>
      <c r="L61" s="47"/>
    </row>
    <row r="62" spans="1:12" ht="18" customHeight="1">
      <c r="A62" s="27"/>
      <c r="B62" s="49" t="s">
        <v>152</v>
      </c>
      <c r="C62" s="49" t="s">
        <v>153</v>
      </c>
      <c r="D62" s="119">
        <v>2009</v>
      </c>
      <c r="E62" s="31"/>
      <c r="F62" s="31"/>
      <c r="G62" s="31">
        <v>10.25</v>
      </c>
      <c r="H62" s="31">
        <v>9.5</v>
      </c>
      <c r="I62" s="33"/>
      <c r="J62" s="47"/>
      <c r="K62" s="47"/>
      <c r="L62" s="47"/>
    </row>
    <row r="63" spans="1:9" ht="18" customHeight="1">
      <c r="A63" s="27"/>
      <c r="B63" s="6"/>
      <c r="C63" s="6"/>
      <c r="D63" s="58"/>
      <c r="E63" s="34" t="b">
        <f>IF(SUM(E59:E62)&gt;0,LARGE(E59:E62,1)+LARGE(E59:E62,2)+LARGE(E59:E62,3))</f>
        <v>0</v>
      </c>
      <c r="F63" s="34" t="b">
        <f>IF(SUM(F59:F62)&gt;0,LARGE(F59:F62,1)+LARGE(F59:F62,2)+LARGE(F59:F62,3))</f>
        <v>0</v>
      </c>
      <c r="G63" s="34">
        <f>IF(SUM(G59:G62)&gt;0,LARGE(G59:G62,1)+LARGE(G59:G62,2)+LARGE(G59:G62,3))</f>
        <v>31.45</v>
      </c>
      <c r="H63" s="34">
        <f>IF(SUM(H59:H62)&gt;0,LARGE(H59:H62,1)+LARGE(H59:H62,2)+LARGE(H59:H62,3))</f>
        <v>29.6</v>
      </c>
      <c r="I63" s="35">
        <f>SUM(E63:H63)</f>
        <v>61.05</v>
      </c>
    </row>
    <row r="64" spans="1:9" ht="18" customHeight="1">
      <c r="A64" s="27" t="s">
        <v>212</v>
      </c>
      <c r="B64" s="57" t="s">
        <v>35</v>
      </c>
      <c r="C64" s="47"/>
      <c r="D64" s="127"/>
      <c r="E64" s="32"/>
      <c r="F64" s="32"/>
      <c r="G64" s="32"/>
      <c r="H64" s="32"/>
      <c r="I64" s="33"/>
    </row>
    <row r="65" spans="1:9" ht="18" customHeight="1">
      <c r="A65" s="27"/>
      <c r="B65" s="49" t="s">
        <v>207</v>
      </c>
      <c r="C65" s="49" t="s">
        <v>60</v>
      </c>
      <c r="D65" s="119"/>
      <c r="E65" s="31"/>
      <c r="F65" s="31"/>
      <c r="G65" s="31">
        <v>10.5</v>
      </c>
      <c r="H65" s="31">
        <v>9.1</v>
      </c>
      <c r="I65" s="33"/>
    </row>
    <row r="66" spans="1:9" ht="18" customHeight="1">
      <c r="A66" s="27"/>
      <c r="B66" s="49" t="s">
        <v>198</v>
      </c>
      <c r="C66" s="49" t="s">
        <v>199</v>
      </c>
      <c r="D66" s="119">
        <v>2009</v>
      </c>
      <c r="E66" s="31"/>
      <c r="F66" s="31"/>
      <c r="G66" s="31">
        <v>10.35</v>
      </c>
      <c r="H66" s="31">
        <v>10.1</v>
      </c>
      <c r="I66" s="33"/>
    </row>
    <row r="67" spans="1:9" ht="18" customHeight="1">
      <c r="A67" s="27"/>
      <c r="B67" s="49" t="s">
        <v>198</v>
      </c>
      <c r="C67" s="49" t="s">
        <v>200</v>
      </c>
      <c r="D67" s="119">
        <v>2009</v>
      </c>
      <c r="E67" s="31"/>
      <c r="F67" s="31"/>
      <c r="G67" s="31">
        <v>10.3</v>
      </c>
      <c r="H67" s="31">
        <v>9.6</v>
      </c>
      <c r="I67" s="33"/>
    </row>
    <row r="68" spans="1:9" ht="18" customHeight="1">
      <c r="A68" s="27"/>
      <c r="B68" s="6"/>
      <c r="C68" s="6"/>
      <c r="E68" s="34" t="b">
        <f>IF(SUM(E65:E67)&gt;0,LARGE(E65:E67,1)+LARGE(E65:E67,2)+LARGE(E65:E67,3))</f>
        <v>0</v>
      </c>
      <c r="F68" s="34" t="b">
        <f>IF(SUM(F65:F67)&gt;0,LARGE(F65:F67,1)+LARGE(F65:F67,2)+LARGE(F65:F67,3))</f>
        <v>0</v>
      </c>
      <c r="G68" s="34">
        <f>IF(SUM(G65:G67)&gt;0,LARGE(G65:G67,1)+LARGE(G65:G67,2)+LARGE(G65:G67,3))</f>
        <v>31.150000000000002</v>
      </c>
      <c r="H68" s="34">
        <f>IF(SUM(H65:H67)&gt;0,LARGE(H65:H67,1)+LARGE(H65:H67,2)+LARGE(H65:H67,3))</f>
        <v>28.799999999999997</v>
      </c>
      <c r="I68" s="35">
        <f>SUM(E68:H68)</f>
        <v>59.95</v>
      </c>
    </row>
    <row r="69" spans="1:9" ht="18" customHeight="1">
      <c r="A69" s="27" t="s">
        <v>208</v>
      </c>
      <c r="B69" s="57" t="s">
        <v>98</v>
      </c>
      <c r="C69" s="47"/>
      <c r="D69" s="127"/>
      <c r="E69" s="32"/>
      <c r="F69" s="32"/>
      <c r="G69" s="32"/>
      <c r="H69" s="32"/>
      <c r="I69" s="33"/>
    </row>
    <row r="70" spans="1:9" ht="18" customHeight="1">
      <c r="A70" s="27"/>
      <c r="B70" s="49" t="s">
        <v>169</v>
      </c>
      <c r="C70" s="49" t="s">
        <v>170</v>
      </c>
      <c r="D70" s="119">
        <v>2008</v>
      </c>
      <c r="E70" s="31"/>
      <c r="F70" s="31"/>
      <c r="G70" s="31">
        <v>10.5</v>
      </c>
      <c r="H70" s="31">
        <v>9.3</v>
      </c>
      <c r="I70" s="33"/>
    </row>
    <row r="71" spans="1:12" ht="18" customHeight="1">
      <c r="A71" s="27"/>
      <c r="B71" s="49" t="s">
        <v>171</v>
      </c>
      <c r="C71" s="49" t="s">
        <v>90</v>
      </c>
      <c r="D71" s="119">
        <v>2009</v>
      </c>
      <c r="E71" s="31"/>
      <c r="F71" s="31"/>
      <c r="G71" s="31">
        <v>9.7</v>
      </c>
      <c r="H71" s="31">
        <v>8.9</v>
      </c>
      <c r="I71" s="33"/>
      <c r="J71" s="55"/>
      <c r="K71" s="55"/>
      <c r="L71" s="47"/>
    </row>
    <row r="72" spans="1:12" ht="18" customHeight="1">
      <c r="A72" s="27"/>
      <c r="B72" s="48" t="s">
        <v>172</v>
      </c>
      <c r="C72" s="49" t="s">
        <v>83</v>
      </c>
      <c r="D72" s="119">
        <v>2009</v>
      </c>
      <c r="E72" s="31"/>
      <c r="F72" s="31"/>
      <c r="G72" s="31">
        <v>10.05</v>
      </c>
      <c r="H72" s="31">
        <v>9</v>
      </c>
      <c r="I72" s="33"/>
      <c r="J72" s="47"/>
      <c r="K72" s="47"/>
      <c r="L72" s="47"/>
    </row>
    <row r="73" spans="1:12" ht="18" customHeight="1">
      <c r="A73" s="27"/>
      <c r="B73" s="48" t="s">
        <v>179</v>
      </c>
      <c r="C73" s="49" t="s">
        <v>173</v>
      </c>
      <c r="D73" s="119">
        <v>2010</v>
      </c>
      <c r="E73" s="31"/>
      <c r="F73" s="31"/>
      <c r="G73" s="31">
        <v>10.05</v>
      </c>
      <c r="H73" s="31">
        <v>9</v>
      </c>
      <c r="I73" s="33"/>
      <c r="J73" s="47"/>
      <c r="K73" s="47"/>
      <c r="L73" s="47"/>
    </row>
    <row r="74" spans="1:12" ht="18" customHeight="1">
      <c r="A74" s="27"/>
      <c r="B74" s="6"/>
      <c r="C74" s="6"/>
      <c r="E74" s="34" t="b">
        <f>IF(SUM(E70:E73)&gt;0,LARGE(E70:E73,1)+LARGE(E70:E73,2)+LARGE(E70:E73,3))</f>
        <v>0</v>
      </c>
      <c r="F74" s="34" t="b">
        <f>IF(SUM(F70:F73)&gt;0,LARGE(F70:F73,1)+LARGE(F70:F73,2)+LARGE(F70:F73,3))</f>
        <v>0</v>
      </c>
      <c r="G74" s="34">
        <f>IF(SUM(G70:G73)&gt;0,LARGE(G70:G73,1)+LARGE(G70:G73,2)+LARGE(G70:G73,3))</f>
        <v>30.6</v>
      </c>
      <c r="H74" s="34">
        <f>IF(SUM(H70:H73)&gt;0,LARGE(H70:H73,1)+LARGE(H70:H73,2)+LARGE(H70:H73,3))</f>
        <v>27.3</v>
      </c>
      <c r="I74" s="35">
        <f>SUM(E74:H74)</f>
        <v>57.900000000000006</v>
      </c>
      <c r="J74" s="47"/>
      <c r="K74" s="47"/>
      <c r="L74" s="47"/>
    </row>
    <row r="75" spans="1:9" ht="18" customHeight="1">
      <c r="A75" s="27">
        <v>13</v>
      </c>
      <c r="B75" s="57" t="s">
        <v>39</v>
      </c>
      <c r="C75" s="55"/>
      <c r="D75" s="127"/>
      <c r="E75" s="32"/>
      <c r="F75" s="32"/>
      <c r="G75" s="32"/>
      <c r="H75" s="32"/>
      <c r="I75" s="33"/>
    </row>
    <row r="76" spans="1:9" ht="18" customHeight="1">
      <c r="A76" s="27"/>
      <c r="B76" s="49" t="s">
        <v>135</v>
      </c>
      <c r="C76" s="49" t="s">
        <v>136</v>
      </c>
      <c r="D76" s="119">
        <v>2008</v>
      </c>
      <c r="E76" s="31"/>
      <c r="F76" s="31"/>
      <c r="G76" s="31">
        <v>10.4</v>
      </c>
      <c r="H76" s="31">
        <v>10.1</v>
      </c>
      <c r="I76" s="33"/>
    </row>
    <row r="77" spans="1:9" ht="18" customHeight="1">
      <c r="A77" s="27"/>
      <c r="B77" s="49" t="s">
        <v>19</v>
      </c>
      <c r="C77" s="49" t="s">
        <v>116</v>
      </c>
      <c r="D77" s="119">
        <v>2008</v>
      </c>
      <c r="E77" s="31"/>
      <c r="F77" s="31"/>
      <c r="G77" s="31">
        <v>10.1</v>
      </c>
      <c r="H77" s="31">
        <v>10.4</v>
      </c>
      <c r="I77" s="33"/>
    </row>
    <row r="78" spans="1:9" ht="18" customHeight="1">
      <c r="A78" s="27"/>
      <c r="B78" s="48"/>
      <c r="C78" s="48"/>
      <c r="D78" s="119"/>
      <c r="E78" s="31"/>
      <c r="F78" s="31"/>
      <c r="G78" s="31">
        <v>0</v>
      </c>
      <c r="H78" s="31">
        <v>0</v>
      </c>
      <c r="I78" s="33"/>
    </row>
    <row r="79" spans="1:9" ht="18" customHeight="1">
      <c r="A79" s="27"/>
      <c r="B79" s="51"/>
      <c r="C79" s="51"/>
      <c r="D79" s="120"/>
      <c r="E79" s="31"/>
      <c r="F79" s="31"/>
      <c r="G79" s="31"/>
      <c r="H79" s="31"/>
      <c r="I79" s="33"/>
    </row>
    <row r="80" spans="1:12" ht="18">
      <c r="A80" s="27"/>
      <c r="B80" s="6"/>
      <c r="C80" s="6"/>
      <c r="E80" s="34" t="b">
        <f>IF(SUM(E76:E79)&gt;0,LARGE(E76:E79,1)+LARGE(E76:E79,2)+LARGE(E76:E79,3))</f>
        <v>0</v>
      </c>
      <c r="F80" s="34" t="b">
        <f>IF(SUM(F76:F79)&gt;0,LARGE(F76:F79,1)+LARGE(F76:F79,2)+LARGE(F76:F79,3))</f>
        <v>0</v>
      </c>
      <c r="G80" s="34">
        <f>IF(SUM(G76:G79)&gt;0,LARGE(G76:G79,1)+LARGE(G76:G79,2)+LARGE(G76:G79,3))</f>
        <v>20.5</v>
      </c>
      <c r="H80" s="34">
        <f>IF(SUM(H76:H79)&gt;0,LARGE(H76:H79,1)+LARGE(H76:H79,2)+LARGE(H76:H79,3))</f>
        <v>20.5</v>
      </c>
      <c r="I80" s="35">
        <f>SUM(E80:H80)</f>
        <v>41</v>
      </c>
      <c r="J80" s="47"/>
      <c r="K80" s="47"/>
      <c r="L80" s="47"/>
    </row>
    <row r="81" ht="18">
      <c r="A81" s="27"/>
    </row>
    <row r="82" ht="18">
      <c r="A82" s="27"/>
    </row>
    <row r="83" ht="18">
      <c r="A83" s="27"/>
    </row>
    <row r="84" ht="18">
      <c r="A84" s="27"/>
    </row>
    <row r="85" spans="1:12" ht="18">
      <c r="A85" s="27"/>
      <c r="J85" s="47"/>
      <c r="K85" s="47"/>
      <c r="L85" s="47"/>
    </row>
  </sheetData>
  <sheetProtection/>
  <mergeCells count="3">
    <mergeCell ref="A1:I1"/>
    <mergeCell ref="A3:I3"/>
    <mergeCell ref="A5:I5"/>
  </mergeCells>
  <printOptions/>
  <pageMargins left="0.17" right="0.08" top="0.38" bottom="0.13" header="0.17" footer="0.1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3.75390625" style="7" customWidth="1"/>
    <col min="2" max="2" width="12.625" style="20" customWidth="1"/>
    <col min="3" max="3" width="8.00390625" style="7" customWidth="1"/>
    <col min="4" max="4" width="7.375" style="4" customWidth="1"/>
    <col min="5" max="5" width="20.375" style="102" customWidth="1"/>
    <col min="6" max="6" width="12.125" style="6" customWidth="1"/>
    <col min="7" max="7" width="14.125" style="7" customWidth="1"/>
    <col min="8" max="8" width="8.125" style="36" customWidth="1"/>
    <col min="9" max="9" width="0.12890625" style="7" hidden="1" customWidth="1"/>
    <col min="10" max="10" width="1.12109375" style="7" customWidth="1"/>
    <col min="11" max="16384" width="9.125" style="7" customWidth="1"/>
  </cols>
  <sheetData>
    <row r="1" spans="1:9" ht="18">
      <c r="A1" s="161" t="s">
        <v>220</v>
      </c>
      <c r="B1" s="161"/>
      <c r="C1" s="161"/>
      <c r="D1" s="161"/>
      <c r="E1" s="161"/>
      <c r="F1" s="161"/>
      <c r="G1" s="161"/>
      <c r="H1" s="161"/>
      <c r="I1" s="161"/>
    </row>
    <row r="2" spans="1:3" ht="15.75">
      <c r="A2" s="2"/>
      <c r="B2" s="19"/>
      <c r="C2" s="3"/>
    </row>
    <row r="3" spans="1:9" ht="15.75" customHeight="1">
      <c r="A3" s="161" t="s">
        <v>129</v>
      </c>
      <c r="B3" s="161"/>
      <c r="C3" s="161"/>
      <c r="D3" s="161"/>
      <c r="E3" s="161"/>
      <c r="F3" s="161"/>
      <c r="G3" s="161"/>
      <c r="H3" s="161"/>
      <c r="I3" s="161"/>
    </row>
    <row r="4" spans="1:9" ht="15.75" customHeight="1">
      <c r="A4" s="62"/>
      <c r="B4" s="62"/>
      <c r="C4" s="62"/>
      <c r="D4" s="62"/>
      <c r="E4" s="158"/>
      <c r="F4" s="62"/>
      <c r="G4" s="62"/>
      <c r="H4" s="62"/>
      <c r="I4" s="62"/>
    </row>
    <row r="5" spans="1:9" ht="15.75">
      <c r="A5" s="162" t="s">
        <v>219</v>
      </c>
      <c r="B5" s="162"/>
      <c r="C5" s="162"/>
      <c r="D5" s="162"/>
      <c r="E5" s="162"/>
      <c r="F5" s="162"/>
      <c r="G5" s="162"/>
      <c r="H5" s="162"/>
      <c r="I5" s="162"/>
    </row>
    <row r="6" ht="16.5" thickBot="1"/>
    <row r="7" spans="1:10" s="9" customFormat="1" ht="48.75" customHeight="1">
      <c r="A7" s="13" t="s">
        <v>0</v>
      </c>
      <c r="B7" s="17" t="s">
        <v>1</v>
      </c>
      <c r="C7" s="12" t="s">
        <v>2</v>
      </c>
      <c r="D7" s="11" t="s">
        <v>3</v>
      </c>
      <c r="E7" s="159" t="s">
        <v>4</v>
      </c>
      <c r="F7" s="164"/>
      <c r="G7" s="164"/>
      <c r="H7" s="37" t="s">
        <v>5</v>
      </c>
      <c r="J7" s="10"/>
    </row>
    <row r="8" spans="1:10" ht="19.5" customHeight="1" thickBot="1">
      <c r="A8" s="40"/>
      <c r="B8" s="41"/>
      <c r="C8" s="39"/>
      <c r="D8" s="42"/>
      <c r="E8" s="160"/>
      <c r="F8" s="43" t="s">
        <v>28</v>
      </c>
      <c r="G8" s="43" t="s">
        <v>29</v>
      </c>
      <c r="H8" s="44"/>
      <c r="J8" s="4"/>
    </row>
    <row r="9" spans="1:11" s="8" customFormat="1" ht="18" customHeight="1" thickBot="1">
      <c r="A9" s="28">
        <v>1</v>
      </c>
      <c r="B9" s="49" t="s">
        <v>82</v>
      </c>
      <c r="C9" s="49" t="s">
        <v>30</v>
      </c>
      <c r="D9" s="119">
        <v>2008</v>
      </c>
      <c r="E9" s="105" t="s">
        <v>216</v>
      </c>
      <c r="F9" s="31">
        <v>11.7</v>
      </c>
      <c r="G9" s="31">
        <v>12.5</v>
      </c>
      <c r="H9" s="38">
        <f aca="true" t="shared" si="0" ref="H9:H37">F9+G9</f>
        <v>24.2</v>
      </c>
      <c r="K9" s="7"/>
    </row>
    <row r="10" spans="1:11" s="8" customFormat="1" ht="18" customHeight="1" thickBot="1">
      <c r="A10" s="29">
        <v>2</v>
      </c>
      <c r="B10" s="49" t="s">
        <v>112</v>
      </c>
      <c r="C10" s="49" t="s">
        <v>113</v>
      </c>
      <c r="D10" s="119">
        <v>2008</v>
      </c>
      <c r="E10" s="105" t="s">
        <v>216</v>
      </c>
      <c r="F10" s="31">
        <v>11.5</v>
      </c>
      <c r="G10" s="31">
        <v>12.25</v>
      </c>
      <c r="H10" s="38">
        <f t="shared" si="0"/>
        <v>23.75</v>
      </c>
      <c r="K10" s="7"/>
    </row>
    <row r="11" spans="1:11" s="8" customFormat="1" ht="18" customHeight="1" thickBot="1">
      <c r="A11" s="30">
        <v>3</v>
      </c>
      <c r="B11" s="49" t="s">
        <v>40</v>
      </c>
      <c r="C11" s="49" t="s">
        <v>55</v>
      </c>
      <c r="D11" s="119">
        <v>2008</v>
      </c>
      <c r="E11" s="105" t="s">
        <v>216</v>
      </c>
      <c r="F11" s="31">
        <v>11.8</v>
      </c>
      <c r="G11" s="31">
        <v>11.55</v>
      </c>
      <c r="H11" s="38">
        <f t="shared" si="0"/>
        <v>23.35</v>
      </c>
      <c r="K11" s="7"/>
    </row>
    <row r="12" spans="1:11" s="8" customFormat="1" ht="18" customHeight="1" thickBot="1">
      <c r="A12" s="29">
        <v>4</v>
      </c>
      <c r="B12" s="49" t="s">
        <v>61</v>
      </c>
      <c r="C12" s="49" t="s">
        <v>58</v>
      </c>
      <c r="D12" s="119">
        <v>2007</v>
      </c>
      <c r="E12" s="105" t="s">
        <v>76</v>
      </c>
      <c r="F12" s="31">
        <v>11.2</v>
      </c>
      <c r="G12" s="31">
        <v>12.05</v>
      </c>
      <c r="H12" s="85">
        <f t="shared" si="0"/>
        <v>23.25</v>
      </c>
      <c r="K12" s="7"/>
    </row>
    <row r="13" spans="1:11" s="8" customFormat="1" ht="18" customHeight="1" thickBot="1">
      <c r="A13" s="30">
        <v>5</v>
      </c>
      <c r="B13" s="48" t="s">
        <v>46</v>
      </c>
      <c r="C13" s="49" t="s">
        <v>30</v>
      </c>
      <c r="D13" s="119">
        <v>2007</v>
      </c>
      <c r="E13" s="105" t="s">
        <v>76</v>
      </c>
      <c r="F13" s="31">
        <v>11.4</v>
      </c>
      <c r="G13" s="31">
        <v>11.8</v>
      </c>
      <c r="H13" s="85">
        <f t="shared" si="0"/>
        <v>23.200000000000003</v>
      </c>
      <c r="K13" s="7"/>
    </row>
    <row r="14" spans="1:11" s="8" customFormat="1" ht="18" customHeight="1" thickBot="1">
      <c r="A14" s="29">
        <v>6</v>
      </c>
      <c r="B14" s="48" t="s">
        <v>88</v>
      </c>
      <c r="C14" s="49" t="s">
        <v>89</v>
      </c>
      <c r="D14" s="119">
        <v>2008</v>
      </c>
      <c r="E14" s="105" t="s">
        <v>76</v>
      </c>
      <c r="F14" s="31">
        <v>10.7</v>
      </c>
      <c r="G14" s="31">
        <v>12.45</v>
      </c>
      <c r="H14" s="85">
        <f t="shared" si="0"/>
        <v>23.15</v>
      </c>
      <c r="I14" s="6"/>
      <c r="K14" s="7"/>
    </row>
    <row r="15" spans="1:8" ht="18" customHeight="1" thickBot="1">
      <c r="A15" s="29">
        <v>7</v>
      </c>
      <c r="B15" s="49" t="s">
        <v>117</v>
      </c>
      <c r="C15" s="49" t="s">
        <v>118</v>
      </c>
      <c r="D15" s="119">
        <v>2008</v>
      </c>
      <c r="E15" s="105" t="s">
        <v>76</v>
      </c>
      <c r="F15" s="31">
        <v>11.4</v>
      </c>
      <c r="G15" s="31">
        <v>11.65</v>
      </c>
      <c r="H15" s="85">
        <f t="shared" si="0"/>
        <v>23.05</v>
      </c>
    </row>
    <row r="16" spans="1:8" ht="18" customHeight="1" thickBot="1">
      <c r="A16" s="30">
        <v>8</v>
      </c>
      <c r="B16" s="50" t="s">
        <v>174</v>
      </c>
      <c r="C16" s="49" t="s">
        <v>31</v>
      </c>
      <c r="D16" s="119">
        <v>2008</v>
      </c>
      <c r="E16" s="105" t="s">
        <v>76</v>
      </c>
      <c r="F16" s="31">
        <v>11</v>
      </c>
      <c r="G16" s="31">
        <v>11.95</v>
      </c>
      <c r="H16" s="85">
        <f t="shared" si="0"/>
        <v>22.95</v>
      </c>
    </row>
    <row r="17" spans="1:8" ht="18" customHeight="1" thickBot="1">
      <c r="A17" s="29">
        <v>9</v>
      </c>
      <c r="B17" s="49" t="s">
        <v>128</v>
      </c>
      <c r="C17" s="49" t="s">
        <v>41</v>
      </c>
      <c r="D17" s="119">
        <v>2007</v>
      </c>
      <c r="E17" s="105" t="s">
        <v>76</v>
      </c>
      <c r="F17" s="31">
        <v>11.1</v>
      </c>
      <c r="G17" s="31">
        <v>11.7</v>
      </c>
      <c r="H17" s="85">
        <f t="shared" si="0"/>
        <v>22.799999999999997</v>
      </c>
    </row>
    <row r="18" spans="1:8" ht="18" customHeight="1" thickBot="1">
      <c r="A18" s="29">
        <v>10</v>
      </c>
      <c r="B18" s="49" t="s">
        <v>81</v>
      </c>
      <c r="C18" s="49" t="s">
        <v>25</v>
      </c>
      <c r="D18" s="119">
        <v>2007</v>
      </c>
      <c r="E18" s="105" t="s">
        <v>76</v>
      </c>
      <c r="F18" s="31">
        <v>11.2</v>
      </c>
      <c r="G18" s="31">
        <v>11.55</v>
      </c>
      <c r="H18" s="85">
        <f t="shared" si="0"/>
        <v>22.75</v>
      </c>
    </row>
    <row r="19" spans="1:8" ht="18" customHeight="1" thickBot="1">
      <c r="A19" s="30">
        <v>10</v>
      </c>
      <c r="B19" s="49" t="s">
        <v>155</v>
      </c>
      <c r="C19" s="49" t="s">
        <v>156</v>
      </c>
      <c r="D19" s="119">
        <v>2006</v>
      </c>
      <c r="E19" s="105" t="s">
        <v>106</v>
      </c>
      <c r="F19" s="31">
        <v>11</v>
      </c>
      <c r="G19" s="31">
        <v>11.75</v>
      </c>
      <c r="H19" s="85">
        <f t="shared" si="0"/>
        <v>22.75</v>
      </c>
    </row>
    <row r="20" spans="1:8" ht="18" customHeight="1" thickBot="1">
      <c r="A20" s="29">
        <v>12</v>
      </c>
      <c r="B20" s="49" t="s">
        <v>79</v>
      </c>
      <c r="C20" s="49" t="s">
        <v>80</v>
      </c>
      <c r="D20" s="119">
        <v>2007</v>
      </c>
      <c r="E20" s="105" t="s">
        <v>76</v>
      </c>
      <c r="F20" s="31">
        <v>10.4</v>
      </c>
      <c r="G20" s="31">
        <v>12.1</v>
      </c>
      <c r="H20" s="85">
        <f t="shared" si="0"/>
        <v>22.5</v>
      </c>
    </row>
    <row r="21" spans="1:10" ht="18" customHeight="1" thickBot="1">
      <c r="A21" s="29">
        <v>13</v>
      </c>
      <c r="B21" s="49" t="s">
        <v>70</v>
      </c>
      <c r="C21" s="49" t="s">
        <v>25</v>
      </c>
      <c r="D21" s="119">
        <v>2008</v>
      </c>
      <c r="E21" s="105" t="s">
        <v>216</v>
      </c>
      <c r="F21" s="31">
        <v>11.3</v>
      </c>
      <c r="G21" s="31">
        <v>10.95</v>
      </c>
      <c r="H21" s="85">
        <f t="shared" si="0"/>
        <v>22.25</v>
      </c>
      <c r="J21" s="36"/>
    </row>
    <row r="22" spans="1:8" ht="18" customHeight="1" thickBot="1">
      <c r="A22" s="30">
        <v>13</v>
      </c>
      <c r="B22" s="49" t="s">
        <v>71</v>
      </c>
      <c r="C22" s="49" t="s">
        <v>17</v>
      </c>
      <c r="D22" s="119">
        <v>2006</v>
      </c>
      <c r="E22" s="105" t="s">
        <v>216</v>
      </c>
      <c r="F22" s="31">
        <v>11</v>
      </c>
      <c r="G22" s="31">
        <v>11.25</v>
      </c>
      <c r="H22" s="85">
        <f t="shared" si="0"/>
        <v>22.25</v>
      </c>
    </row>
    <row r="23" spans="1:8" ht="18" customHeight="1" thickBot="1">
      <c r="A23" s="29">
        <v>15</v>
      </c>
      <c r="B23" s="49" t="s">
        <v>63</v>
      </c>
      <c r="C23" s="49" t="s">
        <v>17</v>
      </c>
      <c r="D23" s="119">
        <v>2006</v>
      </c>
      <c r="E23" s="105" t="s">
        <v>216</v>
      </c>
      <c r="F23" s="31">
        <v>11.3</v>
      </c>
      <c r="G23" s="31">
        <v>10.85</v>
      </c>
      <c r="H23" s="85">
        <f t="shared" si="0"/>
        <v>22.15</v>
      </c>
    </row>
    <row r="24" spans="1:8" ht="16.5" thickBot="1">
      <c r="A24" s="29">
        <v>16</v>
      </c>
      <c r="B24" s="49" t="s">
        <v>163</v>
      </c>
      <c r="C24" s="49" t="s">
        <v>164</v>
      </c>
      <c r="D24" s="119">
        <v>2006</v>
      </c>
      <c r="E24" s="105" t="s">
        <v>216</v>
      </c>
      <c r="F24" s="31">
        <v>10.8</v>
      </c>
      <c r="G24" s="31">
        <v>11.3</v>
      </c>
      <c r="H24" s="85">
        <f t="shared" si="0"/>
        <v>22.1</v>
      </c>
    </row>
    <row r="25" spans="1:8" ht="16.5" thickBot="1">
      <c r="A25" s="30">
        <v>17</v>
      </c>
      <c r="B25" s="48" t="s">
        <v>42</v>
      </c>
      <c r="C25" s="49" t="s">
        <v>43</v>
      </c>
      <c r="D25" s="119">
        <v>2007</v>
      </c>
      <c r="E25" s="105" t="s">
        <v>76</v>
      </c>
      <c r="F25" s="31">
        <v>10.2</v>
      </c>
      <c r="G25" s="31">
        <v>11.85</v>
      </c>
      <c r="H25" s="85">
        <f t="shared" si="0"/>
        <v>22.049999999999997</v>
      </c>
    </row>
    <row r="26" spans="1:8" ht="16.5" thickBot="1">
      <c r="A26" s="29">
        <v>18</v>
      </c>
      <c r="B26" s="48" t="s">
        <v>119</v>
      </c>
      <c r="C26" s="49" t="s">
        <v>31</v>
      </c>
      <c r="D26" s="119">
        <v>2008</v>
      </c>
      <c r="E26" s="105" t="s">
        <v>76</v>
      </c>
      <c r="F26" s="31">
        <v>10.5</v>
      </c>
      <c r="G26" s="31">
        <v>11.45</v>
      </c>
      <c r="H26" s="85">
        <f t="shared" si="0"/>
        <v>21.95</v>
      </c>
    </row>
    <row r="27" spans="1:8" ht="16.5" thickBot="1">
      <c r="A27" s="29">
        <v>19</v>
      </c>
      <c r="B27" s="49" t="s">
        <v>46</v>
      </c>
      <c r="C27" s="49" t="s">
        <v>20</v>
      </c>
      <c r="D27" s="119">
        <v>2007</v>
      </c>
      <c r="E27" s="105" t="s">
        <v>76</v>
      </c>
      <c r="F27" s="31">
        <v>10.8</v>
      </c>
      <c r="G27" s="31">
        <v>10.95</v>
      </c>
      <c r="H27" s="85">
        <f t="shared" si="0"/>
        <v>21.75</v>
      </c>
    </row>
    <row r="28" spans="1:8" ht="16.5" thickBot="1">
      <c r="A28" s="30">
        <v>19</v>
      </c>
      <c r="B28" s="49" t="s">
        <v>52</v>
      </c>
      <c r="C28" s="49" t="s">
        <v>53</v>
      </c>
      <c r="D28" s="119">
        <v>2007</v>
      </c>
      <c r="E28" s="105" t="s">
        <v>216</v>
      </c>
      <c r="F28" s="31">
        <v>10.4</v>
      </c>
      <c r="G28" s="31">
        <v>11.35</v>
      </c>
      <c r="H28" s="85">
        <f t="shared" si="0"/>
        <v>21.75</v>
      </c>
    </row>
    <row r="29" spans="1:8" ht="16.5" thickBot="1">
      <c r="A29" s="29">
        <v>21</v>
      </c>
      <c r="B29" s="49" t="s">
        <v>154</v>
      </c>
      <c r="C29" s="49" t="s">
        <v>86</v>
      </c>
      <c r="D29" s="119">
        <v>2006</v>
      </c>
      <c r="E29" s="105" t="s">
        <v>106</v>
      </c>
      <c r="F29" s="31">
        <v>10.5</v>
      </c>
      <c r="G29" s="31">
        <v>11.15</v>
      </c>
      <c r="H29" s="85">
        <f t="shared" si="0"/>
        <v>21.65</v>
      </c>
    </row>
    <row r="30" spans="1:8" ht="16.5" thickBot="1">
      <c r="A30" s="29">
        <v>21</v>
      </c>
      <c r="B30" s="49" t="s">
        <v>93</v>
      </c>
      <c r="C30" s="49" t="s">
        <v>94</v>
      </c>
      <c r="D30" s="119">
        <v>2006</v>
      </c>
      <c r="E30" s="105" t="s">
        <v>76</v>
      </c>
      <c r="F30" s="31">
        <v>11.2</v>
      </c>
      <c r="G30" s="31">
        <v>10.3</v>
      </c>
      <c r="H30" s="38">
        <f t="shared" si="0"/>
        <v>21.5</v>
      </c>
    </row>
    <row r="31" spans="1:8" ht="16.5" thickBot="1">
      <c r="A31" s="30">
        <v>23</v>
      </c>
      <c r="B31" s="49" t="s">
        <v>179</v>
      </c>
      <c r="C31" s="49" t="s">
        <v>148</v>
      </c>
      <c r="D31" s="119">
        <v>2006</v>
      </c>
      <c r="E31" s="105" t="s">
        <v>76</v>
      </c>
      <c r="F31" s="31">
        <v>10</v>
      </c>
      <c r="G31" s="31">
        <v>11.25</v>
      </c>
      <c r="H31" s="38">
        <f t="shared" si="0"/>
        <v>21.25</v>
      </c>
    </row>
    <row r="32" spans="1:8" ht="16.5" thickBot="1">
      <c r="A32" s="29">
        <v>24</v>
      </c>
      <c r="B32" s="49" t="s">
        <v>180</v>
      </c>
      <c r="C32" s="49" t="s">
        <v>23</v>
      </c>
      <c r="D32" s="119">
        <v>2006</v>
      </c>
      <c r="E32" s="105" t="s">
        <v>76</v>
      </c>
      <c r="F32" s="31">
        <v>9.7</v>
      </c>
      <c r="G32" s="31">
        <v>11.35</v>
      </c>
      <c r="H32" s="38">
        <f t="shared" si="0"/>
        <v>21.049999999999997</v>
      </c>
    </row>
    <row r="33" spans="1:8" ht="16.5" thickBot="1">
      <c r="A33" s="29">
        <v>25</v>
      </c>
      <c r="B33" s="50" t="s">
        <v>44</v>
      </c>
      <c r="C33" s="49" t="s">
        <v>45</v>
      </c>
      <c r="D33" s="119">
        <v>2007</v>
      </c>
      <c r="E33" s="105" t="s">
        <v>76</v>
      </c>
      <c r="F33" s="31">
        <v>9.9</v>
      </c>
      <c r="G33" s="31">
        <v>10.95</v>
      </c>
      <c r="H33" s="38">
        <f t="shared" si="0"/>
        <v>20.85</v>
      </c>
    </row>
    <row r="34" spans="1:8" ht="16.5" thickBot="1">
      <c r="A34" s="30">
        <v>26</v>
      </c>
      <c r="B34" s="48" t="s">
        <v>177</v>
      </c>
      <c r="C34" s="49" t="s">
        <v>178</v>
      </c>
      <c r="D34" s="119">
        <v>2008</v>
      </c>
      <c r="E34" s="105" t="s">
        <v>76</v>
      </c>
      <c r="F34" s="31">
        <v>9.7</v>
      </c>
      <c r="G34" s="31">
        <v>11.1</v>
      </c>
      <c r="H34" s="38">
        <f t="shared" si="0"/>
        <v>20.799999999999997</v>
      </c>
    </row>
    <row r="35" spans="1:8" ht="16.5" thickBot="1">
      <c r="A35" s="29">
        <v>27</v>
      </c>
      <c r="B35" s="49" t="s">
        <v>32</v>
      </c>
      <c r="C35" s="49" t="s">
        <v>105</v>
      </c>
      <c r="D35" s="119">
        <v>2007</v>
      </c>
      <c r="E35" s="105" t="s">
        <v>125</v>
      </c>
      <c r="F35" s="31">
        <v>10.1</v>
      </c>
      <c r="G35" s="31">
        <v>10.65</v>
      </c>
      <c r="H35" s="38">
        <f t="shared" si="0"/>
        <v>20.75</v>
      </c>
    </row>
    <row r="36" spans="1:8" ht="16.5" thickBot="1">
      <c r="A36" s="29">
        <v>28</v>
      </c>
      <c r="B36" s="48" t="s">
        <v>175</v>
      </c>
      <c r="C36" s="49" t="s">
        <v>120</v>
      </c>
      <c r="D36" s="119">
        <v>2008</v>
      </c>
      <c r="E36" s="105" t="s">
        <v>76</v>
      </c>
      <c r="F36" s="31">
        <v>9.7</v>
      </c>
      <c r="G36" s="31">
        <v>11</v>
      </c>
      <c r="H36" s="38">
        <f t="shared" si="0"/>
        <v>20.7</v>
      </c>
    </row>
    <row r="37" spans="1:8" ht="16.5" thickBot="1">
      <c r="A37" s="30">
        <v>28</v>
      </c>
      <c r="B37" s="49" t="s">
        <v>99</v>
      </c>
      <c r="C37" s="49" t="s">
        <v>94</v>
      </c>
      <c r="D37" s="119">
        <v>2007</v>
      </c>
      <c r="E37" s="105" t="s">
        <v>76</v>
      </c>
      <c r="F37" s="31">
        <v>10.1</v>
      </c>
      <c r="G37" s="31">
        <v>10.6</v>
      </c>
      <c r="H37" s="38">
        <f t="shared" si="0"/>
        <v>20.7</v>
      </c>
    </row>
    <row r="38" spans="1:8" ht="16.5" thickBot="1">
      <c r="A38" s="29">
        <v>30</v>
      </c>
      <c r="B38" s="49" t="s">
        <v>56</v>
      </c>
      <c r="C38" s="49" t="s">
        <v>57</v>
      </c>
      <c r="D38" s="119">
        <v>2007</v>
      </c>
      <c r="E38" s="105" t="s">
        <v>76</v>
      </c>
      <c r="F38" s="31">
        <v>10</v>
      </c>
      <c r="G38" s="31">
        <v>10.55</v>
      </c>
      <c r="H38" s="38">
        <f>F38+G38</f>
        <v>20.55</v>
      </c>
    </row>
    <row r="39" spans="1:8" ht="16.5" thickBot="1">
      <c r="A39" s="29">
        <v>31</v>
      </c>
      <c r="B39" s="49" t="s">
        <v>165</v>
      </c>
      <c r="C39" s="49" t="s">
        <v>17</v>
      </c>
      <c r="D39" s="119">
        <v>2007</v>
      </c>
      <c r="E39" s="105" t="s">
        <v>216</v>
      </c>
      <c r="F39" s="31">
        <v>10</v>
      </c>
      <c r="G39" s="31">
        <v>10.5</v>
      </c>
      <c r="H39" s="38">
        <f>F39+G39</f>
        <v>20.5</v>
      </c>
    </row>
    <row r="40" spans="1:8" ht="16.5" thickBot="1">
      <c r="A40" s="30">
        <v>32</v>
      </c>
      <c r="B40" s="49" t="s">
        <v>19</v>
      </c>
      <c r="C40" s="49" t="s">
        <v>115</v>
      </c>
      <c r="D40" s="119">
        <v>2005</v>
      </c>
      <c r="E40" s="105" t="s">
        <v>106</v>
      </c>
      <c r="F40" s="31">
        <v>9.9</v>
      </c>
      <c r="G40" s="31">
        <v>10.55</v>
      </c>
      <c r="H40" s="38">
        <f>F40+G40</f>
        <v>20.450000000000003</v>
      </c>
    </row>
    <row r="41" spans="1:8" ht="16.5" thickBot="1">
      <c r="A41" s="29">
        <v>33</v>
      </c>
      <c r="B41" s="49" t="s">
        <v>144</v>
      </c>
      <c r="C41" s="49" t="s">
        <v>31</v>
      </c>
      <c r="D41" s="119">
        <v>2007</v>
      </c>
      <c r="E41" s="105" t="s">
        <v>125</v>
      </c>
      <c r="F41" s="31">
        <v>9.8</v>
      </c>
      <c r="G41" s="31">
        <v>10.3</v>
      </c>
      <c r="H41" s="38">
        <f>F41+G41</f>
        <v>20.1</v>
      </c>
    </row>
    <row r="42" spans="1:8" ht="16.5" thickBot="1">
      <c r="A42" s="29">
        <v>34</v>
      </c>
      <c r="B42" s="49" t="s">
        <v>167</v>
      </c>
      <c r="C42" s="49" t="s">
        <v>114</v>
      </c>
      <c r="D42" s="119">
        <v>2007</v>
      </c>
      <c r="E42" s="105" t="s">
        <v>76</v>
      </c>
      <c r="F42" s="31">
        <v>10.2</v>
      </c>
      <c r="G42" s="31">
        <v>9.8</v>
      </c>
      <c r="H42" s="38">
        <f>F42+G42</f>
        <v>20</v>
      </c>
    </row>
    <row r="43" spans="1:8" ht="16.5" thickBot="1">
      <c r="A43" s="30">
        <v>35</v>
      </c>
      <c r="B43" s="49" t="s">
        <v>111</v>
      </c>
      <c r="C43" s="49" t="s">
        <v>25</v>
      </c>
      <c r="D43" s="119">
        <v>2006</v>
      </c>
      <c r="E43" s="105" t="s">
        <v>216</v>
      </c>
      <c r="F43" s="31">
        <v>9.3</v>
      </c>
      <c r="G43" s="31">
        <v>10.65</v>
      </c>
      <c r="H43" s="38">
        <f>F43+G43</f>
        <v>19.950000000000003</v>
      </c>
    </row>
    <row r="44" spans="1:8" ht="16.5" thickBot="1">
      <c r="A44" s="29">
        <v>36</v>
      </c>
      <c r="B44" s="49" t="s">
        <v>142</v>
      </c>
      <c r="C44" s="49" t="s">
        <v>130</v>
      </c>
      <c r="D44" s="119">
        <v>2007</v>
      </c>
      <c r="E44" s="105" t="s">
        <v>125</v>
      </c>
      <c r="F44" s="31">
        <v>9.1</v>
      </c>
      <c r="G44" s="31">
        <v>10.45</v>
      </c>
      <c r="H44" s="38">
        <f>F44+G44</f>
        <v>19.549999999999997</v>
      </c>
    </row>
    <row r="45" spans="1:8" ht="16.5" thickBot="1">
      <c r="A45" s="29">
        <v>37</v>
      </c>
      <c r="B45" s="49" t="s">
        <v>158</v>
      </c>
      <c r="C45" s="49" t="s">
        <v>159</v>
      </c>
      <c r="D45" s="119">
        <v>2006</v>
      </c>
      <c r="E45" s="105" t="s">
        <v>106</v>
      </c>
      <c r="F45" s="31">
        <v>9.1</v>
      </c>
      <c r="G45" s="31">
        <v>10.4</v>
      </c>
      <c r="H45" s="38">
        <f>F45+G45</f>
        <v>19.5</v>
      </c>
    </row>
    <row r="46" spans="1:8" ht="16.5" thickBot="1">
      <c r="A46" s="30">
        <v>38</v>
      </c>
      <c r="B46" s="49" t="s">
        <v>168</v>
      </c>
      <c r="C46" s="49" t="s">
        <v>114</v>
      </c>
      <c r="D46" s="119">
        <v>2007</v>
      </c>
      <c r="E46" s="105" t="s">
        <v>76</v>
      </c>
      <c r="F46" s="31">
        <v>9.5</v>
      </c>
      <c r="G46" s="31">
        <v>9.75</v>
      </c>
      <c r="H46" s="38">
        <f>F46+G46</f>
        <v>19.25</v>
      </c>
    </row>
    <row r="47" spans="1:8" ht="16.5" thickBot="1">
      <c r="A47" s="29">
        <v>38</v>
      </c>
      <c r="B47" s="49" t="s">
        <v>100</v>
      </c>
      <c r="C47" s="49" t="s">
        <v>34</v>
      </c>
      <c r="D47" s="119">
        <v>2008</v>
      </c>
      <c r="E47" s="105" t="s">
        <v>76</v>
      </c>
      <c r="F47" s="31">
        <v>9</v>
      </c>
      <c r="G47" s="31">
        <v>10.25</v>
      </c>
      <c r="H47" s="38">
        <f>F47+G47</f>
        <v>19.25</v>
      </c>
    </row>
    <row r="48" spans="1:8" ht="16.5" thickBot="1">
      <c r="A48" s="29">
        <v>40</v>
      </c>
      <c r="B48" s="49" t="s">
        <v>85</v>
      </c>
      <c r="C48" s="49" t="s">
        <v>86</v>
      </c>
      <c r="D48" s="119">
        <v>2008</v>
      </c>
      <c r="E48" s="105" t="s">
        <v>76</v>
      </c>
      <c r="F48" s="31">
        <v>8.8</v>
      </c>
      <c r="G48" s="31">
        <v>10.4</v>
      </c>
      <c r="H48" s="38">
        <f>F48+G48</f>
        <v>19.200000000000003</v>
      </c>
    </row>
    <row r="49" spans="1:8" ht="16.5" thickBot="1">
      <c r="A49" s="30">
        <v>40</v>
      </c>
      <c r="B49" s="48" t="s">
        <v>84</v>
      </c>
      <c r="C49" s="49" t="s">
        <v>83</v>
      </c>
      <c r="D49" s="119">
        <v>2008</v>
      </c>
      <c r="E49" s="105" t="s">
        <v>76</v>
      </c>
      <c r="F49" s="31">
        <v>9</v>
      </c>
      <c r="G49" s="31">
        <v>10.2</v>
      </c>
      <c r="H49" s="38">
        <f>F49+G49</f>
        <v>19.2</v>
      </c>
    </row>
    <row r="50" spans="1:8" ht="16.5" thickBot="1">
      <c r="A50" s="29">
        <v>42</v>
      </c>
      <c r="B50" s="49" t="s">
        <v>176</v>
      </c>
      <c r="C50" s="49" t="s">
        <v>50</v>
      </c>
      <c r="D50" s="119">
        <v>2008</v>
      </c>
      <c r="E50" s="105" t="s">
        <v>76</v>
      </c>
      <c r="F50" s="31">
        <v>8.5</v>
      </c>
      <c r="G50" s="31">
        <v>10.65</v>
      </c>
      <c r="H50" s="38">
        <f>F50+G50</f>
        <v>19.15</v>
      </c>
    </row>
    <row r="51" spans="1:8" ht="16.5" thickBot="1">
      <c r="A51" s="29">
        <v>43</v>
      </c>
      <c r="B51" s="49" t="s">
        <v>143</v>
      </c>
      <c r="C51" s="49" t="s">
        <v>30</v>
      </c>
      <c r="D51" s="119">
        <v>2007</v>
      </c>
      <c r="E51" s="105" t="s">
        <v>125</v>
      </c>
      <c r="F51" s="31">
        <v>8.9</v>
      </c>
      <c r="G51" s="31">
        <v>9.85</v>
      </c>
      <c r="H51" s="38">
        <f>F51+G51</f>
        <v>18.75</v>
      </c>
    </row>
    <row r="52" spans="1:8" ht="16.5" thickBot="1">
      <c r="A52" s="30">
        <v>44</v>
      </c>
      <c r="B52" s="49" t="s">
        <v>215</v>
      </c>
      <c r="C52" s="49" t="s">
        <v>17</v>
      </c>
      <c r="D52" s="119">
        <v>2008</v>
      </c>
      <c r="E52" s="105" t="s">
        <v>76</v>
      </c>
      <c r="F52" s="31">
        <v>9.1</v>
      </c>
      <c r="G52" s="31">
        <v>9.6</v>
      </c>
      <c r="H52" s="38">
        <f>F52+G52</f>
        <v>18.7</v>
      </c>
    </row>
    <row r="53" spans="1:8" ht="16.5" thickBot="1">
      <c r="A53" s="29">
        <v>45</v>
      </c>
      <c r="B53" s="49" t="s">
        <v>122</v>
      </c>
      <c r="C53" s="49" t="s">
        <v>30</v>
      </c>
      <c r="D53" s="119">
        <v>2007</v>
      </c>
      <c r="E53" s="105" t="s">
        <v>76</v>
      </c>
      <c r="F53" s="31">
        <v>9</v>
      </c>
      <c r="G53" s="31">
        <v>9.65</v>
      </c>
      <c r="H53" s="38">
        <f>F53+G53</f>
        <v>18.65</v>
      </c>
    </row>
    <row r="54" spans="1:8" ht="15.75">
      <c r="A54" s="29">
        <v>46</v>
      </c>
      <c r="B54" s="49" t="s">
        <v>101</v>
      </c>
      <c r="C54" s="49" t="s">
        <v>55</v>
      </c>
      <c r="D54" s="119">
        <v>2007</v>
      </c>
      <c r="E54" s="105" t="s">
        <v>76</v>
      </c>
      <c r="F54" s="31">
        <v>8.5</v>
      </c>
      <c r="G54" s="31">
        <v>10</v>
      </c>
      <c r="H54" s="38">
        <f>F54+G54</f>
        <v>18.5</v>
      </c>
    </row>
  </sheetData>
  <sheetProtection/>
  <mergeCells count="4">
    <mergeCell ref="A1:I1"/>
    <mergeCell ref="A3:I3"/>
    <mergeCell ref="A5:I5"/>
    <mergeCell ref="F7:G7"/>
  </mergeCells>
  <printOptions/>
  <pageMargins left="0.25" right="0.49" top="0.2" bottom="0.13" header="0.17" footer="0.1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9.125" style="7" customWidth="1"/>
    <col min="2" max="2" width="3.75390625" style="6" customWidth="1"/>
    <col min="3" max="4" width="13.625" style="20" customWidth="1"/>
    <col min="5" max="5" width="8.625" style="7" customWidth="1"/>
    <col min="6" max="6" width="12.625" style="7" customWidth="1"/>
    <col min="7" max="7" width="12.625" style="15" customWidth="1"/>
    <col min="8" max="8" width="15.625" style="6" customWidth="1"/>
    <col min="9" max="10" width="9.125" style="7" customWidth="1"/>
    <col min="11" max="11" width="12.875" style="47" customWidth="1"/>
    <col min="12" max="12" width="13.125" style="47" customWidth="1"/>
    <col min="13" max="13" width="6.625" style="127" customWidth="1"/>
    <col min="14" max="16384" width="9.125" style="7" customWidth="1"/>
  </cols>
  <sheetData>
    <row r="1" spans="1:9" ht="18">
      <c r="A1" s="161" t="s">
        <v>220</v>
      </c>
      <c r="B1" s="161"/>
      <c r="C1" s="161"/>
      <c r="D1" s="161"/>
      <c r="E1" s="161"/>
      <c r="F1" s="161"/>
      <c r="G1" s="161"/>
      <c r="H1" s="161"/>
      <c r="I1" s="161"/>
    </row>
    <row r="2" spans="1:9" ht="15.75">
      <c r="A2" s="2"/>
      <c r="B2" s="19"/>
      <c r="C2" s="3"/>
      <c r="D2" s="3"/>
      <c r="E2" s="4"/>
      <c r="F2" s="4"/>
      <c r="G2" s="6"/>
      <c r="H2" s="7"/>
      <c r="I2" s="15"/>
    </row>
    <row r="3" spans="1:9" ht="15.75" customHeight="1">
      <c r="A3" s="161" t="s">
        <v>129</v>
      </c>
      <c r="B3" s="161"/>
      <c r="C3" s="161"/>
      <c r="D3" s="161"/>
      <c r="E3" s="161"/>
      <c r="F3" s="161"/>
      <c r="G3" s="161"/>
      <c r="H3" s="161"/>
      <c r="I3" s="161"/>
    </row>
    <row r="4" spans="2:8" ht="15.75">
      <c r="B4" s="1"/>
      <c r="C4" s="19"/>
      <c r="D4" s="19"/>
      <c r="E4" s="3"/>
      <c r="F4" s="4"/>
      <c r="G4" s="14"/>
      <c r="H4" s="5"/>
    </row>
    <row r="5" spans="2:8" ht="15.75">
      <c r="B5" s="165" t="s">
        <v>222</v>
      </c>
      <c r="C5" s="165"/>
      <c r="D5" s="165"/>
      <c r="E5" s="165"/>
      <c r="F5" s="165"/>
      <c r="G5" s="165"/>
      <c r="H5" s="165"/>
    </row>
    <row r="6" spans="2:8" ht="15">
      <c r="B6" s="52"/>
      <c r="C6"/>
      <c r="D6"/>
      <c r="E6" s="24"/>
      <c r="F6"/>
      <c r="G6"/>
      <c r="H6" s="7"/>
    </row>
    <row r="7" spans="2:8" ht="30.75" customHeight="1">
      <c r="B7" s="52"/>
      <c r="C7" s="26"/>
      <c r="D7" s="26"/>
      <c r="E7" s="26"/>
      <c r="F7" s="24"/>
      <c r="G7" s="24"/>
      <c r="H7" s="25" t="s">
        <v>5</v>
      </c>
    </row>
    <row r="8" spans="2:13" ht="16.5" customHeight="1">
      <c r="B8" s="52"/>
      <c r="C8" s="45"/>
      <c r="D8" s="45"/>
      <c r="E8" s="26"/>
      <c r="F8" s="32"/>
      <c r="G8" s="32"/>
      <c r="H8" s="33"/>
      <c r="I8" s="36"/>
      <c r="K8" s="57"/>
      <c r="L8" s="55"/>
      <c r="M8" s="55"/>
    </row>
    <row r="9" spans="2:9" ht="18" customHeight="1">
      <c r="B9" s="53" t="s">
        <v>6</v>
      </c>
      <c r="C9" s="57" t="s">
        <v>181</v>
      </c>
      <c r="D9" s="47"/>
      <c r="E9" s="127"/>
      <c r="F9" s="32"/>
      <c r="G9" s="32"/>
      <c r="H9" s="33"/>
      <c r="I9" s="36"/>
    </row>
    <row r="10" spans="2:9" ht="18" customHeight="1">
      <c r="B10" s="53"/>
      <c r="C10" s="49" t="s">
        <v>40</v>
      </c>
      <c r="D10" s="49" t="s">
        <v>55</v>
      </c>
      <c r="E10" s="119">
        <v>2008</v>
      </c>
      <c r="F10" s="31">
        <v>11.8</v>
      </c>
      <c r="G10" s="31">
        <v>11.55</v>
      </c>
      <c r="H10" s="33"/>
      <c r="I10" s="36"/>
    </row>
    <row r="11" spans="2:9" ht="18" customHeight="1">
      <c r="B11" s="53"/>
      <c r="C11" s="49" t="s">
        <v>112</v>
      </c>
      <c r="D11" s="49" t="s">
        <v>113</v>
      </c>
      <c r="E11" s="119">
        <v>2008</v>
      </c>
      <c r="F11" s="31">
        <v>11.5</v>
      </c>
      <c r="G11" s="31">
        <v>12.25</v>
      </c>
      <c r="H11" s="33"/>
      <c r="I11" s="36"/>
    </row>
    <row r="12" spans="2:9" ht="18" customHeight="1">
      <c r="B12" s="53"/>
      <c r="C12" s="49" t="s">
        <v>82</v>
      </c>
      <c r="D12" s="49" t="s">
        <v>30</v>
      </c>
      <c r="E12" s="119">
        <v>2008</v>
      </c>
      <c r="F12" s="31">
        <v>11.7</v>
      </c>
      <c r="G12" s="31">
        <v>12.5</v>
      </c>
      <c r="H12" s="33"/>
      <c r="I12" s="36"/>
    </row>
    <row r="13" spans="2:9" ht="18" customHeight="1">
      <c r="B13" s="53"/>
      <c r="F13" s="34">
        <f>IF(SUM(F10:F12)&gt;0,LARGE(F10:F12,1)+LARGE(F10:F12,2)+LARGE(F10:F12,3))</f>
        <v>35</v>
      </c>
      <c r="G13" s="34">
        <f>IF(SUM(G10:G12)&gt;0,LARGE(G10:G12,1)+LARGE(G10:G12,2)+LARGE(G10:G12,3))</f>
        <v>36.3</v>
      </c>
      <c r="H13" s="35">
        <f>SUM(F13:G13)</f>
        <v>71.3</v>
      </c>
      <c r="I13" s="36"/>
    </row>
    <row r="14" spans="2:13" ht="18" customHeight="1">
      <c r="B14" s="53" t="s">
        <v>7</v>
      </c>
      <c r="C14" s="57" t="s">
        <v>21</v>
      </c>
      <c r="D14" s="55"/>
      <c r="E14" s="61"/>
      <c r="F14" s="32"/>
      <c r="G14" s="32"/>
      <c r="H14" s="33"/>
      <c r="I14" s="36"/>
      <c r="K14" s="128"/>
      <c r="L14" s="128"/>
      <c r="M14" s="128"/>
    </row>
    <row r="15" spans="2:9" ht="18" customHeight="1">
      <c r="B15" s="53"/>
      <c r="C15" s="49" t="s">
        <v>117</v>
      </c>
      <c r="D15" s="49" t="s">
        <v>118</v>
      </c>
      <c r="E15" s="119">
        <v>2008</v>
      </c>
      <c r="F15" s="31">
        <v>11.4</v>
      </c>
      <c r="G15" s="31">
        <v>11.65</v>
      </c>
      <c r="H15" s="33"/>
      <c r="I15" s="36"/>
    </row>
    <row r="16" spans="2:9" ht="18" customHeight="1">
      <c r="B16" s="53"/>
      <c r="C16" s="48" t="s">
        <v>46</v>
      </c>
      <c r="D16" s="49" t="s">
        <v>30</v>
      </c>
      <c r="E16" s="119">
        <v>2007</v>
      </c>
      <c r="F16" s="31">
        <v>11.4</v>
      </c>
      <c r="G16" s="31">
        <v>11.8</v>
      </c>
      <c r="H16" s="33"/>
      <c r="I16" s="36"/>
    </row>
    <row r="17" spans="2:9" ht="18" customHeight="1">
      <c r="B17" s="53"/>
      <c r="C17" s="48" t="s">
        <v>42</v>
      </c>
      <c r="D17" s="49" t="s">
        <v>43</v>
      </c>
      <c r="E17" s="119">
        <v>2007</v>
      </c>
      <c r="F17" s="31">
        <v>10.2</v>
      </c>
      <c r="G17" s="31">
        <v>11.85</v>
      </c>
      <c r="H17" s="33"/>
      <c r="I17" s="36"/>
    </row>
    <row r="18" spans="2:9" ht="18" customHeight="1">
      <c r="B18" s="53"/>
      <c r="C18" s="50" t="s">
        <v>174</v>
      </c>
      <c r="D18" s="49" t="s">
        <v>31</v>
      </c>
      <c r="E18" s="119">
        <v>2008</v>
      </c>
      <c r="F18" s="31">
        <v>11</v>
      </c>
      <c r="G18" s="31">
        <v>11.95</v>
      </c>
      <c r="H18" s="33"/>
      <c r="I18" s="36"/>
    </row>
    <row r="19" spans="2:9" ht="18" customHeight="1">
      <c r="B19" s="53"/>
      <c r="C19" s="47"/>
      <c r="D19" s="47"/>
      <c r="E19" s="47"/>
      <c r="F19" s="34">
        <f>IF(SUM(F15:F18)&gt;0,LARGE(F15:F18,1)+LARGE(F15:F18,2)+LARGE(F15:F18,3))</f>
        <v>33.8</v>
      </c>
      <c r="G19" s="34">
        <f>IF(SUM(G15:G18)&gt;0,LARGE(G15:G18,1)+LARGE(G15:G18,2)+LARGE(G15:G18,3))</f>
        <v>35.599999999999994</v>
      </c>
      <c r="H19" s="35">
        <f>SUM(F19:G19)</f>
        <v>69.39999999999999</v>
      </c>
      <c r="I19" s="36"/>
    </row>
    <row r="20" spans="2:9" ht="18" customHeight="1">
      <c r="B20" s="53" t="s">
        <v>8</v>
      </c>
      <c r="C20" s="57" t="s">
        <v>22</v>
      </c>
      <c r="D20" s="55"/>
      <c r="E20" s="61"/>
      <c r="F20" s="32"/>
      <c r="G20" s="32"/>
      <c r="H20" s="33"/>
      <c r="I20" s="36"/>
    </row>
    <row r="21" spans="2:9" ht="18" customHeight="1">
      <c r="B21" s="53"/>
      <c r="C21" s="49" t="s">
        <v>128</v>
      </c>
      <c r="D21" s="49" t="s">
        <v>41</v>
      </c>
      <c r="E21" s="119">
        <v>2007</v>
      </c>
      <c r="F21" s="31">
        <v>11.1</v>
      </c>
      <c r="G21" s="31">
        <v>11.7</v>
      </c>
      <c r="H21" s="33"/>
      <c r="I21" s="36"/>
    </row>
    <row r="22" spans="2:9" ht="18" customHeight="1">
      <c r="B22" s="53"/>
      <c r="C22" s="49" t="s">
        <v>61</v>
      </c>
      <c r="D22" s="49" t="s">
        <v>58</v>
      </c>
      <c r="E22" s="119">
        <v>2007</v>
      </c>
      <c r="F22" s="31">
        <v>11.2</v>
      </c>
      <c r="G22" s="31">
        <v>12.05</v>
      </c>
      <c r="H22" s="33"/>
      <c r="I22" s="36"/>
    </row>
    <row r="23" spans="2:9" ht="18" customHeight="1">
      <c r="B23" s="53"/>
      <c r="C23" s="49" t="s">
        <v>81</v>
      </c>
      <c r="D23" s="49" t="s">
        <v>25</v>
      </c>
      <c r="E23" s="119">
        <v>2007</v>
      </c>
      <c r="F23" s="31">
        <v>11.2</v>
      </c>
      <c r="G23" s="31">
        <v>11.55</v>
      </c>
      <c r="H23" s="33"/>
      <c r="I23" s="36"/>
    </row>
    <row r="24" spans="2:9" ht="18" customHeight="1">
      <c r="B24" s="53"/>
      <c r="C24" s="49" t="s">
        <v>79</v>
      </c>
      <c r="D24" s="49" t="s">
        <v>80</v>
      </c>
      <c r="E24" s="119">
        <v>2007</v>
      </c>
      <c r="F24" s="31">
        <v>10.4</v>
      </c>
      <c r="G24" s="31">
        <v>12.1</v>
      </c>
      <c r="H24" s="33"/>
      <c r="I24" s="36"/>
    </row>
    <row r="25" spans="2:9" ht="18" customHeight="1">
      <c r="B25" s="53"/>
      <c r="C25" s="6"/>
      <c r="D25" s="6"/>
      <c r="F25" s="34">
        <f>IF(SUM(F21:F24)&gt;0,LARGE(F21:F24,1)+LARGE(F21:F24,2)+LARGE(F21:F24,3))</f>
        <v>33.5</v>
      </c>
      <c r="G25" s="34">
        <f>IF(SUM(G21:G24)&gt;0,LARGE(G21:G24,1)+LARGE(G21:G24,2)+LARGE(G21:G24,3))</f>
        <v>35.849999999999994</v>
      </c>
      <c r="H25" s="35">
        <f>SUM(F25:G25)</f>
        <v>69.35</v>
      </c>
      <c r="I25" s="36"/>
    </row>
    <row r="26" spans="2:9" ht="18" customHeight="1">
      <c r="B26" s="53" t="s">
        <v>9</v>
      </c>
      <c r="C26" s="57" t="s">
        <v>33</v>
      </c>
      <c r="D26" s="55"/>
      <c r="E26" s="61"/>
      <c r="F26" s="32"/>
      <c r="G26" s="32"/>
      <c r="H26" s="33"/>
      <c r="I26" s="36"/>
    </row>
    <row r="27" spans="2:9" ht="18" customHeight="1">
      <c r="B27" s="53"/>
      <c r="C27" s="49" t="s">
        <v>46</v>
      </c>
      <c r="D27" s="49" t="s">
        <v>20</v>
      </c>
      <c r="E27" s="119">
        <v>2007</v>
      </c>
      <c r="F27" s="31">
        <v>10.8</v>
      </c>
      <c r="G27" s="31">
        <v>10.95</v>
      </c>
      <c r="H27" s="33"/>
      <c r="I27" s="36"/>
    </row>
    <row r="28" spans="2:9" ht="18" customHeight="1">
      <c r="B28" s="53"/>
      <c r="C28" s="48" t="s">
        <v>88</v>
      </c>
      <c r="D28" s="49" t="s">
        <v>89</v>
      </c>
      <c r="E28" s="119">
        <v>2008</v>
      </c>
      <c r="F28" s="31">
        <v>10.7</v>
      </c>
      <c r="G28" s="31">
        <v>12.45</v>
      </c>
      <c r="H28" s="33"/>
      <c r="I28" s="36"/>
    </row>
    <row r="29" spans="2:9" ht="18" customHeight="1">
      <c r="B29" s="53"/>
      <c r="C29" s="48" t="s">
        <v>175</v>
      </c>
      <c r="D29" s="49" t="s">
        <v>120</v>
      </c>
      <c r="E29" s="119">
        <v>2008</v>
      </c>
      <c r="F29" s="31">
        <v>9.7</v>
      </c>
      <c r="G29" s="31">
        <v>11</v>
      </c>
      <c r="H29" s="33"/>
      <c r="I29" s="36"/>
    </row>
    <row r="30" spans="2:9" ht="18" customHeight="1">
      <c r="B30" s="53"/>
      <c r="C30" s="48" t="s">
        <v>119</v>
      </c>
      <c r="D30" s="49" t="s">
        <v>31</v>
      </c>
      <c r="E30" s="119">
        <v>2008</v>
      </c>
      <c r="F30" s="31">
        <v>10.5</v>
      </c>
      <c r="G30" s="31">
        <v>11.45</v>
      </c>
      <c r="H30" s="33"/>
      <c r="I30" s="36"/>
    </row>
    <row r="31" spans="2:13" ht="18" customHeight="1">
      <c r="B31" s="53"/>
      <c r="C31" s="6"/>
      <c r="D31" s="6"/>
      <c r="F31" s="34">
        <f>IF(SUM(F27:F30)&gt;0,LARGE(F27:F30,1)+LARGE(F27:F30,2)+LARGE(F27:F30,3))</f>
        <v>32</v>
      </c>
      <c r="G31" s="34">
        <f>IF(SUM(G27:G30)&gt;0,LARGE(G27:G30,1)+LARGE(G27:G30,2)+LARGE(G27:G30,3))</f>
        <v>34.9</v>
      </c>
      <c r="H31" s="35">
        <f>SUM(F31:G31)</f>
        <v>66.9</v>
      </c>
      <c r="I31" s="36"/>
      <c r="K31" s="129"/>
      <c r="L31" s="129"/>
      <c r="M31" s="128"/>
    </row>
    <row r="32" spans="2:9" ht="18" customHeight="1">
      <c r="B32" s="53" t="s">
        <v>10</v>
      </c>
      <c r="C32" s="57" t="s">
        <v>97</v>
      </c>
      <c r="D32" s="55"/>
      <c r="E32" s="61"/>
      <c r="F32" s="32"/>
      <c r="G32" s="32"/>
      <c r="H32" s="33"/>
      <c r="I32" s="36"/>
    </row>
    <row r="33" spans="2:9" ht="18" customHeight="1">
      <c r="B33" s="53"/>
      <c r="C33" s="49" t="s">
        <v>71</v>
      </c>
      <c r="D33" s="49" t="s">
        <v>17</v>
      </c>
      <c r="E33" s="119">
        <v>2006</v>
      </c>
      <c r="F33" s="31">
        <v>11</v>
      </c>
      <c r="G33" s="31">
        <v>11.25</v>
      </c>
      <c r="H33" s="33"/>
      <c r="I33" s="36"/>
    </row>
    <row r="34" spans="2:9" ht="18" customHeight="1">
      <c r="B34" s="53"/>
      <c r="C34" s="49" t="s">
        <v>63</v>
      </c>
      <c r="D34" s="49" t="s">
        <v>17</v>
      </c>
      <c r="E34" s="119">
        <v>2006</v>
      </c>
      <c r="F34" s="31">
        <v>11.3</v>
      </c>
      <c r="G34" s="31">
        <v>10.85</v>
      </c>
      <c r="H34" s="33"/>
      <c r="I34" s="36"/>
    </row>
    <row r="35" spans="2:9" ht="18" customHeight="1">
      <c r="B35" s="53"/>
      <c r="C35" s="49" t="s">
        <v>163</v>
      </c>
      <c r="D35" s="49" t="s">
        <v>164</v>
      </c>
      <c r="E35" s="119">
        <v>2006</v>
      </c>
      <c r="F35" s="31">
        <v>10.8</v>
      </c>
      <c r="G35" s="31">
        <v>11.3</v>
      </c>
      <c r="H35" s="33"/>
      <c r="I35" s="36"/>
    </row>
    <row r="36" spans="2:9" ht="18" customHeight="1">
      <c r="B36" s="53"/>
      <c r="C36" s="49" t="s">
        <v>111</v>
      </c>
      <c r="D36" s="49" t="s">
        <v>25</v>
      </c>
      <c r="E36" s="119">
        <v>2006</v>
      </c>
      <c r="F36" s="31">
        <v>9.3</v>
      </c>
      <c r="G36" s="31">
        <v>10.65</v>
      </c>
      <c r="H36" s="33"/>
      <c r="I36" s="36"/>
    </row>
    <row r="37" spans="2:9" ht="18" customHeight="1">
      <c r="B37" s="53"/>
      <c r="F37" s="34">
        <f>IF(SUM(F33:F36)&gt;0,LARGE(F33:F36,1)+LARGE(F33:F36,2)+LARGE(F33:F36,3))</f>
        <v>33.1</v>
      </c>
      <c r="G37" s="34">
        <f>IF(SUM(G33:G36)&gt;0,LARGE(G33:G36,1)+LARGE(G33:G36,2)+LARGE(G33:G36,3))</f>
        <v>33.4</v>
      </c>
      <c r="H37" s="35">
        <f>SUM(F37:G37)</f>
        <v>66.5</v>
      </c>
      <c r="I37" s="36"/>
    </row>
    <row r="38" spans="2:9" ht="18" customHeight="1">
      <c r="B38" s="53" t="s">
        <v>11</v>
      </c>
      <c r="C38" s="57" t="s">
        <v>157</v>
      </c>
      <c r="D38" s="55"/>
      <c r="E38" s="61"/>
      <c r="F38" s="32"/>
      <c r="G38" s="32"/>
      <c r="H38" s="33"/>
      <c r="I38" s="36"/>
    </row>
    <row r="39" spans="2:9" ht="18" customHeight="1">
      <c r="B39" s="53"/>
      <c r="C39" s="49" t="s">
        <v>19</v>
      </c>
      <c r="D39" s="49" t="s">
        <v>115</v>
      </c>
      <c r="E39" s="119">
        <v>2005</v>
      </c>
      <c r="F39" s="31">
        <v>9.9</v>
      </c>
      <c r="G39" s="31">
        <v>10.55</v>
      </c>
      <c r="H39" s="33"/>
      <c r="I39" s="36"/>
    </row>
    <row r="40" spans="2:9" ht="18" customHeight="1">
      <c r="B40" s="53"/>
      <c r="C40" s="49" t="s">
        <v>154</v>
      </c>
      <c r="D40" s="49" t="s">
        <v>86</v>
      </c>
      <c r="E40" s="119">
        <v>2006</v>
      </c>
      <c r="F40" s="31">
        <v>10.5</v>
      </c>
      <c r="G40" s="31">
        <v>11.15</v>
      </c>
      <c r="H40" s="33"/>
      <c r="I40" s="36"/>
    </row>
    <row r="41" spans="2:9" ht="18" customHeight="1">
      <c r="B41" s="53"/>
      <c r="C41" s="49" t="s">
        <v>158</v>
      </c>
      <c r="D41" s="49" t="s">
        <v>159</v>
      </c>
      <c r="E41" s="119">
        <v>2006</v>
      </c>
      <c r="F41" s="31">
        <v>9.1</v>
      </c>
      <c r="G41" s="31">
        <v>10.4</v>
      </c>
      <c r="H41" s="33"/>
      <c r="I41" s="36"/>
    </row>
    <row r="42" spans="2:9" ht="18" customHeight="1">
      <c r="B42" s="53"/>
      <c r="C42" s="49" t="s">
        <v>155</v>
      </c>
      <c r="D42" s="49" t="s">
        <v>156</v>
      </c>
      <c r="E42" s="119">
        <v>2006</v>
      </c>
      <c r="F42" s="31">
        <v>11</v>
      </c>
      <c r="G42" s="31">
        <v>11.75</v>
      </c>
      <c r="H42" s="33"/>
      <c r="I42" s="36"/>
    </row>
    <row r="43" spans="2:9" ht="24" customHeight="1">
      <c r="B43" s="53"/>
      <c r="F43" s="34">
        <f>IF(SUM(F39:F42)&gt;0,LARGE(F39:F42,1)+LARGE(F39:F42,2)+LARGE(F39:F42,3))</f>
        <v>31.4</v>
      </c>
      <c r="G43" s="34">
        <f>IF(SUM(G39:G42)&gt;0,LARGE(G39:G42,1)+LARGE(G39:G42,2)+LARGE(G39:G42,3))</f>
        <v>33.45</v>
      </c>
      <c r="H43" s="35">
        <f>SUM(F43:G43)</f>
        <v>64.85</v>
      </c>
      <c r="I43" s="36"/>
    </row>
    <row r="44" spans="2:9" ht="42" customHeight="1">
      <c r="B44" s="53"/>
      <c r="F44" s="34"/>
      <c r="G44" s="34"/>
      <c r="H44" s="35"/>
      <c r="I44" s="36"/>
    </row>
    <row r="45" spans="2:9" ht="18" customHeight="1">
      <c r="B45" s="53" t="s">
        <v>12</v>
      </c>
      <c r="C45" s="57" t="s">
        <v>96</v>
      </c>
      <c r="D45" s="55"/>
      <c r="E45" s="61"/>
      <c r="F45" s="32"/>
      <c r="G45" s="32"/>
      <c r="H45" s="33"/>
      <c r="I45" s="36"/>
    </row>
    <row r="46" spans="2:9" ht="18" customHeight="1">
      <c r="B46" s="53"/>
      <c r="C46" s="49" t="s">
        <v>179</v>
      </c>
      <c r="D46" s="49" t="s">
        <v>148</v>
      </c>
      <c r="E46" s="119">
        <v>2006</v>
      </c>
      <c r="F46" s="31">
        <v>10</v>
      </c>
      <c r="G46" s="31">
        <v>11.25</v>
      </c>
      <c r="H46" s="33"/>
      <c r="I46" s="36"/>
    </row>
    <row r="47" spans="2:9" ht="18" customHeight="1">
      <c r="B47" s="53"/>
      <c r="C47" s="49" t="s">
        <v>180</v>
      </c>
      <c r="D47" s="49" t="s">
        <v>23</v>
      </c>
      <c r="E47" s="119">
        <v>2006</v>
      </c>
      <c r="F47" s="31">
        <v>9.7</v>
      </c>
      <c r="G47" s="31">
        <v>11.35</v>
      </c>
      <c r="H47" s="33"/>
      <c r="I47" s="36"/>
    </row>
    <row r="48" spans="2:9" ht="18" customHeight="1">
      <c r="B48" s="53"/>
      <c r="C48" s="49" t="s">
        <v>93</v>
      </c>
      <c r="D48" s="49" t="s">
        <v>94</v>
      </c>
      <c r="E48" s="119">
        <v>2006</v>
      </c>
      <c r="F48" s="31">
        <v>11.2</v>
      </c>
      <c r="G48" s="31">
        <v>10.3</v>
      </c>
      <c r="H48" s="33"/>
      <c r="I48" s="36"/>
    </row>
    <row r="49" spans="2:9" ht="18" customHeight="1">
      <c r="B49" s="53"/>
      <c r="C49" s="49" t="s">
        <v>99</v>
      </c>
      <c r="D49" s="49" t="s">
        <v>94</v>
      </c>
      <c r="E49" s="119">
        <v>2007</v>
      </c>
      <c r="F49" s="31">
        <v>10.1</v>
      </c>
      <c r="G49" s="31">
        <v>10.6</v>
      </c>
      <c r="H49" s="33"/>
      <c r="I49" s="36"/>
    </row>
    <row r="50" spans="2:13" ht="18" customHeight="1">
      <c r="B50" s="53"/>
      <c r="C50" s="6"/>
      <c r="D50" s="6"/>
      <c r="E50"/>
      <c r="F50" s="34">
        <f>IF(SUM(F46:F49)&gt;0,LARGE(F46:F49,1)+LARGE(F46:F49,2)+LARGE(F46:F49,3))</f>
        <v>31.299999999999997</v>
      </c>
      <c r="G50" s="34">
        <f>IF(SUM(G46:G49)&gt;0,LARGE(G46:G49,1)+LARGE(G46:G49,2)+LARGE(G46:G49,3))</f>
        <v>33.2</v>
      </c>
      <c r="H50" s="35">
        <f>SUM(F50:G50)</f>
        <v>64.5</v>
      </c>
      <c r="I50" s="36"/>
      <c r="K50" s="55"/>
      <c r="L50" s="55"/>
      <c r="M50" s="61"/>
    </row>
    <row r="51" spans="2:9" ht="18" customHeight="1">
      <c r="B51" s="53" t="s">
        <v>12</v>
      </c>
      <c r="C51" s="57" t="s">
        <v>162</v>
      </c>
      <c r="D51" s="47"/>
      <c r="E51" s="127"/>
      <c r="F51" s="32"/>
      <c r="G51" s="32"/>
      <c r="H51" s="33"/>
      <c r="I51" s="36"/>
    </row>
    <row r="52" spans="2:9" ht="18" customHeight="1">
      <c r="B52" s="53"/>
      <c r="C52" s="49" t="s">
        <v>52</v>
      </c>
      <c r="D52" s="49" t="s">
        <v>53</v>
      </c>
      <c r="E52" s="119">
        <v>2007</v>
      </c>
      <c r="F52" s="31">
        <v>10.4</v>
      </c>
      <c r="G52" s="31">
        <v>11.35</v>
      </c>
      <c r="H52" s="33"/>
      <c r="I52" s="36"/>
    </row>
    <row r="53" spans="2:9" ht="18" customHeight="1">
      <c r="B53" s="53"/>
      <c r="C53" s="49" t="s">
        <v>70</v>
      </c>
      <c r="D53" s="49" t="s">
        <v>25</v>
      </c>
      <c r="E53" s="119">
        <v>2008</v>
      </c>
      <c r="F53" s="31">
        <v>11.3</v>
      </c>
      <c r="G53" s="31">
        <v>10.95</v>
      </c>
      <c r="H53" s="33"/>
      <c r="I53" s="36"/>
    </row>
    <row r="54" spans="2:9" ht="18" customHeight="1">
      <c r="B54" s="53"/>
      <c r="C54" s="49" t="s">
        <v>165</v>
      </c>
      <c r="D54" s="49" t="s">
        <v>17</v>
      </c>
      <c r="E54" s="119">
        <v>2007</v>
      </c>
      <c r="F54" s="31">
        <v>10</v>
      </c>
      <c r="G54" s="31">
        <v>10.5</v>
      </c>
      <c r="H54" s="33"/>
      <c r="I54" s="36"/>
    </row>
    <row r="55" spans="2:9" ht="18" customHeight="1">
      <c r="B55" s="53"/>
      <c r="C55" s="48"/>
      <c r="D55" s="48"/>
      <c r="E55" s="49"/>
      <c r="F55" s="31"/>
      <c r="G55" s="31"/>
      <c r="H55" s="33"/>
      <c r="I55" s="36"/>
    </row>
    <row r="56" spans="2:13" ht="18" customHeight="1">
      <c r="B56" s="53"/>
      <c r="C56" s="6"/>
      <c r="D56" s="6"/>
      <c r="F56" s="34">
        <f>IF(SUM(F52:F55)&gt;0,LARGE(F52:F55,1)+LARGE(F52:F55,2)+LARGE(F52:F55,3))</f>
        <v>31.700000000000003</v>
      </c>
      <c r="G56" s="34">
        <f>IF(SUM(G52:G55)&gt;0,LARGE(G52:G55,1)+LARGE(G52:G55,2)+LARGE(G52:G55,3))</f>
        <v>32.8</v>
      </c>
      <c r="H56" s="35">
        <f>SUM(F56:G56)</f>
        <v>64.5</v>
      </c>
      <c r="I56" s="36"/>
      <c r="K56" s="130"/>
      <c r="L56" s="55"/>
      <c r="M56" s="61"/>
    </row>
    <row r="57" spans="2:9" ht="18" customHeight="1">
      <c r="B57" s="6" t="s">
        <v>13</v>
      </c>
      <c r="C57" s="57" t="s">
        <v>35</v>
      </c>
      <c r="D57" s="55"/>
      <c r="E57" s="61"/>
      <c r="F57" s="32"/>
      <c r="G57" s="32"/>
      <c r="H57" s="33"/>
      <c r="I57" s="36"/>
    </row>
    <row r="58" spans="3:9" ht="18" customHeight="1">
      <c r="C58" s="49" t="s">
        <v>176</v>
      </c>
      <c r="D58" s="49" t="s">
        <v>50</v>
      </c>
      <c r="E58" s="119">
        <v>2008</v>
      </c>
      <c r="F58" s="31">
        <v>8.5</v>
      </c>
      <c r="G58" s="31">
        <v>10.65</v>
      </c>
      <c r="H58" s="33"/>
      <c r="I58" s="36"/>
    </row>
    <row r="59" spans="3:9" ht="18" customHeight="1">
      <c r="C59" s="48" t="s">
        <v>177</v>
      </c>
      <c r="D59" s="49" t="s">
        <v>178</v>
      </c>
      <c r="E59" s="119">
        <v>2008</v>
      </c>
      <c r="F59" s="31">
        <v>9.7</v>
      </c>
      <c r="G59" s="31">
        <v>11.1</v>
      </c>
      <c r="H59" s="33"/>
      <c r="I59" s="36"/>
    </row>
    <row r="60" spans="3:9" ht="18" customHeight="1">
      <c r="C60" s="50" t="s">
        <v>44</v>
      </c>
      <c r="D60" s="49" t="s">
        <v>45</v>
      </c>
      <c r="E60" s="119">
        <v>2007</v>
      </c>
      <c r="F60" s="31">
        <v>9.9</v>
      </c>
      <c r="G60" s="31">
        <v>10.95</v>
      </c>
      <c r="H60" s="33"/>
      <c r="I60" s="36"/>
    </row>
    <row r="61" spans="3:9" ht="18" customHeight="1">
      <c r="C61" s="49" t="s">
        <v>168</v>
      </c>
      <c r="D61" s="49" t="s">
        <v>114</v>
      </c>
      <c r="E61" s="119">
        <v>2007</v>
      </c>
      <c r="F61" s="31">
        <v>9.5</v>
      </c>
      <c r="G61" s="31">
        <v>9.75</v>
      </c>
      <c r="H61" s="33"/>
      <c r="I61" s="36"/>
    </row>
    <row r="62" spans="3:9" ht="18" customHeight="1">
      <c r="C62" s="6"/>
      <c r="D62" s="6"/>
      <c r="F62" s="34">
        <f>IF(SUM(F58:F61)&gt;0,LARGE(F58:F61,1)+LARGE(F58:F61,2)+LARGE(F58:F61,3))</f>
        <v>29.1</v>
      </c>
      <c r="G62" s="34">
        <f>IF(SUM(G58:G61)&gt;0,LARGE(G58:G61,1)+LARGE(G58:G61,2)+LARGE(G58:G61,3))</f>
        <v>32.699999999999996</v>
      </c>
      <c r="H62" s="35">
        <f>SUM(F62:G62)</f>
        <v>61.8</v>
      </c>
      <c r="I62" s="36"/>
    </row>
    <row r="63" spans="2:9" ht="18" customHeight="1">
      <c r="B63" s="6" t="s">
        <v>14</v>
      </c>
      <c r="C63" s="57" t="s">
        <v>103</v>
      </c>
      <c r="D63" s="55"/>
      <c r="E63" s="61"/>
      <c r="F63" s="32"/>
      <c r="G63" s="32"/>
      <c r="H63" s="33"/>
      <c r="I63" s="36"/>
    </row>
    <row r="64" spans="3:9" ht="18" customHeight="1">
      <c r="C64" s="49" t="s">
        <v>32</v>
      </c>
      <c r="D64" s="49" t="s">
        <v>105</v>
      </c>
      <c r="E64" s="119">
        <v>2007</v>
      </c>
      <c r="F64" s="31">
        <v>10.1</v>
      </c>
      <c r="G64" s="31">
        <v>10.65</v>
      </c>
      <c r="H64" s="33"/>
      <c r="I64" s="36"/>
    </row>
    <row r="65" spans="3:9" ht="18" customHeight="1">
      <c r="C65" s="49" t="s">
        <v>142</v>
      </c>
      <c r="D65" s="49" t="s">
        <v>130</v>
      </c>
      <c r="E65" s="119">
        <v>2007</v>
      </c>
      <c r="F65" s="31">
        <v>9.1</v>
      </c>
      <c r="G65" s="31">
        <v>10.45</v>
      </c>
      <c r="H65" s="33"/>
      <c r="I65" s="36"/>
    </row>
    <row r="66" spans="3:9" ht="18" customHeight="1">
      <c r="C66" s="49" t="s">
        <v>143</v>
      </c>
      <c r="D66" s="49" t="s">
        <v>30</v>
      </c>
      <c r="E66" s="119">
        <v>2007</v>
      </c>
      <c r="F66" s="31">
        <v>8.9</v>
      </c>
      <c r="G66" s="31">
        <v>9.85</v>
      </c>
      <c r="H66" s="33"/>
      <c r="I66" s="36"/>
    </row>
    <row r="67" spans="3:9" ht="18" customHeight="1">
      <c r="C67" s="49" t="s">
        <v>144</v>
      </c>
      <c r="D67" s="49" t="s">
        <v>31</v>
      </c>
      <c r="E67" s="119">
        <v>2007</v>
      </c>
      <c r="F67" s="31">
        <v>9.8</v>
      </c>
      <c r="G67" s="31">
        <v>10.3</v>
      </c>
      <c r="H67" s="33"/>
      <c r="I67" s="36"/>
    </row>
    <row r="68" spans="3:9" ht="18" customHeight="1">
      <c r="C68" s="6"/>
      <c r="D68" s="6"/>
      <c r="E68"/>
      <c r="F68" s="34">
        <f>IF(SUM(F64:F67)&gt;0,LARGE(F64:F67,1)+LARGE(F64:F67,2)+LARGE(F64:F67,3))</f>
        <v>29</v>
      </c>
      <c r="G68" s="34">
        <f>IF(SUM(G64:G67)&gt;0,LARGE(G64:G67,1)+LARGE(G64:G67,2)+LARGE(G64:G67,3))</f>
        <v>31.400000000000002</v>
      </c>
      <c r="H68" s="35">
        <f>SUM(F68:G68)</f>
        <v>60.400000000000006</v>
      </c>
      <c r="I68" s="36"/>
    </row>
    <row r="69" spans="2:13" ht="18" customHeight="1">
      <c r="B69" s="6" t="s">
        <v>16</v>
      </c>
      <c r="C69" s="57" t="s">
        <v>98</v>
      </c>
      <c r="D69" s="55"/>
      <c r="E69" s="61"/>
      <c r="F69" s="32"/>
      <c r="G69" s="32"/>
      <c r="H69" s="33"/>
      <c r="I69" s="36"/>
      <c r="M69" s="47"/>
    </row>
    <row r="70" spans="3:13" ht="18" customHeight="1">
      <c r="C70" s="49" t="s">
        <v>101</v>
      </c>
      <c r="D70" s="49" t="s">
        <v>55</v>
      </c>
      <c r="E70" s="119">
        <v>2007</v>
      </c>
      <c r="F70" s="31">
        <v>8.5</v>
      </c>
      <c r="G70" s="31">
        <v>10</v>
      </c>
      <c r="H70" s="33"/>
      <c r="I70" s="36"/>
      <c r="K70" s="7"/>
      <c r="L70" s="7"/>
      <c r="M70" s="7"/>
    </row>
    <row r="71" spans="3:13" ht="18" customHeight="1">
      <c r="C71" s="49" t="s">
        <v>167</v>
      </c>
      <c r="D71" s="49" t="s">
        <v>114</v>
      </c>
      <c r="E71" s="119">
        <v>2007</v>
      </c>
      <c r="F71" s="31">
        <v>10.2</v>
      </c>
      <c r="G71" s="31">
        <v>9.8</v>
      </c>
      <c r="H71" s="33"/>
      <c r="I71" s="36"/>
      <c r="K71" s="7"/>
      <c r="L71" s="7"/>
      <c r="M71" s="7"/>
    </row>
    <row r="72" spans="3:13" ht="18" customHeight="1">
      <c r="C72" s="49" t="s">
        <v>56</v>
      </c>
      <c r="D72" s="49" t="s">
        <v>57</v>
      </c>
      <c r="E72" s="119">
        <v>2007</v>
      </c>
      <c r="F72" s="31">
        <v>10</v>
      </c>
      <c r="G72" s="31">
        <v>10.55</v>
      </c>
      <c r="H72" s="33"/>
      <c r="I72" s="36"/>
      <c r="K72" s="7"/>
      <c r="L72" s="7"/>
      <c r="M72" s="7"/>
    </row>
    <row r="73" spans="3:13" ht="18" customHeight="1">
      <c r="C73" s="49" t="s">
        <v>122</v>
      </c>
      <c r="D73" s="49" t="s">
        <v>30</v>
      </c>
      <c r="E73" s="119">
        <v>2007</v>
      </c>
      <c r="F73" s="31">
        <v>9</v>
      </c>
      <c r="G73" s="31">
        <v>9.65</v>
      </c>
      <c r="H73" s="33"/>
      <c r="I73" s="36"/>
      <c r="K73" s="7"/>
      <c r="L73" s="7"/>
      <c r="M73" s="7"/>
    </row>
    <row r="74" spans="3:13" ht="18" customHeight="1">
      <c r="C74" s="6"/>
      <c r="D74" s="6"/>
      <c r="E74"/>
      <c r="F74" s="34">
        <f>IF(SUM(F70:F73)&gt;0,LARGE(F70:F73,1)+LARGE(F70:F73,2)+LARGE(F70:F73,3))</f>
        <v>29.2</v>
      </c>
      <c r="G74" s="34">
        <f>IF(SUM(G70:G73)&gt;0,LARGE(G70:G73,1)+LARGE(G70:G73,2)+LARGE(G70:G73,3))</f>
        <v>30.35</v>
      </c>
      <c r="H74" s="35">
        <f>SUM(F74:G74)</f>
        <v>59.55</v>
      </c>
      <c r="I74" s="36"/>
      <c r="K74" s="7"/>
      <c r="L74" s="7"/>
      <c r="M74" s="7"/>
    </row>
    <row r="75" spans="2:9" ht="18" customHeight="1">
      <c r="B75" s="6" t="s">
        <v>208</v>
      </c>
      <c r="C75" s="57" t="s">
        <v>62</v>
      </c>
      <c r="D75" s="55"/>
      <c r="E75" s="47"/>
      <c r="F75" s="32"/>
      <c r="G75" s="32"/>
      <c r="H75" s="33"/>
      <c r="I75" s="36"/>
    </row>
    <row r="76" spans="3:13" ht="18" customHeight="1">
      <c r="C76" s="49" t="s">
        <v>85</v>
      </c>
      <c r="D76" s="49" t="s">
        <v>86</v>
      </c>
      <c r="E76" s="119">
        <v>2008</v>
      </c>
      <c r="F76" s="31">
        <v>8.8</v>
      </c>
      <c r="G76" s="31">
        <v>10.4</v>
      </c>
      <c r="H76" s="33"/>
      <c r="I76" s="36"/>
      <c r="K76" s="7"/>
      <c r="L76" s="7"/>
      <c r="M76" s="7"/>
    </row>
    <row r="77" spans="3:13" ht="18" customHeight="1">
      <c r="C77" s="48" t="s">
        <v>84</v>
      </c>
      <c r="D77" s="49" t="s">
        <v>83</v>
      </c>
      <c r="E77" s="119">
        <v>2008</v>
      </c>
      <c r="F77" s="31">
        <v>9</v>
      </c>
      <c r="G77" s="31">
        <v>10.2</v>
      </c>
      <c r="H77" s="33"/>
      <c r="I77" s="36"/>
      <c r="K77" s="7"/>
      <c r="L77" s="7"/>
      <c r="M77" s="7"/>
    </row>
    <row r="78" spans="3:13" ht="18" customHeight="1">
      <c r="C78" s="49" t="s">
        <v>215</v>
      </c>
      <c r="D78" s="49" t="s">
        <v>17</v>
      </c>
      <c r="E78" s="119">
        <v>2008</v>
      </c>
      <c r="F78" s="31">
        <v>9.1</v>
      </c>
      <c r="G78" s="31">
        <v>9.6</v>
      </c>
      <c r="H78" s="33"/>
      <c r="I78" s="36"/>
      <c r="K78" s="7"/>
      <c r="L78" s="7"/>
      <c r="M78" s="7"/>
    </row>
    <row r="79" spans="3:13" ht="18" customHeight="1">
      <c r="C79" s="49" t="s">
        <v>100</v>
      </c>
      <c r="D79" s="49" t="s">
        <v>34</v>
      </c>
      <c r="E79" s="119">
        <v>2008</v>
      </c>
      <c r="F79" s="31">
        <v>9</v>
      </c>
      <c r="G79" s="31">
        <v>10.25</v>
      </c>
      <c r="H79" s="33"/>
      <c r="I79" s="36"/>
      <c r="K79" s="7"/>
      <c r="L79" s="7"/>
      <c r="M79" s="7"/>
    </row>
    <row r="80" spans="3:9" ht="18" customHeight="1">
      <c r="C80" s="6"/>
      <c r="D80" s="6"/>
      <c r="F80" s="34">
        <f>IF(SUM(F76:F79)&gt;0,LARGE(F76:F79,1)+LARGE(F76:F79,2)+LARGE(F76:F79,3))</f>
        <v>27.1</v>
      </c>
      <c r="G80" s="34">
        <f>IF(SUM(G76:G79)&gt;0,LARGE(G76:G79,1)+LARGE(G76:G79,2)+LARGE(G76:G79,3))</f>
        <v>30.849999999999998</v>
      </c>
      <c r="H80" s="35">
        <f>SUM(F80:G80)</f>
        <v>57.95</v>
      </c>
      <c r="I80" s="36"/>
    </row>
    <row r="81" spans="11:13" ht="18" customHeight="1">
      <c r="K81" s="7"/>
      <c r="L81" s="7"/>
      <c r="M81" s="7"/>
    </row>
    <row r="82" spans="11:13" ht="18" customHeight="1">
      <c r="K82" s="7"/>
      <c r="L82" s="7"/>
      <c r="M82" s="7"/>
    </row>
    <row r="83" spans="11:13" ht="15.75">
      <c r="K83" s="7"/>
      <c r="L83" s="7"/>
      <c r="M83" s="7"/>
    </row>
  </sheetData>
  <sheetProtection/>
  <mergeCells count="3">
    <mergeCell ref="B5:H5"/>
    <mergeCell ref="A1:I1"/>
    <mergeCell ref="A3:I3"/>
  </mergeCells>
  <printOptions/>
  <pageMargins left="0.17" right="0.08" top="0.38" bottom="0.13" header="0.17" footer="0.1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9"/>
  <sheetViews>
    <sheetView zoomScalePageLayoutView="0" workbookViewId="0" topLeftCell="A1">
      <selection activeCell="Y17" sqref="Y17"/>
    </sheetView>
  </sheetViews>
  <sheetFormatPr defaultColWidth="9.00390625" defaultRowHeight="12.75"/>
  <cols>
    <col min="1" max="1" width="3.75390625" style="20" customWidth="1"/>
    <col min="2" max="2" width="11.125" style="20" customWidth="1"/>
    <col min="3" max="3" width="6.875" style="20" customWidth="1"/>
    <col min="4" max="4" width="4.75390625" style="20" customWidth="1"/>
    <col min="5" max="5" width="15.25390625" style="20" customWidth="1"/>
    <col min="6" max="7" width="5.75390625" style="20" customWidth="1"/>
    <col min="8" max="8" width="1.25" style="69" customWidth="1"/>
    <col min="9" max="9" width="7.125" style="46" customWidth="1"/>
    <col min="10" max="10" width="5.75390625" style="20" customWidth="1"/>
    <col min="11" max="11" width="5.75390625" style="46" customWidth="1"/>
    <col min="12" max="12" width="1.75390625" style="71" customWidth="1"/>
    <col min="13" max="13" width="7.125" style="20" customWidth="1"/>
    <col min="14" max="14" width="5.75390625" style="46" customWidth="1"/>
    <col min="15" max="15" width="5.75390625" style="20" customWidth="1"/>
    <col min="16" max="16" width="2.00390625" style="69" customWidth="1"/>
    <col min="17" max="17" width="7.125" style="46" customWidth="1"/>
    <col min="18" max="18" width="5.75390625" style="46" customWidth="1"/>
    <col min="19" max="19" width="5.75390625" style="20" customWidth="1"/>
    <col min="20" max="20" width="3.375" style="69" customWidth="1"/>
    <col min="21" max="21" width="7.125" style="20" customWidth="1"/>
    <col min="22" max="22" width="8.125" style="70" customWidth="1"/>
    <col min="23" max="23" width="0.12890625" style="20" hidden="1" customWidth="1"/>
    <col min="24" max="24" width="2.25390625" style="20" customWidth="1"/>
    <col min="25" max="16384" width="9.125" style="20" customWidth="1"/>
  </cols>
  <sheetData>
    <row r="1" spans="1:23" ht="18">
      <c r="A1" s="161" t="s">
        <v>218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</row>
    <row r="2" spans="1:13" ht="1.5" customHeight="1">
      <c r="A2" s="64"/>
      <c r="B2" s="19"/>
      <c r="C2" s="19"/>
      <c r="D2" s="65"/>
      <c r="E2" s="65"/>
      <c r="F2" s="65"/>
      <c r="G2" s="65"/>
      <c r="H2" s="66"/>
      <c r="I2" s="63"/>
      <c r="J2" s="19"/>
      <c r="K2" s="67"/>
      <c r="L2" s="68"/>
      <c r="M2" s="19"/>
    </row>
    <row r="3" spans="1:23" ht="15.75" customHeight="1">
      <c r="A3" s="161" t="s">
        <v>129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</row>
    <row r="4" spans="1:23" ht="15.75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</row>
    <row r="5" ht="3" customHeight="1" thickBot="1"/>
    <row r="6" spans="1:24" s="74" customFormat="1" ht="33.75" customHeight="1">
      <c r="A6" s="72" t="s">
        <v>0</v>
      </c>
      <c r="B6" s="17" t="s">
        <v>1</v>
      </c>
      <c r="C6" s="17" t="s">
        <v>2</v>
      </c>
      <c r="D6" s="91"/>
      <c r="E6" s="17" t="s">
        <v>4</v>
      </c>
      <c r="F6" s="166"/>
      <c r="G6" s="166"/>
      <c r="H6" s="166"/>
      <c r="I6" s="167"/>
      <c r="J6" s="168"/>
      <c r="K6" s="166"/>
      <c r="L6" s="166"/>
      <c r="M6" s="167"/>
      <c r="N6" s="168"/>
      <c r="O6" s="166"/>
      <c r="P6" s="166"/>
      <c r="Q6" s="167"/>
      <c r="R6" s="168"/>
      <c r="S6" s="166"/>
      <c r="T6" s="166"/>
      <c r="U6" s="167"/>
      <c r="V6" s="73" t="s">
        <v>5</v>
      </c>
      <c r="X6" s="75"/>
    </row>
    <row r="7" spans="1:24" ht="21" customHeight="1" thickBot="1">
      <c r="A7" s="76"/>
      <c r="B7" s="41"/>
      <c r="C7" s="41"/>
      <c r="D7" s="92"/>
      <c r="E7" s="41"/>
      <c r="F7" s="77" t="s">
        <v>28</v>
      </c>
      <c r="G7" s="77" t="s">
        <v>29</v>
      </c>
      <c r="H7" s="78"/>
      <c r="I7" s="79" t="s">
        <v>5</v>
      </c>
      <c r="J7" s="80" t="s">
        <v>28</v>
      </c>
      <c r="K7" s="77" t="s">
        <v>29</v>
      </c>
      <c r="L7" s="78"/>
      <c r="M7" s="79" t="s">
        <v>5</v>
      </c>
      <c r="N7" s="80" t="s">
        <v>28</v>
      </c>
      <c r="O7" s="77" t="s">
        <v>29</v>
      </c>
      <c r="P7" s="78"/>
      <c r="Q7" s="79" t="s">
        <v>5</v>
      </c>
      <c r="R7" s="80" t="s">
        <v>28</v>
      </c>
      <c r="S7" s="77" t="s">
        <v>29</v>
      </c>
      <c r="T7" s="78"/>
      <c r="U7" s="79" t="s">
        <v>5</v>
      </c>
      <c r="V7" s="81"/>
      <c r="X7" s="65"/>
    </row>
    <row r="8" spans="1:22" s="86" customFormat="1" ht="16.5" customHeight="1">
      <c r="A8" s="28">
        <v>1</v>
      </c>
      <c r="B8" s="133" t="s">
        <v>27</v>
      </c>
      <c r="C8" s="138" t="s">
        <v>41</v>
      </c>
      <c r="D8" s="135">
        <v>2007</v>
      </c>
      <c r="E8" s="131" t="s">
        <v>22</v>
      </c>
      <c r="F8" s="82">
        <v>6</v>
      </c>
      <c r="G8" s="21">
        <v>9</v>
      </c>
      <c r="H8" s="22"/>
      <c r="I8" s="83">
        <f aca="true" t="shared" si="0" ref="I8:I29">F8+G8-H8</f>
        <v>15</v>
      </c>
      <c r="J8" s="84">
        <v>7.8</v>
      </c>
      <c r="K8" s="21">
        <v>8.7</v>
      </c>
      <c r="L8" s="22"/>
      <c r="M8" s="83">
        <f aca="true" t="shared" si="1" ref="M8:M29">J8+K8-L8</f>
        <v>16.5</v>
      </c>
      <c r="N8" s="84">
        <v>6.3</v>
      </c>
      <c r="O8" s="21">
        <v>9.3</v>
      </c>
      <c r="P8" s="22"/>
      <c r="Q8" s="83">
        <f aca="true" t="shared" si="2" ref="Q8:Q29">N8+O8-P8</f>
        <v>15.600000000000001</v>
      </c>
      <c r="R8" s="84">
        <v>7.4</v>
      </c>
      <c r="S8" s="21">
        <v>9</v>
      </c>
      <c r="T8" s="22"/>
      <c r="U8" s="83">
        <f aca="true" t="shared" si="3" ref="U8:U29">R8+S8-T8</f>
        <v>16.4</v>
      </c>
      <c r="V8" s="85">
        <f aca="true" t="shared" si="4" ref="V8:V29">I8+M8+Q8+U8</f>
        <v>63.5</v>
      </c>
    </row>
    <row r="9" spans="1:22" s="86" customFormat="1" ht="16.5" customHeight="1">
      <c r="A9" s="29">
        <v>2</v>
      </c>
      <c r="B9" s="134" t="s">
        <v>91</v>
      </c>
      <c r="C9" s="139" t="s">
        <v>43</v>
      </c>
      <c r="D9" s="136">
        <v>2005</v>
      </c>
      <c r="E9" s="132" t="s">
        <v>22</v>
      </c>
      <c r="F9" s="87">
        <v>6</v>
      </c>
      <c r="G9" s="18">
        <v>8.9</v>
      </c>
      <c r="H9" s="16"/>
      <c r="I9" s="88">
        <f t="shared" si="0"/>
        <v>14.9</v>
      </c>
      <c r="J9" s="89">
        <v>6.8</v>
      </c>
      <c r="K9" s="18">
        <v>8.17</v>
      </c>
      <c r="L9" s="16"/>
      <c r="M9" s="88">
        <f t="shared" si="1"/>
        <v>14.969999999999999</v>
      </c>
      <c r="N9" s="89">
        <v>6.3</v>
      </c>
      <c r="O9" s="18">
        <v>8.5</v>
      </c>
      <c r="P9" s="16"/>
      <c r="Q9" s="88">
        <f t="shared" si="2"/>
        <v>14.8</v>
      </c>
      <c r="R9" s="89">
        <v>7.4</v>
      </c>
      <c r="S9" s="18">
        <v>8.95</v>
      </c>
      <c r="T9" s="16"/>
      <c r="U9" s="88">
        <f t="shared" si="3"/>
        <v>16.35</v>
      </c>
      <c r="V9" s="90">
        <f t="shared" si="4"/>
        <v>61.02</v>
      </c>
    </row>
    <row r="10" spans="1:22" s="86" customFormat="1" ht="16.5" customHeight="1">
      <c r="A10" s="30">
        <v>3</v>
      </c>
      <c r="B10" s="134" t="s">
        <v>131</v>
      </c>
      <c r="C10" s="139" t="s">
        <v>130</v>
      </c>
      <c r="D10" s="136">
        <v>2006</v>
      </c>
      <c r="E10" s="132" t="s">
        <v>22</v>
      </c>
      <c r="F10" s="87">
        <v>6</v>
      </c>
      <c r="G10" s="18">
        <v>8.9</v>
      </c>
      <c r="H10" s="16"/>
      <c r="I10" s="88">
        <f t="shared" si="0"/>
        <v>14.9</v>
      </c>
      <c r="J10" s="89">
        <v>6</v>
      </c>
      <c r="K10" s="18">
        <v>8.9</v>
      </c>
      <c r="L10" s="16"/>
      <c r="M10" s="88">
        <f t="shared" si="1"/>
        <v>14.9</v>
      </c>
      <c r="N10" s="89">
        <v>6</v>
      </c>
      <c r="O10" s="18">
        <v>9.1</v>
      </c>
      <c r="P10" s="16"/>
      <c r="Q10" s="88">
        <f t="shared" si="2"/>
        <v>15.1</v>
      </c>
      <c r="R10" s="89">
        <v>7.2</v>
      </c>
      <c r="S10" s="18">
        <v>8</v>
      </c>
      <c r="T10" s="16"/>
      <c r="U10" s="88">
        <f t="shared" si="3"/>
        <v>15.2</v>
      </c>
      <c r="V10" s="90">
        <f t="shared" si="4"/>
        <v>60.099999999999994</v>
      </c>
    </row>
    <row r="11" spans="1:22" s="86" customFormat="1" ht="16.5" customHeight="1">
      <c r="A11" s="29">
        <v>4</v>
      </c>
      <c r="B11" s="134" t="s">
        <v>74</v>
      </c>
      <c r="C11" s="139" t="s">
        <v>75</v>
      </c>
      <c r="D11" s="136">
        <v>2005</v>
      </c>
      <c r="E11" s="132" t="s">
        <v>39</v>
      </c>
      <c r="F11" s="87">
        <v>6</v>
      </c>
      <c r="G11" s="18">
        <v>8.87</v>
      </c>
      <c r="H11" s="16"/>
      <c r="I11" s="88">
        <f t="shared" si="0"/>
        <v>14.87</v>
      </c>
      <c r="J11" s="89">
        <v>6.8</v>
      </c>
      <c r="K11" s="18">
        <v>8.9</v>
      </c>
      <c r="L11" s="16"/>
      <c r="M11" s="88">
        <f t="shared" si="1"/>
        <v>15.7</v>
      </c>
      <c r="N11" s="89">
        <v>6</v>
      </c>
      <c r="O11" s="18">
        <v>8.2</v>
      </c>
      <c r="P11" s="16"/>
      <c r="Q11" s="88">
        <f t="shared" si="2"/>
        <v>14.2</v>
      </c>
      <c r="R11" s="89">
        <v>6.9</v>
      </c>
      <c r="S11" s="18">
        <v>8.3</v>
      </c>
      <c r="T11" s="16"/>
      <c r="U11" s="88">
        <f t="shared" si="3"/>
        <v>15.200000000000001</v>
      </c>
      <c r="V11" s="90">
        <f t="shared" si="4"/>
        <v>59.97</v>
      </c>
    </row>
    <row r="12" spans="1:22" s="86" customFormat="1" ht="16.5" customHeight="1">
      <c r="A12" s="30">
        <v>5</v>
      </c>
      <c r="B12" s="134" t="s">
        <v>47</v>
      </c>
      <c r="C12" s="139" t="s">
        <v>43</v>
      </c>
      <c r="D12" s="136">
        <v>2007</v>
      </c>
      <c r="E12" s="132" t="s">
        <v>21</v>
      </c>
      <c r="F12" s="87">
        <v>6</v>
      </c>
      <c r="G12" s="18">
        <v>8.2</v>
      </c>
      <c r="H12" s="16"/>
      <c r="I12" s="88">
        <f t="shared" si="0"/>
        <v>14.2</v>
      </c>
      <c r="J12" s="89">
        <v>6</v>
      </c>
      <c r="K12" s="18">
        <v>8.9</v>
      </c>
      <c r="L12" s="16"/>
      <c r="M12" s="88">
        <f t="shared" si="1"/>
        <v>14.9</v>
      </c>
      <c r="N12" s="89">
        <v>6</v>
      </c>
      <c r="O12" s="18">
        <v>8.4</v>
      </c>
      <c r="P12" s="16"/>
      <c r="Q12" s="88">
        <f t="shared" si="2"/>
        <v>14.4</v>
      </c>
      <c r="R12" s="89">
        <v>7.4</v>
      </c>
      <c r="S12" s="18">
        <v>8.1</v>
      </c>
      <c r="T12" s="16"/>
      <c r="U12" s="88">
        <f t="shared" si="3"/>
        <v>15.5</v>
      </c>
      <c r="V12" s="90">
        <f t="shared" si="4"/>
        <v>59</v>
      </c>
    </row>
    <row r="13" spans="1:23" s="86" customFormat="1" ht="16.5" customHeight="1">
      <c r="A13" s="29">
        <v>5</v>
      </c>
      <c r="B13" s="134" t="s">
        <v>51</v>
      </c>
      <c r="C13" s="139" t="s">
        <v>30</v>
      </c>
      <c r="D13" s="136">
        <v>2007</v>
      </c>
      <c r="E13" s="132" t="s">
        <v>160</v>
      </c>
      <c r="F13" s="87">
        <v>6</v>
      </c>
      <c r="G13" s="18">
        <v>8.5</v>
      </c>
      <c r="H13" s="16"/>
      <c r="I13" s="88">
        <f t="shared" si="0"/>
        <v>14.5</v>
      </c>
      <c r="J13" s="89">
        <v>6</v>
      </c>
      <c r="K13" s="18">
        <v>8.4</v>
      </c>
      <c r="L13" s="16"/>
      <c r="M13" s="88">
        <f t="shared" si="1"/>
        <v>14.4</v>
      </c>
      <c r="N13" s="89">
        <v>6</v>
      </c>
      <c r="O13" s="18">
        <v>8.4</v>
      </c>
      <c r="P13" s="16"/>
      <c r="Q13" s="88">
        <f t="shared" si="2"/>
        <v>14.4</v>
      </c>
      <c r="R13" s="89">
        <v>6.9</v>
      </c>
      <c r="S13" s="18">
        <v>8.8</v>
      </c>
      <c r="T13" s="16"/>
      <c r="U13" s="88">
        <f t="shared" si="3"/>
        <v>15.700000000000001</v>
      </c>
      <c r="V13" s="90">
        <f t="shared" si="4"/>
        <v>59</v>
      </c>
      <c r="W13" s="46"/>
    </row>
    <row r="14" spans="1:22" ht="16.5" customHeight="1">
      <c r="A14" s="29">
        <v>7</v>
      </c>
      <c r="B14" s="134" t="s">
        <v>36</v>
      </c>
      <c r="C14" s="139" t="s">
        <v>43</v>
      </c>
      <c r="D14" s="136">
        <v>2007</v>
      </c>
      <c r="E14" s="132" t="s">
        <v>21</v>
      </c>
      <c r="F14" s="87">
        <v>6</v>
      </c>
      <c r="G14" s="18">
        <v>8.6</v>
      </c>
      <c r="H14" s="16"/>
      <c r="I14" s="88">
        <f t="shared" si="0"/>
        <v>14.6</v>
      </c>
      <c r="J14" s="89">
        <v>6</v>
      </c>
      <c r="K14" s="18">
        <v>9</v>
      </c>
      <c r="L14" s="16"/>
      <c r="M14" s="88">
        <f t="shared" si="1"/>
        <v>15</v>
      </c>
      <c r="N14" s="89">
        <v>6.3</v>
      </c>
      <c r="O14" s="18">
        <v>7.3</v>
      </c>
      <c r="P14" s="16"/>
      <c r="Q14" s="88">
        <f t="shared" si="2"/>
        <v>13.6</v>
      </c>
      <c r="R14" s="89">
        <v>6.9</v>
      </c>
      <c r="S14" s="18">
        <v>8.7</v>
      </c>
      <c r="T14" s="16"/>
      <c r="U14" s="88">
        <f t="shared" si="3"/>
        <v>15.6</v>
      </c>
      <c r="V14" s="90">
        <f t="shared" si="4"/>
        <v>58.800000000000004</v>
      </c>
    </row>
    <row r="15" spans="1:22" ht="16.5" customHeight="1">
      <c r="A15" s="30">
        <v>8</v>
      </c>
      <c r="B15" s="134" t="s">
        <v>49</v>
      </c>
      <c r="C15" s="139" t="s">
        <v>50</v>
      </c>
      <c r="D15" s="136">
        <v>2007</v>
      </c>
      <c r="E15" s="132" t="s">
        <v>21</v>
      </c>
      <c r="F15" s="87">
        <v>6</v>
      </c>
      <c r="G15" s="18">
        <v>8.6</v>
      </c>
      <c r="H15" s="16"/>
      <c r="I15" s="88">
        <f t="shared" si="0"/>
        <v>14.6</v>
      </c>
      <c r="J15" s="89">
        <v>6</v>
      </c>
      <c r="K15" s="18">
        <v>9.03</v>
      </c>
      <c r="L15" s="16"/>
      <c r="M15" s="88">
        <f t="shared" si="1"/>
        <v>15.03</v>
      </c>
      <c r="N15" s="89">
        <v>6</v>
      </c>
      <c r="O15" s="18">
        <v>8.1</v>
      </c>
      <c r="P15" s="16"/>
      <c r="Q15" s="88">
        <f t="shared" si="2"/>
        <v>14.1</v>
      </c>
      <c r="R15" s="89">
        <v>6</v>
      </c>
      <c r="S15" s="18">
        <v>9</v>
      </c>
      <c r="T15" s="16"/>
      <c r="U15" s="88">
        <f t="shared" si="3"/>
        <v>15</v>
      </c>
      <c r="V15" s="90">
        <f t="shared" si="4"/>
        <v>58.73</v>
      </c>
    </row>
    <row r="16" spans="1:22" ht="16.5" customHeight="1">
      <c r="A16" s="29">
        <v>9</v>
      </c>
      <c r="B16" s="134" t="s">
        <v>73</v>
      </c>
      <c r="C16" s="139" t="s">
        <v>50</v>
      </c>
      <c r="D16" s="136">
        <v>2008</v>
      </c>
      <c r="E16" s="132" t="s">
        <v>39</v>
      </c>
      <c r="F16" s="87">
        <v>6</v>
      </c>
      <c r="G16" s="18">
        <v>8.6</v>
      </c>
      <c r="H16" s="16"/>
      <c r="I16" s="88">
        <f t="shared" si="0"/>
        <v>14.6</v>
      </c>
      <c r="J16" s="89">
        <v>6</v>
      </c>
      <c r="K16" s="18">
        <v>8.5</v>
      </c>
      <c r="L16" s="16"/>
      <c r="M16" s="88">
        <f t="shared" si="1"/>
        <v>14.5</v>
      </c>
      <c r="N16" s="89">
        <v>6</v>
      </c>
      <c r="O16" s="18">
        <v>8.4</v>
      </c>
      <c r="P16" s="16"/>
      <c r="Q16" s="88">
        <f t="shared" si="2"/>
        <v>14.4</v>
      </c>
      <c r="R16" s="89">
        <v>6.7</v>
      </c>
      <c r="S16" s="18">
        <v>8.25</v>
      </c>
      <c r="T16" s="16"/>
      <c r="U16" s="88">
        <f t="shared" si="3"/>
        <v>14.95</v>
      </c>
      <c r="V16" s="90">
        <f t="shared" si="4"/>
        <v>58.45</v>
      </c>
    </row>
    <row r="17" spans="1:22" ht="16.5" customHeight="1">
      <c r="A17" s="30">
        <v>10</v>
      </c>
      <c r="B17" s="134" t="s">
        <v>48</v>
      </c>
      <c r="C17" s="139" t="s">
        <v>34</v>
      </c>
      <c r="D17" s="136">
        <v>2007</v>
      </c>
      <c r="E17" s="132" t="s">
        <v>21</v>
      </c>
      <c r="F17" s="87">
        <v>6</v>
      </c>
      <c r="G17" s="18">
        <v>8.47</v>
      </c>
      <c r="H17" s="16"/>
      <c r="I17" s="88">
        <f t="shared" si="0"/>
        <v>14.47</v>
      </c>
      <c r="J17" s="89">
        <v>6</v>
      </c>
      <c r="K17" s="18">
        <v>7.57</v>
      </c>
      <c r="L17" s="16"/>
      <c r="M17" s="88">
        <f t="shared" si="1"/>
        <v>13.57</v>
      </c>
      <c r="N17" s="89">
        <v>6</v>
      </c>
      <c r="O17" s="18">
        <v>7.6</v>
      </c>
      <c r="P17" s="16"/>
      <c r="Q17" s="88">
        <f t="shared" si="2"/>
        <v>13.6</v>
      </c>
      <c r="R17" s="89">
        <v>7.4</v>
      </c>
      <c r="S17" s="18">
        <v>9.2</v>
      </c>
      <c r="T17" s="16"/>
      <c r="U17" s="88">
        <f t="shared" si="3"/>
        <v>16.6</v>
      </c>
      <c r="V17" s="90">
        <f t="shared" si="4"/>
        <v>58.24</v>
      </c>
    </row>
    <row r="18" spans="1:22" ht="16.5" customHeight="1">
      <c r="A18" s="29">
        <v>11</v>
      </c>
      <c r="B18" s="134" t="s">
        <v>68</v>
      </c>
      <c r="C18" s="139" t="s">
        <v>26</v>
      </c>
      <c r="D18" s="136">
        <v>2005</v>
      </c>
      <c r="E18" s="132" t="s">
        <v>160</v>
      </c>
      <c r="F18" s="87">
        <v>6</v>
      </c>
      <c r="G18" s="18">
        <v>9</v>
      </c>
      <c r="H18" s="16"/>
      <c r="I18" s="88">
        <f t="shared" si="0"/>
        <v>15</v>
      </c>
      <c r="J18" s="89">
        <v>6</v>
      </c>
      <c r="K18" s="18">
        <v>8.7</v>
      </c>
      <c r="L18" s="16"/>
      <c r="M18" s="88">
        <f t="shared" si="1"/>
        <v>14.7</v>
      </c>
      <c r="N18" s="89">
        <v>6</v>
      </c>
      <c r="O18" s="18">
        <v>8.5</v>
      </c>
      <c r="P18" s="16"/>
      <c r="Q18" s="88">
        <f t="shared" si="2"/>
        <v>14.5</v>
      </c>
      <c r="R18" s="89">
        <v>6</v>
      </c>
      <c r="S18" s="18">
        <v>8</v>
      </c>
      <c r="T18" s="16"/>
      <c r="U18" s="88">
        <f t="shared" si="3"/>
        <v>14</v>
      </c>
      <c r="V18" s="90">
        <f t="shared" si="4"/>
        <v>58.2</v>
      </c>
    </row>
    <row r="19" spans="1:22" ht="16.5" customHeight="1">
      <c r="A19" s="30">
        <v>12</v>
      </c>
      <c r="B19" s="134" t="s">
        <v>65</v>
      </c>
      <c r="C19" s="139" t="s">
        <v>15</v>
      </c>
      <c r="D19" s="136">
        <v>2005</v>
      </c>
      <c r="E19" s="132" t="s">
        <v>125</v>
      </c>
      <c r="F19" s="87">
        <v>6</v>
      </c>
      <c r="G19" s="18">
        <v>9.1</v>
      </c>
      <c r="H19" s="16"/>
      <c r="I19" s="88">
        <f t="shared" si="0"/>
        <v>15.1</v>
      </c>
      <c r="J19" s="89">
        <v>6.8</v>
      </c>
      <c r="K19" s="18">
        <v>7.43</v>
      </c>
      <c r="L19" s="16"/>
      <c r="M19" s="88">
        <f t="shared" si="1"/>
        <v>14.23</v>
      </c>
      <c r="N19" s="89">
        <v>6</v>
      </c>
      <c r="O19" s="18">
        <v>7.7</v>
      </c>
      <c r="P19" s="16"/>
      <c r="Q19" s="88">
        <f t="shared" si="2"/>
        <v>13.7</v>
      </c>
      <c r="R19" s="89">
        <v>6.7</v>
      </c>
      <c r="S19" s="18">
        <v>8</v>
      </c>
      <c r="T19" s="16"/>
      <c r="U19" s="88">
        <f t="shared" si="3"/>
        <v>14.7</v>
      </c>
      <c r="V19" s="90">
        <f t="shared" si="4"/>
        <v>57.730000000000004</v>
      </c>
    </row>
    <row r="20" spans="1:24" ht="16.5" customHeight="1">
      <c r="A20" s="29">
        <v>12</v>
      </c>
      <c r="B20" s="134" t="s">
        <v>140</v>
      </c>
      <c r="C20" s="139" t="s">
        <v>18</v>
      </c>
      <c r="D20" s="136">
        <v>2006</v>
      </c>
      <c r="E20" s="132" t="s">
        <v>38</v>
      </c>
      <c r="F20" s="87">
        <v>6</v>
      </c>
      <c r="G20" s="18">
        <v>8.7</v>
      </c>
      <c r="H20" s="16"/>
      <c r="I20" s="88">
        <f t="shared" si="0"/>
        <v>14.7</v>
      </c>
      <c r="J20" s="89">
        <v>6.8</v>
      </c>
      <c r="K20" s="18">
        <v>8.43</v>
      </c>
      <c r="L20" s="16"/>
      <c r="M20" s="88">
        <f t="shared" si="1"/>
        <v>15.23</v>
      </c>
      <c r="N20" s="89">
        <v>6</v>
      </c>
      <c r="O20" s="18">
        <v>7.1</v>
      </c>
      <c r="P20" s="16"/>
      <c r="Q20" s="88">
        <f t="shared" si="2"/>
        <v>13.1</v>
      </c>
      <c r="R20" s="89">
        <v>6.5</v>
      </c>
      <c r="S20" s="18">
        <v>8.2</v>
      </c>
      <c r="T20" s="16"/>
      <c r="U20" s="88">
        <f t="shared" si="3"/>
        <v>14.7</v>
      </c>
      <c r="V20" s="90">
        <f t="shared" si="4"/>
        <v>57.730000000000004</v>
      </c>
      <c r="X20" s="70"/>
    </row>
    <row r="21" spans="1:22" ht="16.5" customHeight="1">
      <c r="A21" s="30">
        <v>14</v>
      </c>
      <c r="B21" s="134" t="s">
        <v>67</v>
      </c>
      <c r="C21" s="139" t="s">
        <v>18</v>
      </c>
      <c r="D21" s="136">
        <v>2005</v>
      </c>
      <c r="E21" s="132" t="s">
        <v>125</v>
      </c>
      <c r="F21" s="87">
        <v>6</v>
      </c>
      <c r="G21" s="18">
        <v>8.3</v>
      </c>
      <c r="H21" s="16"/>
      <c r="I21" s="88">
        <f t="shared" si="0"/>
        <v>14.3</v>
      </c>
      <c r="J21" s="89">
        <v>6</v>
      </c>
      <c r="K21" s="18">
        <v>8.37</v>
      </c>
      <c r="L21" s="16"/>
      <c r="M21" s="88">
        <f t="shared" si="1"/>
        <v>14.37</v>
      </c>
      <c r="N21" s="89">
        <v>6</v>
      </c>
      <c r="O21" s="18">
        <v>8.7</v>
      </c>
      <c r="P21" s="16"/>
      <c r="Q21" s="88">
        <f t="shared" si="2"/>
        <v>14.7</v>
      </c>
      <c r="R21" s="89">
        <v>6.2</v>
      </c>
      <c r="S21" s="18">
        <v>8</v>
      </c>
      <c r="T21" s="16"/>
      <c r="U21" s="88">
        <f t="shared" si="3"/>
        <v>14.2</v>
      </c>
      <c r="V21" s="90">
        <f t="shared" si="4"/>
        <v>57.57000000000001</v>
      </c>
    </row>
    <row r="22" spans="1:22" ht="16.5" customHeight="1">
      <c r="A22" s="29">
        <v>15</v>
      </c>
      <c r="B22" s="134" t="s">
        <v>104</v>
      </c>
      <c r="C22" s="139" t="s">
        <v>92</v>
      </c>
      <c r="D22" s="136">
        <v>2005</v>
      </c>
      <c r="E22" s="132" t="s">
        <v>125</v>
      </c>
      <c r="F22" s="87">
        <v>6</v>
      </c>
      <c r="G22" s="18">
        <v>8.8</v>
      </c>
      <c r="H22" s="16"/>
      <c r="I22" s="88">
        <f t="shared" si="0"/>
        <v>14.8</v>
      </c>
      <c r="J22" s="89">
        <v>6</v>
      </c>
      <c r="K22" s="18">
        <v>8.63</v>
      </c>
      <c r="L22" s="16"/>
      <c r="M22" s="88">
        <f t="shared" si="1"/>
        <v>14.63</v>
      </c>
      <c r="N22" s="89">
        <v>6</v>
      </c>
      <c r="O22" s="18">
        <v>7.9</v>
      </c>
      <c r="P22" s="16"/>
      <c r="Q22" s="88">
        <f t="shared" si="2"/>
        <v>13.9</v>
      </c>
      <c r="R22" s="89">
        <v>6.2</v>
      </c>
      <c r="S22" s="18">
        <v>7.8</v>
      </c>
      <c r="T22" s="16"/>
      <c r="U22" s="88">
        <f t="shared" si="3"/>
        <v>14</v>
      </c>
      <c r="V22" s="90">
        <f t="shared" si="4"/>
        <v>57.33</v>
      </c>
    </row>
    <row r="23" spans="1:22" ht="16.5" customHeight="1">
      <c r="A23" s="30">
        <v>16</v>
      </c>
      <c r="B23" s="134" t="s">
        <v>54</v>
      </c>
      <c r="C23" s="139" t="s">
        <v>214</v>
      </c>
      <c r="D23" s="136">
        <v>2007</v>
      </c>
      <c r="E23" s="132" t="s">
        <v>160</v>
      </c>
      <c r="F23" s="87">
        <v>6</v>
      </c>
      <c r="G23" s="18">
        <v>8.2</v>
      </c>
      <c r="H23" s="16"/>
      <c r="I23" s="88">
        <f t="shared" si="0"/>
        <v>14.2</v>
      </c>
      <c r="J23" s="89">
        <v>5</v>
      </c>
      <c r="K23" s="18">
        <v>8.5</v>
      </c>
      <c r="L23" s="16"/>
      <c r="M23" s="88">
        <f t="shared" si="1"/>
        <v>13.5</v>
      </c>
      <c r="N23" s="89">
        <v>6</v>
      </c>
      <c r="O23" s="18">
        <v>8.3</v>
      </c>
      <c r="P23" s="16"/>
      <c r="Q23" s="88">
        <f t="shared" si="2"/>
        <v>14.3</v>
      </c>
      <c r="R23" s="89">
        <v>6.5</v>
      </c>
      <c r="S23" s="18">
        <v>8.1</v>
      </c>
      <c r="T23" s="16"/>
      <c r="U23" s="88">
        <f t="shared" si="3"/>
        <v>14.6</v>
      </c>
      <c r="V23" s="90">
        <f t="shared" si="4"/>
        <v>56.6</v>
      </c>
    </row>
    <row r="24" spans="1:22" ht="16.5" customHeight="1">
      <c r="A24" s="29">
        <v>17</v>
      </c>
      <c r="B24" s="134" t="s">
        <v>69</v>
      </c>
      <c r="C24" s="139" t="s">
        <v>161</v>
      </c>
      <c r="D24" s="136">
        <v>2006</v>
      </c>
      <c r="E24" s="132" t="s">
        <v>160</v>
      </c>
      <c r="F24" s="87">
        <v>6</v>
      </c>
      <c r="G24" s="18">
        <v>7.3</v>
      </c>
      <c r="H24" s="16"/>
      <c r="I24" s="88">
        <f t="shared" si="0"/>
        <v>13.3</v>
      </c>
      <c r="J24" s="89">
        <v>6</v>
      </c>
      <c r="K24" s="18">
        <v>8</v>
      </c>
      <c r="L24" s="16"/>
      <c r="M24" s="88">
        <f t="shared" si="1"/>
        <v>14</v>
      </c>
      <c r="N24" s="89">
        <v>6</v>
      </c>
      <c r="O24" s="18">
        <v>8.4</v>
      </c>
      <c r="P24" s="16"/>
      <c r="Q24" s="88">
        <f t="shared" si="2"/>
        <v>14.4</v>
      </c>
      <c r="R24" s="89">
        <v>6.4</v>
      </c>
      <c r="S24" s="18">
        <v>8.3</v>
      </c>
      <c r="T24" s="16"/>
      <c r="U24" s="88">
        <f t="shared" si="3"/>
        <v>14.700000000000001</v>
      </c>
      <c r="V24" s="90">
        <f t="shared" si="4"/>
        <v>56.400000000000006</v>
      </c>
    </row>
    <row r="25" spans="1:22" ht="16.5" customHeight="1">
      <c r="A25" s="30">
        <v>17</v>
      </c>
      <c r="B25" s="134" t="s">
        <v>139</v>
      </c>
      <c r="C25" s="139" t="s">
        <v>17</v>
      </c>
      <c r="D25" s="136">
        <v>2005</v>
      </c>
      <c r="E25" s="132" t="s">
        <v>38</v>
      </c>
      <c r="F25" s="87">
        <v>6</v>
      </c>
      <c r="G25" s="18">
        <v>8.8</v>
      </c>
      <c r="H25" s="16"/>
      <c r="I25" s="88">
        <f t="shared" si="0"/>
        <v>14.8</v>
      </c>
      <c r="J25" s="89">
        <v>6</v>
      </c>
      <c r="K25" s="18">
        <v>8.2</v>
      </c>
      <c r="L25" s="16"/>
      <c r="M25" s="88">
        <f t="shared" si="1"/>
        <v>14.2</v>
      </c>
      <c r="N25" s="89">
        <v>6</v>
      </c>
      <c r="O25" s="18">
        <v>7.3</v>
      </c>
      <c r="P25" s="16"/>
      <c r="Q25" s="88">
        <f t="shared" si="2"/>
        <v>13.3</v>
      </c>
      <c r="R25" s="89">
        <v>6</v>
      </c>
      <c r="S25" s="18">
        <v>8.1</v>
      </c>
      <c r="T25" s="16"/>
      <c r="U25" s="88">
        <f t="shared" si="3"/>
        <v>14.1</v>
      </c>
      <c r="V25" s="90">
        <f t="shared" si="4"/>
        <v>56.4</v>
      </c>
    </row>
    <row r="26" spans="1:22" ht="16.5" customHeight="1">
      <c r="A26" s="29">
        <v>19</v>
      </c>
      <c r="B26" s="134" t="s">
        <v>107</v>
      </c>
      <c r="C26" s="139" t="s">
        <v>108</v>
      </c>
      <c r="D26" s="136">
        <v>2005</v>
      </c>
      <c r="E26" s="132" t="s">
        <v>39</v>
      </c>
      <c r="F26" s="87">
        <v>6</v>
      </c>
      <c r="G26" s="18">
        <v>8.5</v>
      </c>
      <c r="H26" s="16"/>
      <c r="I26" s="88">
        <f t="shared" si="0"/>
        <v>14.5</v>
      </c>
      <c r="J26" s="89">
        <v>6</v>
      </c>
      <c r="K26" s="18">
        <v>8.6</v>
      </c>
      <c r="L26" s="16"/>
      <c r="M26" s="88">
        <f t="shared" si="1"/>
        <v>14.6</v>
      </c>
      <c r="N26" s="89">
        <v>6</v>
      </c>
      <c r="O26" s="18">
        <v>7.3</v>
      </c>
      <c r="P26" s="16"/>
      <c r="Q26" s="88">
        <f t="shared" si="2"/>
        <v>13.3</v>
      </c>
      <c r="R26" s="89">
        <v>6.2</v>
      </c>
      <c r="S26" s="18">
        <v>7.7</v>
      </c>
      <c r="T26" s="16"/>
      <c r="U26" s="88">
        <f t="shared" si="3"/>
        <v>13.9</v>
      </c>
      <c r="V26" s="90">
        <f t="shared" si="4"/>
        <v>56.300000000000004</v>
      </c>
    </row>
    <row r="27" spans="1:22" ht="16.5" customHeight="1">
      <c r="A27" s="30">
        <v>20</v>
      </c>
      <c r="B27" s="134" t="s">
        <v>95</v>
      </c>
      <c r="C27" s="139" t="s">
        <v>77</v>
      </c>
      <c r="D27" s="136">
        <v>2005</v>
      </c>
      <c r="E27" s="132" t="s">
        <v>22</v>
      </c>
      <c r="F27" s="87">
        <v>6</v>
      </c>
      <c r="G27" s="18">
        <v>8.4</v>
      </c>
      <c r="H27" s="16"/>
      <c r="I27" s="88">
        <f t="shared" si="0"/>
        <v>14.4</v>
      </c>
      <c r="J27" s="89">
        <v>6</v>
      </c>
      <c r="K27" s="18">
        <v>8.3</v>
      </c>
      <c r="L27" s="16"/>
      <c r="M27" s="88">
        <f t="shared" si="1"/>
        <v>14.3</v>
      </c>
      <c r="N27" s="89">
        <v>6</v>
      </c>
      <c r="O27" s="18">
        <v>7</v>
      </c>
      <c r="P27" s="16"/>
      <c r="Q27" s="88">
        <f t="shared" si="2"/>
        <v>13</v>
      </c>
      <c r="R27" s="89">
        <v>5.4</v>
      </c>
      <c r="S27" s="18">
        <v>7.9</v>
      </c>
      <c r="T27" s="16"/>
      <c r="U27" s="88">
        <f t="shared" si="3"/>
        <v>13.3</v>
      </c>
      <c r="V27" s="90">
        <f t="shared" si="4"/>
        <v>55</v>
      </c>
    </row>
    <row r="28" spans="1:22" ht="16.5" customHeight="1">
      <c r="A28" s="29">
        <v>21</v>
      </c>
      <c r="B28" s="134" t="s">
        <v>141</v>
      </c>
      <c r="C28" s="139" t="s">
        <v>59</v>
      </c>
      <c r="D28" s="136">
        <v>2007</v>
      </c>
      <c r="E28" s="132" t="s">
        <v>38</v>
      </c>
      <c r="F28" s="87">
        <v>6</v>
      </c>
      <c r="G28" s="18">
        <v>8.4</v>
      </c>
      <c r="H28" s="16"/>
      <c r="I28" s="88">
        <f t="shared" si="0"/>
        <v>14.4</v>
      </c>
      <c r="J28" s="89">
        <v>6</v>
      </c>
      <c r="K28" s="18">
        <v>7.37</v>
      </c>
      <c r="L28" s="16"/>
      <c r="M28" s="88">
        <f t="shared" si="1"/>
        <v>13.370000000000001</v>
      </c>
      <c r="N28" s="89">
        <v>6</v>
      </c>
      <c r="O28" s="18">
        <v>6.6</v>
      </c>
      <c r="P28" s="16"/>
      <c r="Q28" s="88">
        <f t="shared" si="2"/>
        <v>12.6</v>
      </c>
      <c r="R28" s="89">
        <v>6.5</v>
      </c>
      <c r="S28" s="18">
        <v>7.65</v>
      </c>
      <c r="T28" s="16"/>
      <c r="U28" s="88">
        <f t="shared" si="3"/>
        <v>14.15</v>
      </c>
      <c r="V28" s="90">
        <f t="shared" si="4"/>
        <v>54.52</v>
      </c>
    </row>
    <row r="29" spans="1:22" ht="16.5" customHeight="1" thickBot="1">
      <c r="A29" s="141">
        <v>22</v>
      </c>
      <c r="B29" s="142" t="s">
        <v>109</v>
      </c>
      <c r="C29" s="143" t="s">
        <v>110</v>
      </c>
      <c r="D29" s="144">
        <v>2008</v>
      </c>
      <c r="E29" s="137" t="s">
        <v>39</v>
      </c>
      <c r="F29" s="121">
        <v>6</v>
      </c>
      <c r="G29" s="122">
        <v>7.6</v>
      </c>
      <c r="H29" s="123"/>
      <c r="I29" s="124">
        <f t="shared" si="0"/>
        <v>13.6</v>
      </c>
      <c r="J29" s="125">
        <v>6</v>
      </c>
      <c r="K29" s="122">
        <v>7.5</v>
      </c>
      <c r="L29" s="123"/>
      <c r="M29" s="124">
        <f t="shared" si="1"/>
        <v>13.5</v>
      </c>
      <c r="N29" s="125">
        <v>6</v>
      </c>
      <c r="O29" s="122">
        <v>7.9</v>
      </c>
      <c r="P29" s="123"/>
      <c r="Q29" s="124">
        <f t="shared" si="2"/>
        <v>13.9</v>
      </c>
      <c r="R29" s="125">
        <v>6.2</v>
      </c>
      <c r="S29" s="122">
        <v>7.2</v>
      </c>
      <c r="T29" s="123"/>
      <c r="U29" s="124">
        <f t="shared" si="3"/>
        <v>13.4</v>
      </c>
      <c r="V29" s="126">
        <f t="shared" si="4"/>
        <v>54.4</v>
      </c>
    </row>
    <row r="32" spans="3:4" ht="15.75">
      <c r="C32" s="55"/>
      <c r="D32" s="61"/>
    </row>
    <row r="55" spans="3:4" ht="15.75">
      <c r="C55" s="7"/>
      <c r="D55" s="4"/>
    </row>
    <row r="56" spans="3:4" ht="15.75">
      <c r="C56" s="7"/>
      <c r="D56" s="4"/>
    </row>
    <row r="57" spans="2:4" ht="15.75">
      <c r="B57" s="47"/>
      <c r="C57" s="47"/>
      <c r="D57" s="127"/>
    </row>
    <row r="58" spans="2:4" ht="15.75">
      <c r="B58" s="47"/>
      <c r="C58" s="47"/>
      <c r="D58" s="127"/>
    </row>
    <row r="59" spans="2:4" ht="15.75">
      <c r="B59" s="47"/>
      <c r="C59" s="47"/>
      <c r="D59" s="127"/>
    </row>
    <row r="60" spans="2:4" ht="15.75">
      <c r="B60" s="47"/>
      <c r="C60" s="47"/>
      <c r="D60" s="127"/>
    </row>
    <row r="61" spans="2:4" ht="15.75">
      <c r="B61" s="47"/>
      <c r="C61" s="47"/>
      <c r="D61" s="127"/>
    </row>
    <row r="62" spans="2:4" ht="15.75">
      <c r="B62" s="47"/>
      <c r="C62" s="47"/>
      <c r="D62" s="127"/>
    </row>
    <row r="63" spans="2:4" ht="15.75">
      <c r="B63" s="113"/>
      <c r="C63" s="118"/>
      <c r="D63" s="4"/>
    </row>
    <row r="64" spans="2:4" ht="15.75">
      <c r="B64" s="113"/>
      <c r="C64" s="118"/>
      <c r="D64" s="4"/>
    </row>
    <row r="65" spans="2:4" ht="15.75">
      <c r="B65" s="113"/>
      <c r="C65" s="118"/>
      <c r="D65" s="4"/>
    </row>
    <row r="66" spans="2:4" ht="15.75">
      <c r="B66" s="113"/>
      <c r="C66" s="118"/>
      <c r="D66" s="4"/>
    </row>
    <row r="67" spans="2:4" ht="15.75">
      <c r="B67" s="113"/>
      <c r="C67" s="118"/>
      <c r="D67" s="4"/>
    </row>
    <row r="68" spans="2:4" ht="15.75">
      <c r="B68" s="113"/>
      <c r="C68" s="118"/>
      <c r="D68" s="4"/>
    </row>
    <row r="69" spans="2:4" ht="15.75">
      <c r="B69" s="113"/>
      <c r="C69" s="118"/>
      <c r="D69" s="4"/>
    </row>
  </sheetData>
  <sheetProtection/>
  <mergeCells count="7">
    <mergeCell ref="A1:W1"/>
    <mergeCell ref="A3:W3"/>
    <mergeCell ref="A4:W4"/>
    <mergeCell ref="F6:I6"/>
    <mergeCell ref="J6:M6"/>
    <mergeCell ref="N6:Q6"/>
    <mergeCell ref="R6:U6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3.75390625" style="7" customWidth="1"/>
    <col min="2" max="2" width="15.00390625" style="20" customWidth="1"/>
    <col min="3" max="3" width="11.375" style="7" customWidth="1"/>
    <col min="4" max="4" width="7.125" style="4" customWidth="1"/>
    <col min="5" max="7" width="12.625" style="7" customWidth="1"/>
    <col min="8" max="8" width="12.625" style="15" customWidth="1"/>
    <col min="9" max="9" width="13.25390625" style="6" customWidth="1"/>
    <col min="10" max="10" width="18.00390625" style="55" customWidth="1"/>
    <col min="11" max="11" width="12.25390625" style="93" customWidth="1"/>
    <col min="12" max="12" width="22.375" style="55" customWidth="1"/>
    <col min="13" max="13" width="3.25390625" style="95" customWidth="1"/>
    <col min="14" max="16384" width="9.125" style="7" customWidth="1"/>
  </cols>
  <sheetData>
    <row r="1" spans="1:12" ht="33">
      <c r="A1" s="161" t="s">
        <v>218</v>
      </c>
      <c r="B1" s="161"/>
      <c r="C1" s="161"/>
      <c r="D1" s="161"/>
      <c r="E1" s="161"/>
      <c r="F1" s="161"/>
      <c r="G1" s="161"/>
      <c r="H1" s="161"/>
      <c r="I1" s="161"/>
      <c r="L1" s="94"/>
    </row>
    <row r="2" spans="1:9" ht="15.75">
      <c r="A2" s="2"/>
      <c r="B2" s="19"/>
      <c r="C2" s="3"/>
      <c r="E2" s="4"/>
      <c r="F2" s="4"/>
      <c r="G2" s="4"/>
      <c r="H2" s="14"/>
      <c r="I2" s="5"/>
    </row>
    <row r="3" spans="1:9" ht="15.75" customHeight="1">
      <c r="A3" s="161" t="s">
        <v>129</v>
      </c>
      <c r="B3" s="161"/>
      <c r="C3" s="161"/>
      <c r="D3" s="161"/>
      <c r="E3" s="161"/>
      <c r="F3" s="161"/>
      <c r="G3" s="161"/>
      <c r="H3" s="161"/>
      <c r="I3" s="161"/>
    </row>
    <row r="4" spans="1:9" ht="15.75">
      <c r="A4" s="2"/>
      <c r="B4" s="19"/>
      <c r="C4" s="3"/>
      <c r="E4" s="4"/>
      <c r="F4" s="4"/>
      <c r="G4" s="4"/>
      <c r="H4" s="14"/>
      <c r="I4" s="5"/>
    </row>
    <row r="5" spans="1:12" ht="23.25">
      <c r="A5" s="162"/>
      <c r="B5" s="162"/>
      <c r="C5" s="162"/>
      <c r="D5" s="162"/>
      <c r="E5" s="162"/>
      <c r="F5" s="162"/>
      <c r="G5" s="162"/>
      <c r="H5" s="162"/>
      <c r="I5" s="162"/>
      <c r="L5" s="96"/>
    </row>
    <row r="6" spans="1:12" ht="15.75">
      <c r="A6" s="23"/>
      <c r="B6"/>
      <c r="C6" s="24"/>
      <c r="D6" s="24"/>
      <c r="E6"/>
      <c r="F6"/>
      <c r="G6"/>
      <c r="H6"/>
      <c r="I6" s="7"/>
      <c r="J6" s="97"/>
      <c r="K6" s="98"/>
      <c r="L6" s="99"/>
    </row>
    <row r="7" spans="1:12" ht="30.75" customHeight="1">
      <c r="A7" s="23"/>
      <c r="B7" s="26"/>
      <c r="C7" s="26"/>
      <c r="D7" s="24"/>
      <c r="E7" s="24"/>
      <c r="F7" s="24"/>
      <c r="G7" s="24"/>
      <c r="H7" s="24"/>
      <c r="I7" s="25" t="s">
        <v>5</v>
      </c>
      <c r="J7" s="97"/>
      <c r="K7" s="98"/>
      <c r="L7" s="100"/>
    </row>
    <row r="8" spans="1:12" ht="11.25" customHeight="1">
      <c r="A8" s="23"/>
      <c r="B8" s="101"/>
      <c r="C8" s="102"/>
      <c r="D8" s="103"/>
      <c r="E8" s="32"/>
      <c r="F8" s="32"/>
      <c r="G8" s="32"/>
      <c r="H8" s="32"/>
      <c r="I8" s="104"/>
      <c r="J8" s="140"/>
      <c r="K8" s="98"/>
      <c r="L8" s="100"/>
    </row>
    <row r="9" spans="1:12" ht="17.25" customHeight="1">
      <c r="A9" s="27" t="s">
        <v>6</v>
      </c>
      <c r="B9" s="57" t="s">
        <v>22</v>
      </c>
      <c r="C9" s="55"/>
      <c r="D9" s="61"/>
      <c r="E9" s="32"/>
      <c r="F9" s="32"/>
      <c r="G9" s="32"/>
      <c r="H9" s="32"/>
      <c r="I9" s="104"/>
      <c r="J9" s="140"/>
      <c r="K9" s="60"/>
      <c r="L9" s="99"/>
    </row>
    <row r="10" spans="1:13" ht="17.25" customHeight="1">
      <c r="A10" s="27"/>
      <c r="B10" s="49" t="s">
        <v>27</v>
      </c>
      <c r="C10" s="49" t="s">
        <v>41</v>
      </c>
      <c r="D10" s="119">
        <v>2007</v>
      </c>
      <c r="E10" s="31">
        <v>15</v>
      </c>
      <c r="F10" s="31">
        <v>16.5</v>
      </c>
      <c r="G10" s="31">
        <v>15.6</v>
      </c>
      <c r="H10" s="31">
        <v>16.4</v>
      </c>
      <c r="I10" s="104"/>
      <c r="J10" s="140"/>
      <c r="K10" s="106"/>
      <c r="L10" s="96"/>
      <c r="M10" s="106"/>
    </row>
    <row r="11" spans="1:10" ht="17.25" customHeight="1">
      <c r="A11" s="27"/>
      <c r="B11" s="49" t="s">
        <v>131</v>
      </c>
      <c r="C11" s="49" t="s">
        <v>130</v>
      </c>
      <c r="D11" s="119">
        <v>2006</v>
      </c>
      <c r="E11" s="31">
        <v>14.9</v>
      </c>
      <c r="F11" s="31">
        <v>14.9</v>
      </c>
      <c r="G11" s="31">
        <v>15.1</v>
      </c>
      <c r="H11" s="31">
        <v>15.2</v>
      </c>
      <c r="I11" s="104"/>
      <c r="J11" s="140"/>
    </row>
    <row r="12" spans="1:10" ht="17.25" customHeight="1">
      <c r="A12" s="27"/>
      <c r="B12" s="49" t="s">
        <v>91</v>
      </c>
      <c r="C12" s="49" t="s">
        <v>43</v>
      </c>
      <c r="D12" s="119">
        <v>2005</v>
      </c>
      <c r="E12" s="112">
        <v>14.9</v>
      </c>
      <c r="F12" s="112">
        <v>14.97</v>
      </c>
      <c r="G12" s="112">
        <v>14.8</v>
      </c>
      <c r="H12" s="112">
        <v>16.35</v>
      </c>
      <c r="I12" s="104"/>
      <c r="J12" s="140"/>
    </row>
    <row r="13" spans="1:10" ht="17.25" customHeight="1">
      <c r="A13" s="27"/>
      <c r="B13" s="48" t="s">
        <v>95</v>
      </c>
      <c r="C13" s="49" t="s">
        <v>77</v>
      </c>
      <c r="D13" s="119">
        <v>2005</v>
      </c>
      <c r="E13" s="31">
        <v>14.4</v>
      </c>
      <c r="F13" s="31">
        <v>14.3</v>
      </c>
      <c r="G13" s="31">
        <v>13</v>
      </c>
      <c r="H13" s="31">
        <v>13.3</v>
      </c>
      <c r="I13" s="104"/>
      <c r="J13" s="140"/>
    </row>
    <row r="14" spans="1:10" ht="17.25" customHeight="1">
      <c r="A14" s="27"/>
      <c r="B14" s="107"/>
      <c r="C14" s="108"/>
      <c r="D14" s="109"/>
      <c r="E14" s="34">
        <f>IF(SUM(E10:E13)&gt;0,LARGE(E10:E13,1)+LARGE(E10:E13,2)+LARGE(E10:E13,3))</f>
        <v>44.8</v>
      </c>
      <c r="F14" s="34">
        <f>IF(SUM(F10:F13)&gt;0,LARGE(F10:F13,1)+LARGE(F10:F13,2)+LARGE(F10:F13,3))</f>
        <v>46.37</v>
      </c>
      <c r="G14" s="34">
        <f>IF(SUM(G10:G13)&gt;0,LARGE(G10:G13,1)+LARGE(G10:G13,2)+LARGE(G10:G13,3))</f>
        <v>45.5</v>
      </c>
      <c r="H14" s="34">
        <f>IF(SUM(H10:H13)&gt;0,LARGE(H10:H13,1)+LARGE(H10:H13,2)+LARGE(H10:H13,3))</f>
        <v>47.95</v>
      </c>
      <c r="I14" s="35">
        <f>SUM(E14:H14)</f>
        <v>184.62</v>
      </c>
      <c r="J14" s="140"/>
    </row>
    <row r="15" spans="1:10" ht="8.25" customHeight="1">
      <c r="A15" s="23"/>
      <c r="B15" s="101"/>
      <c r="C15" s="102"/>
      <c r="D15" s="103"/>
      <c r="E15" s="32"/>
      <c r="F15" s="32"/>
      <c r="G15" s="32"/>
      <c r="H15" s="32"/>
      <c r="I15" s="104"/>
      <c r="J15" s="140"/>
    </row>
    <row r="16" spans="1:15" ht="17.25" customHeight="1">
      <c r="A16" s="27" t="s">
        <v>7</v>
      </c>
      <c r="B16" s="57" t="s">
        <v>21</v>
      </c>
      <c r="C16" s="55"/>
      <c r="D16" s="61"/>
      <c r="E16" s="32"/>
      <c r="F16" s="32"/>
      <c r="G16" s="32"/>
      <c r="H16" s="32"/>
      <c r="I16" s="104"/>
      <c r="J16" s="140"/>
      <c r="K16"/>
      <c r="L16" s="60"/>
      <c r="M16"/>
      <c r="N16"/>
      <c r="O16"/>
    </row>
    <row r="17" spans="1:12" ht="17.25" customHeight="1">
      <c r="A17" s="27"/>
      <c r="B17" s="48" t="s">
        <v>36</v>
      </c>
      <c r="C17" s="49" t="s">
        <v>43</v>
      </c>
      <c r="D17" s="119">
        <v>2007</v>
      </c>
      <c r="E17" s="31">
        <v>14.6</v>
      </c>
      <c r="F17" s="31">
        <v>15</v>
      </c>
      <c r="G17" s="31">
        <v>13.6</v>
      </c>
      <c r="H17" s="31">
        <v>15.6</v>
      </c>
      <c r="I17" s="104"/>
      <c r="J17" s="140"/>
      <c r="K17" s="56"/>
      <c r="L17" s="60"/>
    </row>
    <row r="18" spans="1:15" ht="17.25" customHeight="1">
      <c r="A18" s="27"/>
      <c r="B18" s="48" t="s">
        <v>48</v>
      </c>
      <c r="C18" s="49" t="s">
        <v>34</v>
      </c>
      <c r="D18" s="119">
        <v>2007</v>
      </c>
      <c r="E18" s="31">
        <v>14.47</v>
      </c>
      <c r="F18" s="31">
        <v>13.57</v>
      </c>
      <c r="G18" s="31">
        <v>13.6</v>
      </c>
      <c r="H18" s="31">
        <v>16.6</v>
      </c>
      <c r="I18" s="104"/>
      <c r="J18" s="140"/>
      <c r="K18" s="55"/>
      <c r="L18" s="61"/>
      <c r="M18"/>
      <c r="N18"/>
      <c r="O18"/>
    </row>
    <row r="19" spans="1:15" ht="17.25" customHeight="1">
      <c r="A19" s="27"/>
      <c r="B19" s="48" t="s">
        <v>49</v>
      </c>
      <c r="C19" s="49" t="s">
        <v>50</v>
      </c>
      <c r="D19" s="119">
        <v>2007</v>
      </c>
      <c r="E19" s="112">
        <v>14.6</v>
      </c>
      <c r="F19" s="112">
        <v>15.03</v>
      </c>
      <c r="G19" s="112">
        <v>14.1</v>
      </c>
      <c r="H19" s="112">
        <v>15</v>
      </c>
      <c r="I19" s="104"/>
      <c r="J19" s="140"/>
      <c r="K19" s="55"/>
      <c r="L19" s="60"/>
      <c r="M19"/>
      <c r="N19"/>
      <c r="O19"/>
    </row>
    <row r="20" spans="1:15" ht="17.25" customHeight="1">
      <c r="A20" s="27"/>
      <c r="B20" s="48" t="s">
        <v>47</v>
      </c>
      <c r="C20" s="49" t="s">
        <v>43</v>
      </c>
      <c r="D20" s="119">
        <v>2007</v>
      </c>
      <c r="E20" s="31">
        <v>14.2</v>
      </c>
      <c r="F20" s="31">
        <v>14.9</v>
      </c>
      <c r="G20" s="31">
        <v>14.4</v>
      </c>
      <c r="H20" s="31">
        <v>15.5</v>
      </c>
      <c r="I20" s="104"/>
      <c r="J20" s="140"/>
      <c r="K20" s="55"/>
      <c r="L20" s="60"/>
      <c r="M20"/>
      <c r="N20"/>
      <c r="O20"/>
    </row>
    <row r="21" spans="1:15" ht="17.25" customHeight="1">
      <c r="A21" s="27"/>
      <c r="B21" s="107"/>
      <c r="C21" s="108"/>
      <c r="D21" s="109"/>
      <c r="E21" s="34">
        <f>IF(SUM(E17:E20)&gt;0,LARGE(E17:E20,1)+LARGE(E17:E20,2)+LARGE(E17:E20,3))</f>
        <v>43.67</v>
      </c>
      <c r="F21" s="34">
        <f>IF(SUM(F17:F20)&gt;0,LARGE(F17:F20,1)+LARGE(F17:F20,2)+LARGE(F17:F20,3))</f>
        <v>44.93</v>
      </c>
      <c r="G21" s="34">
        <f>IF(SUM(G17:G20)&gt;0,LARGE(G17:G20,1)+LARGE(G17:G20,2)+LARGE(G17:G20,3))</f>
        <v>42.1</v>
      </c>
      <c r="H21" s="34">
        <f>IF(SUM(H17:H20)&gt;0,LARGE(H17:H20,1)+LARGE(H17:H20,2)+LARGE(H17:H20,3))</f>
        <v>47.7</v>
      </c>
      <c r="I21" s="35">
        <f>SUM(E21:H21)</f>
        <v>178.39999999999998</v>
      </c>
      <c r="J21" s="140"/>
      <c r="K21" s="55"/>
      <c r="L21" s="60"/>
      <c r="M21"/>
      <c r="N21"/>
      <c r="O21"/>
    </row>
    <row r="22" spans="1:15" ht="17.25" customHeight="1">
      <c r="A22" s="27" t="s">
        <v>8</v>
      </c>
      <c r="B22" s="57" t="s">
        <v>39</v>
      </c>
      <c r="C22" s="55"/>
      <c r="D22" s="61"/>
      <c r="E22" s="32"/>
      <c r="F22" s="32"/>
      <c r="G22" s="32"/>
      <c r="H22" s="32"/>
      <c r="I22" s="104"/>
      <c r="J22" s="140"/>
      <c r="K22" s="59"/>
      <c r="L22" s="52"/>
      <c r="M22"/>
      <c r="N22"/>
      <c r="O22"/>
    </row>
    <row r="23" spans="1:10" ht="17.25" customHeight="1">
      <c r="A23" s="27"/>
      <c r="B23" s="49" t="s">
        <v>109</v>
      </c>
      <c r="C23" s="49" t="s">
        <v>110</v>
      </c>
      <c r="D23" s="119">
        <v>2008</v>
      </c>
      <c r="E23" s="31">
        <v>13.6</v>
      </c>
      <c r="F23" s="31">
        <v>13.5</v>
      </c>
      <c r="G23" s="31">
        <v>13.9</v>
      </c>
      <c r="H23" s="31">
        <v>13.4</v>
      </c>
      <c r="I23" s="104"/>
      <c r="J23" s="140"/>
    </row>
    <row r="24" spans="1:10" ht="17.25" customHeight="1">
      <c r="A24" s="27"/>
      <c r="B24" s="49" t="s">
        <v>73</v>
      </c>
      <c r="C24" s="49" t="s">
        <v>50</v>
      </c>
      <c r="D24" s="119">
        <v>2008</v>
      </c>
      <c r="E24" s="31">
        <v>14.6</v>
      </c>
      <c r="F24" s="31">
        <v>14.5</v>
      </c>
      <c r="G24" s="31">
        <v>14.4</v>
      </c>
      <c r="H24" s="31">
        <v>14.95</v>
      </c>
      <c r="I24" s="104"/>
      <c r="J24" s="140"/>
    </row>
    <row r="25" spans="1:10" ht="17.25" customHeight="1">
      <c r="A25" s="27"/>
      <c r="B25" s="49" t="s">
        <v>74</v>
      </c>
      <c r="C25" s="49" t="s">
        <v>75</v>
      </c>
      <c r="D25" s="119">
        <v>2005</v>
      </c>
      <c r="E25" s="112">
        <v>14.87</v>
      </c>
      <c r="F25" s="112">
        <v>15.7</v>
      </c>
      <c r="G25" s="112">
        <v>14.2</v>
      </c>
      <c r="H25" s="112">
        <v>15.2</v>
      </c>
      <c r="I25" s="104"/>
      <c r="J25" s="140"/>
    </row>
    <row r="26" spans="1:10" ht="17.25" customHeight="1">
      <c r="A26" s="27"/>
      <c r="B26" s="49" t="s">
        <v>107</v>
      </c>
      <c r="C26" s="49" t="s">
        <v>108</v>
      </c>
      <c r="D26" s="119">
        <v>2005</v>
      </c>
      <c r="E26" s="31">
        <v>14.5</v>
      </c>
      <c r="F26" s="31">
        <v>14.6</v>
      </c>
      <c r="G26" s="31">
        <v>13.3</v>
      </c>
      <c r="H26" s="31">
        <v>13.9</v>
      </c>
      <c r="I26" s="104"/>
      <c r="J26" s="140"/>
    </row>
    <row r="27" spans="1:10" ht="17.25" customHeight="1">
      <c r="A27" s="23"/>
      <c r="B27" s="107"/>
      <c r="C27" s="108"/>
      <c r="D27" s="109"/>
      <c r="E27" s="34">
        <f>IF(SUM(E23:E26)&gt;0,LARGE(E23:E26,1)+LARGE(E23:E26,2)+LARGE(E23:E26,3))</f>
        <v>43.97</v>
      </c>
      <c r="F27" s="34">
        <f>IF(SUM(F23:F26)&gt;0,LARGE(F23:F26,1)+LARGE(F23:F26,2)+LARGE(F23:F26,3))</f>
        <v>44.8</v>
      </c>
      <c r="G27" s="34">
        <f>IF(SUM(G23:G26)&gt;0,LARGE(G23:G26,1)+LARGE(G23:G26,2)+LARGE(G23:G26,3))</f>
        <v>42.5</v>
      </c>
      <c r="H27" s="34">
        <f>IF(SUM(H23:H26)&gt;0,LARGE(H23:H26,1)+LARGE(H23:H26,2)+LARGE(H23:H26,3))</f>
        <v>44.05</v>
      </c>
      <c r="I27" s="35">
        <f>SUM(E27:H27)</f>
        <v>175.32</v>
      </c>
      <c r="J27" s="140"/>
    </row>
    <row r="28" spans="1:10" ht="17.25" customHeight="1">
      <c r="A28" s="27" t="s">
        <v>9</v>
      </c>
      <c r="B28" s="57" t="s">
        <v>78</v>
      </c>
      <c r="C28" s="55"/>
      <c r="D28" s="61"/>
      <c r="E28" s="32"/>
      <c r="F28" s="32"/>
      <c r="G28" s="32"/>
      <c r="H28" s="32"/>
      <c r="I28" s="104"/>
      <c r="J28" s="140"/>
    </row>
    <row r="29" spans="1:10" ht="17.25" customHeight="1">
      <c r="A29" s="27"/>
      <c r="B29" s="49" t="s">
        <v>68</v>
      </c>
      <c r="C29" s="49" t="s">
        <v>26</v>
      </c>
      <c r="D29" s="119">
        <v>2005</v>
      </c>
      <c r="E29" s="31">
        <v>15</v>
      </c>
      <c r="F29" s="31">
        <v>14.7</v>
      </c>
      <c r="G29" s="31">
        <v>14.5</v>
      </c>
      <c r="H29" s="31">
        <v>14</v>
      </c>
      <c r="I29" s="104"/>
      <c r="J29" s="140"/>
    </row>
    <row r="30" spans="1:10" s="111" customFormat="1" ht="17.25" customHeight="1">
      <c r="A30" s="110"/>
      <c r="B30" s="49" t="s">
        <v>69</v>
      </c>
      <c r="C30" s="49" t="s">
        <v>161</v>
      </c>
      <c r="D30" s="119">
        <v>2006</v>
      </c>
      <c r="E30" s="31">
        <v>13.3</v>
      </c>
      <c r="F30" s="31">
        <v>14</v>
      </c>
      <c r="G30" s="31">
        <v>14.4</v>
      </c>
      <c r="H30" s="31">
        <v>14.7</v>
      </c>
      <c r="I30" s="104"/>
      <c r="J30" s="140"/>
    </row>
    <row r="31" spans="1:12" ht="17.25" customHeight="1">
      <c r="A31" s="27"/>
      <c r="B31" s="49" t="s">
        <v>54</v>
      </c>
      <c r="C31" s="49" t="s">
        <v>214</v>
      </c>
      <c r="D31" s="119">
        <v>2007</v>
      </c>
      <c r="E31" s="112">
        <v>14.2</v>
      </c>
      <c r="F31" s="112">
        <v>13.5</v>
      </c>
      <c r="G31" s="112">
        <v>14.3</v>
      </c>
      <c r="H31" s="112">
        <v>14.6</v>
      </c>
      <c r="I31" s="104"/>
      <c r="J31" s="140"/>
      <c r="K31" s="55"/>
      <c r="L31" s="58"/>
    </row>
    <row r="32" spans="1:12" ht="17.25" customHeight="1">
      <c r="A32" s="27"/>
      <c r="B32" s="49" t="s">
        <v>51</v>
      </c>
      <c r="C32" s="49" t="s">
        <v>30</v>
      </c>
      <c r="D32" s="119">
        <v>2007</v>
      </c>
      <c r="E32" s="31">
        <v>14.5</v>
      </c>
      <c r="F32" s="31">
        <v>14.4</v>
      </c>
      <c r="G32" s="31">
        <v>14.4</v>
      </c>
      <c r="H32" s="31">
        <v>15.4</v>
      </c>
      <c r="I32" s="104"/>
      <c r="J32" s="140"/>
      <c r="K32" s="55"/>
      <c r="L32" s="58"/>
    </row>
    <row r="33" spans="1:10" ht="17.25" customHeight="1">
      <c r="A33" s="27"/>
      <c r="B33" s="113"/>
      <c r="C33" s="114"/>
      <c r="D33" s="115"/>
      <c r="E33" s="34">
        <f>IF(SUM(E29:E32)&gt;0,LARGE(E29:E32,1)+LARGE(E29:E32,2)+LARGE(E29:E32,3))</f>
        <v>43.7</v>
      </c>
      <c r="F33" s="34">
        <f>IF(SUM(F29:F32)&gt;0,LARGE(F29:F32,1)+LARGE(F29:F32,2)+LARGE(F29:F32,3))</f>
        <v>43.1</v>
      </c>
      <c r="G33" s="34">
        <f>IF(SUM(G29:G32)&gt;0,LARGE(G29:G32,1)+LARGE(G29:G32,2)+LARGE(G29:G32,3))</f>
        <v>43.3</v>
      </c>
      <c r="H33" s="34">
        <f>IF(SUM(H29:H32)&gt;0,LARGE(H29:H32,1)+LARGE(H29:H32,2)+LARGE(H29:H32,3))</f>
        <v>44.7</v>
      </c>
      <c r="I33" s="35">
        <f>SUM(E33:H33)</f>
        <v>174.8</v>
      </c>
      <c r="J33" s="140"/>
    </row>
    <row r="34" spans="1:10" ht="17.25" customHeight="1">
      <c r="A34" s="27" t="s">
        <v>10</v>
      </c>
      <c r="B34" s="57" t="s">
        <v>103</v>
      </c>
      <c r="C34" s="55"/>
      <c r="D34" s="61"/>
      <c r="E34" s="32"/>
      <c r="F34" s="32"/>
      <c r="G34" s="32"/>
      <c r="H34" s="32"/>
      <c r="I34" s="104"/>
      <c r="J34" s="140"/>
    </row>
    <row r="35" spans="1:10" ht="17.25" customHeight="1">
      <c r="A35" s="27"/>
      <c r="B35" s="49" t="s">
        <v>104</v>
      </c>
      <c r="C35" s="49" t="s">
        <v>92</v>
      </c>
      <c r="D35" s="119">
        <v>2005</v>
      </c>
      <c r="E35" s="31">
        <v>14.8</v>
      </c>
      <c r="F35" s="31">
        <v>14.63</v>
      </c>
      <c r="G35" s="31">
        <v>13.9</v>
      </c>
      <c r="H35" s="31">
        <v>14</v>
      </c>
      <c r="I35" s="104"/>
      <c r="J35" s="140"/>
    </row>
    <row r="36" spans="1:11" ht="17.25" customHeight="1">
      <c r="A36" s="27"/>
      <c r="B36" s="49" t="s">
        <v>67</v>
      </c>
      <c r="C36" s="49" t="s">
        <v>18</v>
      </c>
      <c r="D36" s="119">
        <v>2005</v>
      </c>
      <c r="E36" s="112">
        <v>14.3</v>
      </c>
      <c r="F36" s="112">
        <v>14.37</v>
      </c>
      <c r="G36" s="112">
        <v>14.7</v>
      </c>
      <c r="H36" s="112">
        <v>14.2</v>
      </c>
      <c r="I36" s="104"/>
      <c r="J36" s="140"/>
      <c r="K36" s="98"/>
    </row>
    <row r="37" spans="1:11" ht="17.25" customHeight="1">
      <c r="A37" s="27"/>
      <c r="B37" s="49" t="s">
        <v>65</v>
      </c>
      <c r="C37" s="49" t="s">
        <v>15</v>
      </c>
      <c r="D37" s="119">
        <v>2005</v>
      </c>
      <c r="E37" s="31">
        <v>15.1</v>
      </c>
      <c r="F37" s="31">
        <v>14.23</v>
      </c>
      <c r="G37" s="31">
        <v>13.7</v>
      </c>
      <c r="H37" s="31">
        <v>14.7</v>
      </c>
      <c r="I37" s="104"/>
      <c r="J37" s="140"/>
      <c r="K37" s="98"/>
    </row>
    <row r="38" spans="1:12" ht="17.25" customHeight="1">
      <c r="A38" s="23"/>
      <c r="B38" s="107"/>
      <c r="C38" s="108"/>
      <c r="D38" s="109"/>
      <c r="E38" s="34">
        <f>IF(SUM(E35:E37)&gt;0,LARGE(E35:E37,1)+LARGE(E35:E37,2)+LARGE(E35:E37,3))</f>
        <v>44.2</v>
      </c>
      <c r="F38" s="34">
        <f>IF(SUM(F35:F37)&gt;0,LARGE(F35:F37,1)+LARGE(F35:F37,2)+LARGE(F35:F37,3))</f>
        <v>43.230000000000004</v>
      </c>
      <c r="G38" s="34">
        <f>IF(SUM(G35:G37)&gt;0,LARGE(G35:G37,1)+LARGE(G35:G37,2)+LARGE(G35:G37,3))</f>
        <v>42.3</v>
      </c>
      <c r="H38" s="34">
        <f>IF(SUM(H35:H37)&gt;0,LARGE(H35:H37,1)+LARGE(H35:H37,2)+LARGE(H35:H37,3))</f>
        <v>42.9</v>
      </c>
      <c r="I38" s="35">
        <f>SUM(E38:H38)</f>
        <v>172.63000000000002</v>
      </c>
      <c r="J38" s="140"/>
      <c r="K38" s="116"/>
      <c r="L38" s="117"/>
    </row>
    <row r="39" spans="1:11" ht="17.25" customHeight="1">
      <c r="A39" s="27" t="s">
        <v>11</v>
      </c>
      <c r="B39" s="57" t="s">
        <v>38</v>
      </c>
      <c r="C39" s="55"/>
      <c r="D39" s="61"/>
      <c r="E39" s="32"/>
      <c r="F39" s="32"/>
      <c r="G39" s="32"/>
      <c r="H39" s="32"/>
      <c r="I39" s="104"/>
      <c r="J39" s="140"/>
      <c r="K39" s="98"/>
    </row>
    <row r="40" spans="1:11" ht="17.25" customHeight="1">
      <c r="A40" s="27"/>
      <c r="B40" s="48" t="s">
        <v>139</v>
      </c>
      <c r="C40" s="49" t="s">
        <v>17</v>
      </c>
      <c r="D40" s="119">
        <v>2005</v>
      </c>
      <c r="E40" s="31">
        <v>14.8</v>
      </c>
      <c r="F40" s="31">
        <v>14.2</v>
      </c>
      <c r="G40" s="31">
        <v>13.3</v>
      </c>
      <c r="H40" s="31">
        <v>14.1</v>
      </c>
      <c r="I40" s="104"/>
      <c r="J40" s="140"/>
      <c r="K40" s="98"/>
    </row>
    <row r="41" spans="1:11" ht="17.25" customHeight="1">
      <c r="A41" s="27"/>
      <c r="B41" s="48" t="s">
        <v>140</v>
      </c>
      <c r="C41" s="49" t="s">
        <v>18</v>
      </c>
      <c r="D41" s="119">
        <v>2006</v>
      </c>
      <c r="E41" s="31">
        <v>14.7</v>
      </c>
      <c r="F41" s="31">
        <v>15.23</v>
      </c>
      <c r="G41" s="31">
        <v>13.1</v>
      </c>
      <c r="H41" s="31">
        <v>14.7</v>
      </c>
      <c r="I41" s="104"/>
      <c r="J41" s="140"/>
      <c r="K41" s="98"/>
    </row>
    <row r="42" spans="1:10" ht="17.25" customHeight="1">
      <c r="A42" s="27"/>
      <c r="B42" s="48" t="s">
        <v>141</v>
      </c>
      <c r="C42" s="49" t="s">
        <v>59</v>
      </c>
      <c r="D42" s="119">
        <v>2007</v>
      </c>
      <c r="E42" s="112">
        <v>14.4</v>
      </c>
      <c r="F42" s="112">
        <v>13.37</v>
      </c>
      <c r="G42" s="112">
        <v>12.6</v>
      </c>
      <c r="H42" s="112">
        <v>14.25</v>
      </c>
      <c r="I42" s="104"/>
      <c r="J42" s="140"/>
    </row>
    <row r="43" spans="1:10" ht="17.25" customHeight="1">
      <c r="A43" s="23"/>
      <c r="B43" s="107"/>
      <c r="C43" s="108"/>
      <c r="D43" s="109"/>
      <c r="E43" s="34">
        <f>IF(SUM(E40:E42)&gt;0,LARGE(E40:E42,1)+LARGE(E40:E42,2)+LARGE(E40:E42,3))</f>
        <v>43.9</v>
      </c>
      <c r="F43" s="34">
        <f>IF(SUM(F40:F42)&gt;0,LARGE(F40:F42,1)+LARGE(F40:F42,2)+LARGE(F40:F42,3))</f>
        <v>42.8</v>
      </c>
      <c r="G43" s="34">
        <f>IF(SUM(G40:G42)&gt;0,LARGE(G40:G42,1)+LARGE(G40:G42,2)+LARGE(G40:G42,3))</f>
        <v>39</v>
      </c>
      <c r="H43" s="34">
        <f>IF(SUM(H40:H42)&gt;0,LARGE(H40:H42,1)+LARGE(H40:H42,2)+LARGE(H40:H42,3))</f>
        <v>43.05</v>
      </c>
      <c r="I43" s="35">
        <f>SUM(E43:H43)</f>
        <v>168.75</v>
      </c>
      <c r="J43" s="140"/>
    </row>
    <row r="44" spans="2:9" ht="17.25" customHeight="1">
      <c r="B44" s="101"/>
      <c r="C44" s="102"/>
      <c r="D44" s="103"/>
      <c r="E44" s="32"/>
      <c r="F44" s="32"/>
      <c r="G44" s="32"/>
      <c r="H44" s="32"/>
      <c r="I44" s="104"/>
    </row>
    <row r="45" ht="17.25" customHeight="1">
      <c r="K45" s="55"/>
    </row>
    <row r="46" spans="5:6" ht="15.75">
      <c r="E46" s="127"/>
      <c r="F46" s="20"/>
    </row>
    <row r="47" spans="5:6" ht="15.75">
      <c r="E47" s="127"/>
      <c r="F47" s="20"/>
    </row>
    <row r="48" spans="5:6" ht="15.75">
      <c r="E48" s="127"/>
      <c r="F48" s="20"/>
    </row>
    <row r="49" spans="2:9" ht="15.75">
      <c r="B49" s="47"/>
      <c r="C49" s="47"/>
      <c r="D49" s="127"/>
      <c r="E49" s="127"/>
      <c r="F49" s="20"/>
      <c r="G49" s="47"/>
      <c r="H49" s="47"/>
      <c r="I49" s="127"/>
    </row>
    <row r="50" spans="2:6" ht="15.75">
      <c r="B50" s="47"/>
      <c r="C50" s="47"/>
      <c r="D50" s="127"/>
      <c r="E50" s="127"/>
      <c r="F50" s="20"/>
    </row>
    <row r="51" spans="2:6" ht="15.75">
      <c r="B51" s="47"/>
      <c r="C51" s="47"/>
      <c r="D51" s="127"/>
      <c r="E51" s="127"/>
      <c r="F51" s="20"/>
    </row>
    <row r="52" spans="2:6" ht="15.75">
      <c r="B52" s="47"/>
      <c r="C52" s="47"/>
      <c r="D52" s="127"/>
      <c r="E52" s="127"/>
      <c r="F52" s="20"/>
    </row>
    <row r="53" spans="2:6" ht="15.75">
      <c r="B53" s="47"/>
      <c r="C53" s="47"/>
      <c r="D53" s="127"/>
      <c r="E53" s="127"/>
      <c r="F53" s="20"/>
    </row>
    <row r="54" spans="2:6" ht="15.75">
      <c r="B54" s="47"/>
      <c r="C54" s="47"/>
      <c r="D54" s="127"/>
      <c r="E54" s="127"/>
      <c r="F54" s="20"/>
    </row>
    <row r="55" spans="2:3" ht="15.75">
      <c r="B55" s="113"/>
      <c r="C55" s="118"/>
    </row>
    <row r="56" spans="2:3" ht="15.75">
      <c r="B56" s="113"/>
      <c r="C56" s="118"/>
    </row>
    <row r="57" spans="2:3" ht="15.75">
      <c r="B57" s="113"/>
      <c r="C57" s="118"/>
    </row>
    <row r="58" spans="2:3" ht="15.75">
      <c r="B58" s="113"/>
      <c r="C58" s="118"/>
    </row>
    <row r="59" spans="2:3" ht="15.75">
      <c r="B59" s="113"/>
      <c r="C59" s="118"/>
    </row>
    <row r="60" spans="2:3" ht="15.75">
      <c r="B60" s="113"/>
      <c r="C60" s="118"/>
    </row>
    <row r="61" spans="2:3" ht="15.75">
      <c r="B61" s="113"/>
      <c r="C61" s="118"/>
    </row>
    <row r="62" spans="2:3" ht="15.75">
      <c r="B62" s="113"/>
      <c r="C62" s="118"/>
    </row>
    <row r="63" spans="2:3" ht="15.75">
      <c r="B63" s="113"/>
      <c r="C63" s="118"/>
    </row>
  </sheetData>
  <sheetProtection/>
  <mergeCells count="3">
    <mergeCell ref="A1:I1"/>
    <mergeCell ref="A3:I3"/>
    <mergeCell ref="A5:I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Veronika</cp:lastModifiedBy>
  <cp:lastPrinted>2014-11-22T15:34:07Z</cp:lastPrinted>
  <dcterms:created xsi:type="dcterms:W3CDTF">2001-09-20T05:51:40Z</dcterms:created>
  <dcterms:modified xsi:type="dcterms:W3CDTF">2014-11-24T19:37:59Z</dcterms:modified>
  <cp:category/>
  <cp:version/>
  <cp:contentType/>
  <cp:contentStatus/>
</cp:coreProperties>
</file>