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640" tabRatio="599" activeTab="4"/>
  </bookViews>
  <sheets>
    <sheet name="I.liga " sheetId="1" r:id="rId1"/>
    <sheet name="II.liga" sheetId="2" r:id="rId2"/>
    <sheet name="jedn 1.l" sheetId="3" r:id="rId3"/>
    <sheet name="jedn 2.l" sheetId="4" r:id="rId4"/>
    <sheet name="Extra" sheetId="5" r:id="rId5"/>
    <sheet name="jedn Extra" sheetId="6" r:id="rId6"/>
  </sheets>
  <definedNames>
    <definedName name="_xlnm.Print_Titles" localSheetId="4">'Extra'!$1:$7</definedName>
    <definedName name="_xlnm.Print_Titles" localSheetId="0">'I.liga '!$1:$6</definedName>
    <definedName name="_xlnm.Print_Titles" localSheetId="1">'II.liga'!$1:$7</definedName>
    <definedName name="_xlnm.Print_Titles" localSheetId="2">'jedn 1.l'!$1:$5</definedName>
    <definedName name="_xlnm.Print_Titles" localSheetId="3">'jedn 2.l'!$1:$5</definedName>
    <definedName name="_xlnm.Print_Titles" localSheetId="5">'jedn Extra'!$1:$5</definedName>
  </definedNames>
  <calcPr fullCalcOnLoad="1"/>
</workbook>
</file>

<file path=xl/sharedStrings.xml><?xml version="1.0" encoding="utf-8"?>
<sst xmlns="http://schemas.openxmlformats.org/spreadsheetml/2006/main" count="424" uniqueCount="132">
  <si>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</si>
  <si>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</si>
  <si>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</si>
  <si>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</si>
  <si>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</si>
  <si>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</si>
  <si>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</si>
  <si>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</si>
  <si>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</si>
  <si>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</si>
  <si>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</si>
  <si>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</si>
  <si>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</si>
  <si>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</si>
  <si>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</si>
  <si>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</si>
  <si>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</si>
  <si>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Konečný</t>
  </si>
  <si>
    <t>Bráblík</t>
  </si>
  <si>
    <t>Richard</t>
  </si>
  <si>
    <t>Martin</t>
  </si>
  <si>
    <t>Michal</t>
  </si>
  <si>
    <t>Petr</t>
  </si>
  <si>
    <t>D</t>
  </si>
  <si>
    <t>E</t>
  </si>
  <si>
    <t>Bomer</t>
  </si>
  <si>
    <t>Šmejkal</t>
  </si>
  <si>
    <t>Kardoš</t>
  </si>
  <si>
    <t>David</t>
  </si>
  <si>
    <t>Filip</t>
  </si>
  <si>
    <t>Seidl</t>
  </si>
  <si>
    <t>Veselý</t>
  </si>
  <si>
    <t>Jiří</t>
  </si>
  <si>
    <t>14.</t>
  </si>
  <si>
    <t>15.</t>
  </si>
  <si>
    <t>16.</t>
  </si>
  <si>
    <t>17.</t>
  </si>
  <si>
    <t>II.liga</t>
  </si>
  <si>
    <t>Dohnalík</t>
  </si>
  <si>
    <t>Václav</t>
  </si>
  <si>
    <t>Sokol Brno 1</t>
  </si>
  <si>
    <t>Marek</t>
  </si>
  <si>
    <t>Tomáš</t>
  </si>
  <si>
    <t>Novotný</t>
  </si>
  <si>
    <t>Kamil</t>
  </si>
  <si>
    <t>Jan</t>
  </si>
  <si>
    <t>Sokol Praha Vršovice</t>
  </si>
  <si>
    <t>Ondřej</t>
  </si>
  <si>
    <t>Sokol Poděbrady</t>
  </si>
  <si>
    <t>Prokůpek</t>
  </si>
  <si>
    <t>Mikoláš</t>
  </si>
  <si>
    <t>Švimberský</t>
  </si>
  <si>
    <t>Pavel</t>
  </si>
  <si>
    <t>Křena</t>
  </si>
  <si>
    <t>Patrik</t>
  </si>
  <si>
    <t>Havel</t>
  </si>
  <si>
    <t>Szabó</t>
  </si>
  <si>
    <t>I.liga</t>
  </si>
  <si>
    <t>Veska</t>
  </si>
  <si>
    <t>Jakub</t>
  </si>
  <si>
    <t>Zdeněk</t>
  </si>
  <si>
    <t>Miroslav</t>
  </si>
  <si>
    <t>Sokol Zlín</t>
  </si>
  <si>
    <t>Sokol Kolín</t>
  </si>
  <si>
    <t>Smékal</t>
  </si>
  <si>
    <t>Radek</t>
  </si>
  <si>
    <t>Taftl</t>
  </si>
  <si>
    <t>Žoha</t>
  </si>
  <si>
    <t>Fliedr</t>
  </si>
  <si>
    <t>Extraliga</t>
  </si>
  <si>
    <t>SK Hradčany Praha</t>
  </si>
  <si>
    <t>Hasa</t>
  </si>
  <si>
    <t>Alon</t>
  </si>
  <si>
    <t>Novák</t>
  </si>
  <si>
    <t>18.</t>
  </si>
  <si>
    <t>19.</t>
  </si>
  <si>
    <t>Hampel</t>
  </si>
  <si>
    <t>Podpěra</t>
  </si>
  <si>
    <t>Gulda</t>
  </si>
  <si>
    <t>Janeczko</t>
  </si>
  <si>
    <t>Daniel</t>
  </si>
  <si>
    <t>Krejčí</t>
  </si>
  <si>
    <t>Milan</t>
  </si>
  <si>
    <t>Radovesnický</t>
  </si>
  <si>
    <t>Lech</t>
  </si>
  <si>
    <t>Dlugoš</t>
  </si>
  <si>
    <t>Švehlík</t>
  </si>
  <si>
    <t>Suchánek</t>
  </si>
  <si>
    <t>Fusseneger</t>
  </si>
  <si>
    <t>Michael</t>
  </si>
  <si>
    <t>Zmeškal</t>
  </si>
  <si>
    <t>Ye</t>
  </si>
  <si>
    <t>AUT</t>
  </si>
  <si>
    <t>Panský</t>
  </si>
  <si>
    <t>Jindřich</t>
  </si>
  <si>
    <t>Moravec</t>
  </si>
  <si>
    <t>Zdenek</t>
  </si>
  <si>
    <t>Kopeinik</t>
  </si>
  <si>
    <t>Vlk</t>
  </si>
  <si>
    <t>Johannes</t>
  </si>
  <si>
    <t>Káčer</t>
  </si>
  <si>
    <t>Cígl</t>
  </si>
  <si>
    <t>Matěj</t>
  </si>
  <si>
    <t>Šumbera</t>
  </si>
  <si>
    <t>Josef</t>
  </si>
  <si>
    <t>Starkov</t>
  </si>
  <si>
    <t>Ilya</t>
  </si>
  <si>
    <t>Ott</t>
  </si>
  <si>
    <t>Šimon</t>
  </si>
  <si>
    <t>Ondlevec</t>
  </si>
  <si>
    <t>Radovan</t>
  </si>
  <si>
    <t>Korec</t>
  </si>
  <si>
    <t>Šamša</t>
  </si>
  <si>
    <t>Černý</t>
  </si>
  <si>
    <t>František</t>
  </si>
  <si>
    <t>Pešek</t>
  </si>
  <si>
    <t>Brichta</t>
  </si>
  <si>
    <t>Mašín</t>
  </si>
  <si>
    <t>Klement</t>
  </si>
  <si>
    <t>Mikušek</t>
  </si>
  <si>
    <t>Vít</t>
  </si>
  <si>
    <t>Extraliga / 1.kolo</t>
  </si>
  <si>
    <t>20.</t>
  </si>
  <si>
    <t>21.</t>
  </si>
  <si>
    <t>22.</t>
  </si>
  <si>
    <t>23.</t>
  </si>
  <si>
    <t>BRNO 2.6.2013</t>
  </si>
  <si>
    <t>Brno 2.6.2013</t>
  </si>
  <si>
    <t xml:space="preserve">Krejčí </t>
  </si>
  <si>
    <t>Vlasenko</t>
  </si>
  <si>
    <t>Stanislav</t>
  </si>
  <si>
    <t>Mairoser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</si>
</sst>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;[Red]0.00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7"/>
      <name val="Arial"/>
      <family val="2"/>
    </font>
    <font>
      <sz val="6"/>
      <name val="Arial CE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7" fillId="0" borderId="16" xfId="0" applyFont="1" applyFill="1" applyBorder="1" applyAlignment="1">
      <alignment horizontal="right"/>
    </xf>
    <xf numFmtId="0" fontId="17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9" fillId="0" borderId="10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1" fillId="0" borderId="23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" fillId="0" borderId="20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6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0" fontId="17" fillId="0" borderId="26" xfId="0" applyFont="1" applyFill="1" applyBorder="1" applyAlignment="1">
      <alignment horizontal="right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Fill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164" fontId="18" fillId="0" borderId="25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7" fillId="0" borderId="28" xfId="0" applyFont="1" applyBorder="1" applyAlignment="1">
      <alignment/>
    </xf>
    <xf numFmtId="0" fontId="22" fillId="0" borderId="28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7" fillId="0" borderId="37" xfId="0" applyFont="1" applyFill="1" applyBorder="1" applyAlignment="1">
      <alignment horizontal="right"/>
    </xf>
    <xf numFmtId="0" fontId="2" fillId="0" borderId="38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20" fillId="0" borderId="38" xfId="0" applyFont="1" applyFill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38" xfId="0" applyNumberFormat="1" applyFont="1" applyFill="1" applyBorder="1" applyAlignment="1">
      <alignment horizontal="center"/>
    </xf>
    <xf numFmtId="164" fontId="19" fillId="0" borderId="38" xfId="0" applyNumberFormat="1" applyFont="1" applyFill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164" fontId="17" fillId="0" borderId="38" xfId="0" applyNumberFormat="1" applyFont="1" applyFill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0" fontId="21" fillId="0" borderId="37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4</xdr:row>
      <xdr:rowOff>190500</xdr:rowOff>
    </xdr:from>
    <xdr:to>
      <xdr:col>4</xdr:col>
      <xdr:colOff>619125</xdr:colOff>
      <xdr:row>5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1049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5</xdr:row>
      <xdr:rowOff>19050</xdr:rowOff>
    </xdr:from>
    <xdr:to>
      <xdr:col>5</xdr:col>
      <xdr:colOff>657225</xdr:colOff>
      <xdr:row>5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1334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28575</xdr:rowOff>
    </xdr:from>
    <xdr:to>
      <xdr:col>9</xdr:col>
      <xdr:colOff>561975</xdr:colOff>
      <xdr:row>5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1430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19050</xdr:rowOff>
    </xdr:from>
    <xdr:to>
      <xdr:col>7</xdr:col>
      <xdr:colOff>514350</xdr:colOff>
      <xdr:row>5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11334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</xdr:row>
      <xdr:rowOff>28575</xdr:rowOff>
    </xdr:from>
    <xdr:to>
      <xdr:col>8</xdr:col>
      <xdr:colOff>581025</xdr:colOff>
      <xdr:row>5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11430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</xdr:row>
      <xdr:rowOff>28575</xdr:rowOff>
    </xdr:from>
    <xdr:to>
      <xdr:col>6</xdr:col>
      <xdr:colOff>571500</xdr:colOff>
      <xdr:row>5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11430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0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5</xdr:row>
      <xdr:rowOff>28575</xdr:rowOff>
    </xdr:from>
    <xdr:to>
      <xdr:col>8</xdr:col>
      <xdr:colOff>123825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19</xdr:col>
      <xdr:colOff>219075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01025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91700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76200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25">
      <pane ySplit="8205" topLeftCell="BM36" activePane="topLeft" state="split"/>
      <selection pane="topLeft" activeCell="B14" sqref="B14"/>
      <selection pane="bottomLeft" activeCell="H33" sqref="H33"/>
    </sheetView>
  </sheetViews>
  <sheetFormatPr defaultColWidth="9.00390625" defaultRowHeight="12.75"/>
  <cols>
    <col min="1" max="1" width="3.125" style="9" customWidth="1"/>
    <col min="2" max="2" width="16.75390625" style="60" customWidth="1"/>
    <col min="3" max="3" width="8.625" style="1" customWidth="1"/>
    <col min="4" max="4" width="4.375" style="2" customWidth="1"/>
    <col min="5" max="10" width="8.625" style="2" customWidth="1"/>
    <col min="11" max="11" width="10.375" style="4" customWidth="1"/>
    <col min="12" max="12" width="7.375" style="1" customWidth="1"/>
    <col min="13" max="16384" width="9.125" style="1" customWidth="1"/>
  </cols>
  <sheetData>
    <row r="1" spans="1:11" ht="27" customHeight="1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6.75" customHeight="1">
      <c r="A2" s="3"/>
      <c r="D2" s="1"/>
      <c r="K2" s="12"/>
    </row>
    <row r="3" spans="1:11" ht="18">
      <c r="A3" s="130" t="s">
        <v>126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20.25">
      <c r="A4" s="25"/>
      <c r="B4" s="63"/>
      <c r="C4" s="25"/>
      <c r="D4" s="25"/>
      <c r="E4" s="25"/>
      <c r="F4" s="25"/>
      <c r="G4" s="25"/>
      <c r="H4" s="25"/>
      <c r="I4" s="25"/>
      <c r="J4" s="25"/>
      <c r="K4" s="25"/>
    </row>
    <row r="5" spans="2:11" ht="15.75" customHeight="1">
      <c r="B5" s="64"/>
      <c r="C5" s="9"/>
      <c r="D5" s="9"/>
      <c r="E5" s="9"/>
      <c r="F5" s="9"/>
      <c r="G5" s="9"/>
      <c r="H5" s="9"/>
      <c r="I5" s="9"/>
      <c r="J5" s="9"/>
      <c r="K5" s="9"/>
    </row>
    <row r="6" spans="1:11" ht="29.25" customHeight="1">
      <c r="A6" s="8"/>
      <c r="B6" s="66"/>
      <c r="C6" s="2"/>
      <c r="K6" s="7" t="s">
        <v>0</v>
      </c>
    </row>
    <row r="7" spans="1:12" ht="29.25" customHeight="1">
      <c r="A7" s="12" t="s">
        <v>1</v>
      </c>
      <c r="B7" s="61" t="s">
        <v>40</v>
      </c>
      <c r="C7" s="6"/>
      <c r="D7" s="11"/>
      <c r="I7" s="58"/>
      <c r="K7" s="15"/>
      <c r="L7" s="76"/>
    </row>
    <row r="8" spans="1:12" ht="20.25" customHeight="1">
      <c r="A8" s="8"/>
      <c r="B8" s="72" t="s">
        <v>95</v>
      </c>
      <c r="C8" s="54" t="s">
        <v>96</v>
      </c>
      <c r="D8" s="55">
        <v>84</v>
      </c>
      <c r="E8" s="14"/>
      <c r="F8" s="14"/>
      <c r="G8" s="14">
        <v>11.9</v>
      </c>
      <c r="H8" s="75"/>
      <c r="I8" s="14"/>
      <c r="J8" s="14"/>
      <c r="K8" s="15"/>
      <c r="L8" s="76"/>
    </row>
    <row r="9" spans="1:12" ht="20.25" customHeight="1">
      <c r="A9" s="8"/>
      <c r="B9" s="72" t="s">
        <v>58</v>
      </c>
      <c r="C9" s="54" t="s">
        <v>59</v>
      </c>
      <c r="D9" s="55">
        <v>78</v>
      </c>
      <c r="E9" s="14">
        <v>11.802</v>
      </c>
      <c r="F9" s="14">
        <v>10.75</v>
      </c>
      <c r="G9" s="75"/>
      <c r="H9" s="14">
        <v>12.55</v>
      </c>
      <c r="I9" s="14"/>
      <c r="J9" s="14">
        <v>10.4</v>
      </c>
      <c r="K9" s="15"/>
      <c r="L9" s="76"/>
    </row>
    <row r="10" spans="1:12" ht="20.25" customHeight="1">
      <c r="A10" s="8"/>
      <c r="B10" s="72" t="s">
        <v>30</v>
      </c>
      <c r="C10" s="54" t="s">
        <v>29</v>
      </c>
      <c r="D10" s="55">
        <v>92</v>
      </c>
      <c r="E10" s="14">
        <v>12.1</v>
      </c>
      <c r="F10" s="14"/>
      <c r="G10" s="14"/>
      <c r="H10" s="14">
        <v>10.7</v>
      </c>
      <c r="I10" s="14">
        <v>12.55</v>
      </c>
      <c r="J10" s="14"/>
      <c r="K10" s="15"/>
      <c r="L10" s="76"/>
    </row>
    <row r="11" spans="1:12" ht="20.25" customHeight="1">
      <c r="A11" s="8"/>
      <c r="B11" s="72" t="s">
        <v>100</v>
      </c>
      <c r="C11" s="54" t="s">
        <v>45</v>
      </c>
      <c r="D11" s="55">
        <v>95</v>
      </c>
      <c r="E11" s="14"/>
      <c r="F11" s="14">
        <v>11.25</v>
      </c>
      <c r="G11" s="14">
        <v>11.05</v>
      </c>
      <c r="H11" s="14"/>
      <c r="I11" s="14">
        <v>11.8</v>
      </c>
      <c r="J11" s="14">
        <v>10.6</v>
      </c>
      <c r="K11" s="15"/>
      <c r="L11" s="76"/>
    </row>
    <row r="12" spans="1:12" ht="20.25" customHeight="1">
      <c r="A12" s="8"/>
      <c r="B12" s="72" t="s">
        <v>128</v>
      </c>
      <c r="C12" s="54" t="s">
        <v>82</v>
      </c>
      <c r="D12" s="55">
        <v>73</v>
      </c>
      <c r="E12" s="14"/>
      <c r="F12" s="14">
        <v>12.45</v>
      </c>
      <c r="G12" s="14">
        <v>11.4</v>
      </c>
      <c r="H12" s="14">
        <v>13.3</v>
      </c>
      <c r="I12" s="14">
        <v>12.3</v>
      </c>
      <c r="J12" s="14">
        <v>10.1</v>
      </c>
      <c r="K12" s="15"/>
      <c r="L12" s="76"/>
    </row>
    <row r="13" spans="1:12" ht="20.25" customHeight="1">
      <c r="A13" s="8"/>
      <c r="B13" s="72" t="s">
        <v>131</v>
      </c>
      <c r="C13" s="54" t="s">
        <v>99</v>
      </c>
      <c r="D13" s="55"/>
      <c r="E13" s="14">
        <v>12.9</v>
      </c>
      <c r="F13" s="14">
        <v>10.65</v>
      </c>
      <c r="G13" s="14">
        <v>12</v>
      </c>
      <c r="H13" s="14">
        <v>12.8</v>
      </c>
      <c r="I13" s="14">
        <v>12.55</v>
      </c>
      <c r="J13" s="14">
        <v>12</v>
      </c>
      <c r="K13" s="15"/>
      <c r="L13" s="76"/>
    </row>
    <row r="14" spans="1:12" ht="18.75" customHeight="1">
      <c r="A14" s="8"/>
      <c r="B14" s="77"/>
      <c r="C14" s="50"/>
      <c r="D14" s="51"/>
      <c r="E14" s="23">
        <f aca="true" t="shared" si="0" ref="E14:J14">IF(SUM(E8:E13)&gt;0,LARGE(E8:E13,1)+LARGE(E8:E13,2)+LARGE(E8:E13,3))</f>
        <v>36.802</v>
      </c>
      <c r="F14" s="23">
        <f t="shared" si="0"/>
        <v>34.45</v>
      </c>
      <c r="G14" s="23">
        <f t="shared" si="0"/>
        <v>35.3</v>
      </c>
      <c r="H14" s="23">
        <f t="shared" si="0"/>
        <v>38.650000000000006</v>
      </c>
      <c r="I14" s="23">
        <f t="shared" si="0"/>
        <v>37.400000000000006</v>
      </c>
      <c r="J14" s="23">
        <f t="shared" si="0"/>
        <v>33</v>
      </c>
      <c r="K14" s="5">
        <f>SUM(E14:J14)</f>
        <v>215.602</v>
      </c>
      <c r="L14" s="76"/>
    </row>
    <row r="15" spans="1:12" ht="18.75" customHeight="1">
      <c r="A15" s="12" t="s">
        <v>2</v>
      </c>
      <c r="B15" s="82" t="s">
        <v>62</v>
      </c>
      <c r="C15" s="68"/>
      <c r="D15" s="69"/>
      <c r="E15" s="62"/>
      <c r="F15" s="62"/>
      <c r="G15" s="62"/>
      <c r="H15" s="62"/>
      <c r="I15" s="62"/>
      <c r="J15" s="62"/>
      <c r="K15" s="15"/>
      <c r="L15" s="76"/>
    </row>
    <row r="16" spans="1:12" ht="18.75" customHeight="1">
      <c r="A16" s="1"/>
      <c r="B16" s="83" t="s">
        <v>107</v>
      </c>
      <c r="C16" s="56" t="s">
        <v>108</v>
      </c>
      <c r="D16" s="57">
        <v>98</v>
      </c>
      <c r="E16" s="52">
        <v>11</v>
      </c>
      <c r="F16" s="14">
        <v>10.5</v>
      </c>
      <c r="G16" s="14">
        <v>10.45</v>
      </c>
      <c r="H16" s="14">
        <v>11.15</v>
      </c>
      <c r="I16" s="14">
        <v>10.5</v>
      </c>
      <c r="J16" s="14">
        <v>9.1</v>
      </c>
      <c r="K16" s="15"/>
      <c r="L16" s="76"/>
    </row>
    <row r="17" spans="1:12" ht="18.75" customHeight="1">
      <c r="A17" s="12"/>
      <c r="B17" s="83" t="s">
        <v>109</v>
      </c>
      <c r="C17" s="56" t="s">
        <v>110</v>
      </c>
      <c r="D17" s="57">
        <v>84</v>
      </c>
      <c r="E17" s="52">
        <v>6.2</v>
      </c>
      <c r="F17" s="14"/>
      <c r="G17" s="14"/>
      <c r="H17" s="14">
        <v>11.3</v>
      </c>
      <c r="I17" s="14"/>
      <c r="J17" s="14">
        <v>9.2</v>
      </c>
      <c r="K17" s="15"/>
      <c r="L17" s="76"/>
    </row>
    <row r="18" spans="1:12" ht="18.75" customHeight="1">
      <c r="A18" s="12"/>
      <c r="B18" s="83" t="s">
        <v>111</v>
      </c>
      <c r="C18" s="56" t="s">
        <v>32</v>
      </c>
      <c r="D18" s="57">
        <v>86</v>
      </c>
      <c r="E18" s="52">
        <v>11.8</v>
      </c>
      <c r="F18" s="14">
        <v>12</v>
      </c>
      <c r="G18" s="14">
        <v>12.3</v>
      </c>
      <c r="H18" s="14">
        <v>11</v>
      </c>
      <c r="I18" s="14">
        <v>12.15</v>
      </c>
      <c r="J18" s="14"/>
      <c r="K18" s="15"/>
      <c r="L18" s="76"/>
    </row>
    <row r="19" spans="1:12" ht="18.75" customHeight="1">
      <c r="A19" s="12"/>
      <c r="B19" s="83" t="s">
        <v>112</v>
      </c>
      <c r="C19" s="56" t="s">
        <v>59</v>
      </c>
      <c r="D19" s="57">
        <v>95</v>
      </c>
      <c r="E19" s="52"/>
      <c r="F19" s="14">
        <v>10.15</v>
      </c>
      <c r="G19" s="14">
        <v>11.3</v>
      </c>
      <c r="H19" s="14"/>
      <c r="I19" s="14">
        <v>10.7</v>
      </c>
      <c r="J19" s="14">
        <v>12.05</v>
      </c>
      <c r="K19" s="15"/>
      <c r="L19" s="76"/>
    </row>
    <row r="20" spans="1:12" ht="18.75" customHeight="1">
      <c r="A20" s="12"/>
      <c r="B20" s="83" t="s">
        <v>113</v>
      </c>
      <c r="C20" s="56" t="s">
        <v>114</v>
      </c>
      <c r="D20" s="57">
        <v>98</v>
      </c>
      <c r="E20" s="52">
        <v>12.4</v>
      </c>
      <c r="F20" s="14">
        <v>9.05</v>
      </c>
      <c r="G20" s="14">
        <v>11.15</v>
      </c>
      <c r="H20" s="14">
        <v>12.65</v>
      </c>
      <c r="I20" s="14">
        <v>9.8</v>
      </c>
      <c r="J20" s="14">
        <v>11.25</v>
      </c>
      <c r="K20" s="15"/>
      <c r="L20" s="76"/>
    </row>
    <row r="21" spans="1:12" ht="18.75" customHeight="1">
      <c r="A21" s="12"/>
      <c r="B21" s="83"/>
      <c r="C21" s="56"/>
      <c r="D21" s="57"/>
      <c r="E21" s="52"/>
      <c r="F21" s="14"/>
      <c r="G21" s="14"/>
      <c r="H21" s="14"/>
      <c r="I21" s="14"/>
      <c r="J21" s="14"/>
      <c r="K21" s="15"/>
      <c r="L21" s="76"/>
    </row>
    <row r="22" spans="2:12" ht="18.75" customHeight="1">
      <c r="B22" s="77"/>
      <c r="C22" s="50"/>
      <c r="D22" s="51"/>
      <c r="E22" s="23">
        <f aca="true" t="shared" si="1" ref="E22:J22">IF(SUM(E16:E21)&gt;0,LARGE(E16:E21,1)+LARGE(E16:E21,2)+LARGE(E16:E21,3))</f>
        <v>35.2</v>
      </c>
      <c r="F22" s="23">
        <f t="shared" si="1"/>
        <v>32.65</v>
      </c>
      <c r="G22" s="23">
        <f t="shared" si="1"/>
        <v>34.75</v>
      </c>
      <c r="H22" s="23">
        <f t="shared" si="1"/>
        <v>35.1</v>
      </c>
      <c r="I22" s="23">
        <f t="shared" si="1"/>
        <v>33.35</v>
      </c>
      <c r="J22" s="23">
        <f t="shared" si="1"/>
        <v>32.5</v>
      </c>
      <c r="K22" s="5">
        <f>SUM(E22:J22)</f>
        <v>203.54999999999998</v>
      </c>
      <c r="L22" s="76"/>
    </row>
    <row r="23" spans="1:22" ht="17.25" customHeight="1">
      <c r="A23" s="12" t="s">
        <v>3</v>
      </c>
      <c r="B23" s="82" t="s">
        <v>63</v>
      </c>
      <c r="C23" s="68"/>
      <c r="D23" s="69"/>
      <c r="E23" s="62"/>
      <c r="F23" s="62"/>
      <c r="G23" s="62"/>
      <c r="H23" s="62"/>
      <c r="I23" s="62"/>
      <c r="J23" s="62"/>
      <c r="K23" s="15"/>
      <c r="L23" s="76"/>
      <c r="N23" s="82"/>
      <c r="O23" s="68"/>
      <c r="P23" s="69"/>
      <c r="Q23" s="62"/>
      <c r="R23" s="62"/>
      <c r="S23" s="62"/>
      <c r="T23" s="62"/>
      <c r="U23" s="62"/>
      <c r="V23" s="62"/>
    </row>
    <row r="24" spans="1:28" ht="18.75" customHeight="1">
      <c r="A24" s="12"/>
      <c r="B24" s="83" t="s">
        <v>117</v>
      </c>
      <c r="C24" s="56" t="s">
        <v>47</v>
      </c>
      <c r="D24" s="57">
        <v>97</v>
      </c>
      <c r="E24" s="52">
        <v>5.1</v>
      </c>
      <c r="F24" s="14"/>
      <c r="G24" s="14"/>
      <c r="H24" s="14">
        <v>11.6</v>
      </c>
      <c r="I24" s="14"/>
      <c r="J24" s="14">
        <v>9.7</v>
      </c>
      <c r="K24" s="15"/>
      <c r="L24" s="76"/>
      <c r="N24" s="127"/>
      <c r="O24" s="78"/>
      <c r="P24" s="79"/>
      <c r="Q24" s="128"/>
      <c r="R24" s="128"/>
      <c r="S24" s="128"/>
      <c r="T24" s="128"/>
      <c r="U24" s="128"/>
      <c r="V24" s="128"/>
      <c r="W24" s="87"/>
      <c r="X24" s="87"/>
      <c r="Y24" s="87"/>
      <c r="Z24" s="87"/>
      <c r="AA24" s="87"/>
      <c r="AB24" s="87"/>
    </row>
    <row r="25" spans="1:28" ht="18.75" customHeight="1">
      <c r="A25" s="12"/>
      <c r="B25" s="83" t="s">
        <v>84</v>
      </c>
      <c r="C25" s="56" t="s">
        <v>59</v>
      </c>
      <c r="D25" s="57">
        <v>88</v>
      </c>
      <c r="E25" s="52"/>
      <c r="F25" s="14"/>
      <c r="G25" s="14">
        <v>3.05</v>
      </c>
      <c r="H25" s="14"/>
      <c r="I25" s="14">
        <v>11.1</v>
      </c>
      <c r="J25" s="14"/>
      <c r="K25" s="15"/>
      <c r="L25" s="76"/>
      <c r="N25" s="127"/>
      <c r="O25" s="78"/>
      <c r="P25" s="79"/>
      <c r="Q25" s="128"/>
      <c r="R25" s="128"/>
      <c r="S25" s="128"/>
      <c r="T25" s="128"/>
      <c r="U25" s="128"/>
      <c r="V25" s="128"/>
      <c r="W25" s="87"/>
      <c r="X25" s="87"/>
      <c r="Y25" s="87"/>
      <c r="Z25" s="87"/>
      <c r="AA25" s="87"/>
      <c r="AB25" s="87"/>
    </row>
    <row r="26" spans="1:28" ht="18.75" customHeight="1">
      <c r="A26" s="12"/>
      <c r="B26" s="83" t="s">
        <v>118</v>
      </c>
      <c r="C26" s="56" t="s">
        <v>22</v>
      </c>
      <c r="D26" s="57">
        <v>97</v>
      </c>
      <c r="E26" s="52">
        <v>5.95</v>
      </c>
      <c r="F26" s="14">
        <v>6.25</v>
      </c>
      <c r="G26" s="14"/>
      <c r="H26" s="14"/>
      <c r="I26" s="14"/>
      <c r="J26" s="14">
        <v>9.3</v>
      </c>
      <c r="K26" s="15"/>
      <c r="L26" s="76"/>
      <c r="N26" s="127"/>
      <c r="O26" s="78"/>
      <c r="P26" s="79"/>
      <c r="Q26" s="128"/>
      <c r="R26" s="128"/>
      <c r="S26" s="128"/>
      <c r="T26" s="128"/>
      <c r="U26" s="128"/>
      <c r="V26" s="128"/>
      <c r="W26" s="87"/>
      <c r="X26" s="87"/>
      <c r="Y26" s="87"/>
      <c r="Z26" s="87"/>
      <c r="AA26" s="87"/>
      <c r="AB26" s="87"/>
    </row>
    <row r="27" spans="1:28" ht="18.75" customHeight="1">
      <c r="A27" s="12"/>
      <c r="B27" s="83" t="s">
        <v>27</v>
      </c>
      <c r="C27" s="56" t="s">
        <v>28</v>
      </c>
      <c r="D27" s="57">
        <v>94</v>
      </c>
      <c r="E27" s="52"/>
      <c r="F27" s="14">
        <v>9.8</v>
      </c>
      <c r="G27" s="14">
        <v>11.65</v>
      </c>
      <c r="H27" s="14"/>
      <c r="I27" s="14">
        <v>11.8</v>
      </c>
      <c r="J27" s="14">
        <v>11.55</v>
      </c>
      <c r="K27" s="15"/>
      <c r="L27" s="76"/>
      <c r="N27" s="127"/>
      <c r="O27" s="78"/>
      <c r="P27" s="79"/>
      <c r="Q27" s="128"/>
      <c r="R27" s="128"/>
      <c r="S27" s="128"/>
      <c r="T27" s="128"/>
      <c r="U27" s="128"/>
      <c r="V27" s="128"/>
      <c r="W27" s="87"/>
      <c r="X27" s="87"/>
      <c r="Y27" s="87"/>
      <c r="Z27" s="87"/>
      <c r="AA27" s="87"/>
      <c r="AB27" s="87"/>
    </row>
    <row r="28" spans="1:28" ht="18.75" customHeight="1">
      <c r="A28" s="12"/>
      <c r="B28" s="83" t="s">
        <v>66</v>
      </c>
      <c r="C28" s="56" t="s">
        <v>20</v>
      </c>
      <c r="D28" s="57">
        <v>77</v>
      </c>
      <c r="E28" s="52"/>
      <c r="F28" s="14"/>
      <c r="G28" s="14">
        <v>10.65</v>
      </c>
      <c r="H28" s="14">
        <v>11.4</v>
      </c>
      <c r="I28" s="14">
        <v>12.65</v>
      </c>
      <c r="J28" s="14"/>
      <c r="K28" s="15"/>
      <c r="L28" s="76"/>
      <c r="N28" s="127"/>
      <c r="O28" s="78"/>
      <c r="P28" s="79"/>
      <c r="Q28" s="128"/>
      <c r="R28" s="128"/>
      <c r="S28" s="128"/>
      <c r="T28" s="128"/>
      <c r="U28" s="128"/>
      <c r="V28" s="128"/>
      <c r="W28" s="87"/>
      <c r="X28" s="87"/>
      <c r="Y28" s="87"/>
      <c r="Z28" s="87"/>
      <c r="AA28" s="87"/>
      <c r="AB28" s="87"/>
    </row>
    <row r="29" spans="1:28" ht="17.25" customHeight="1">
      <c r="A29" s="12"/>
      <c r="B29" s="83" t="s">
        <v>67</v>
      </c>
      <c r="C29" s="56" t="s">
        <v>21</v>
      </c>
      <c r="D29" s="57">
        <v>85</v>
      </c>
      <c r="E29" s="52">
        <v>11.8</v>
      </c>
      <c r="F29" s="14">
        <v>10.7</v>
      </c>
      <c r="G29" s="14"/>
      <c r="H29" s="14"/>
      <c r="I29" s="14">
        <v>10.45</v>
      </c>
      <c r="J29" s="14"/>
      <c r="K29" s="15"/>
      <c r="L29" s="76"/>
      <c r="N29" s="127"/>
      <c r="O29" s="78"/>
      <c r="P29" s="79"/>
      <c r="Q29" s="128"/>
      <c r="R29" s="128"/>
      <c r="S29" s="128"/>
      <c r="T29" s="128"/>
      <c r="U29" s="128"/>
      <c r="V29" s="128"/>
      <c r="W29" s="87"/>
      <c r="X29" s="87"/>
      <c r="Y29" s="87"/>
      <c r="Z29" s="87"/>
      <c r="AA29" s="87"/>
      <c r="AB29" s="87"/>
    </row>
    <row r="30" spans="1:28" ht="18">
      <c r="A30" s="12"/>
      <c r="B30" s="83" t="s">
        <v>68</v>
      </c>
      <c r="C30" s="56" t="s">
        <v>52</v>
      </c>
      <c r="D30" s="57">
        <v>90</v>
      </c>
      <c r="E30" s="52">
        <v>11.05</v>
      </c>
      <c r="F30" s="14">
        <v>10.2</v>
      </c>
      <c r="G30" s="14">
        <v>11.1</v>
      </c>
      <c r="H30" s="14">
        <v>11.7</v>
      </c>
      <c r="I30" s="14"/>
      <c r="J30" s="14">
        <v>8.8</v>
      </c>
      <c r="K30" s="15"/>
      <c r="L30" s="76"/>
      <c r="N30" s="127"/>
      <c r="O30" s="78"/>
      <c r="P30" s="79"/>
      <c r="Q30" s="128"/>
      <c r="R30" s="128"/>
      <c r="S30" s="128"/>
      <c r="T30" s="128"/>
      <c r="U30" s="128"/>
      <c r="V30" s="128"/>
      <c r="W30" s="129"/>
      <c r="X30" s="129"/>
      <c r="Y30" s="129"/>
      <c r="Z30" s="129"/>
      <c r="AA30" s="129"/>
      <c r="AB30" s="129"/>
    </row>
    <row r="31" spans="2:28" ht="18">
      <c r="B31" s="77"/>
      <c r="C31" s="50"/>
      <c r="D31" s="51"/>
      <c r="E31" s="23">
        <f aca="true" t="shared" si="2" ref="E31:J31">IF(SUM(E24:E30)&gt;0,LARGE(E24:E30,1)+LARGE(E24:E30,2)+LARGE(E24:E30,3))</f>
        <v>28.8</v>
      </c>
      <c r="F31" s="23">
        <f t="shared" si="2"/>
        <v>30.7</v>
      </c>
      <c r="G31" s="23">
        <f t="shared" si="2"/>
        <v>33.4</v>
      </c>
      <c r="H31" s="23">
        <f t="shared" si="2"/>
        <v>34.699999999999996</v>
      </c>
      <c r="I31" s="23">
        <f t="shared" si="2"/>
        <v>35.550000000000004</v>
      </c>
      <c r="J31" s="23">
        <f t="shared" si="2"/>
        <v>30.55</v>
      </c>
      <c r="K31" s="5">
        <f>SUM(E31:J31)</f>
        <v>193.70000000000002</v>
      </c>
      <c r="L31" s="76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</row>
    <row r="32" spans="1:12" ht="15.75">
      <c r="A32" s="9" t="s">
        <v>4</v>
      </c>
      <c r="B32" s="82" t="s">
        <v>70</v>
      </c>
      <c r="C32" s="68"/>
      <c r="D32" s="69"/>
      <c r="E32" s="62"/>
      <c r="F32" s="62"/>
      <c r="G32" s="62"/>
      <c r="H32" s="62"/>
      <c r="I32" s="62"/>
      <c r="J32" s="62"/>
      <c r="K32" s="15"/>
      <c r="L32" s="76"/>
    </row>
    <row r="33" spans="2:12" ht="15.75">
      <c r="B33" s="82"/>
      <c r="C33" s="68"/>
      <c r="D33" s="69"/>
      <c r="E33" s="62"/>
      <c r="F33" s="62"/>
      <c r="G33" s="62"/>
      <c r="H33" s="62"/>
      <c r="I33" s="62"/>
      <c r="J33" s="62"/>
      <c r="K33" s="15"/>
      <c r="L33" s="76"/>
    </row>
    <row r="34" spans="2:12" ht="20.25" customHeight="1">
      <c r="B34" s="83" t="s">
        <v>91</v>
      </c>
      <c r="C34" s="56" t="s">
        <v>42</v>
      </c>
      <c r="D34" s="57">
        <v>96</v>
      </c>
      <c r="E34" s="14">
        <v>12.3</v>
      </c>
      <c r="F34" s="14">
        <v>9.75</v>
      </c>
      <c r="G34" s="14">
        <v>10.15</v>
      </c>
      <c r="H34" s="14">
        <v>11.6</v>
      </c>
      <c r="I34" s="14">
        <v>11.3</v>
      </c>
      <c r="J34" s="14">
        <v>11</v>
      </c>
      <c r="K34" s="15"/>
      <c r="L34" s="76"/>
    </row>
    <row r="35" spans="2:12" ht="20.25" customHeight="1">
      <c r="B35" s="83" t="s">
        <v>73</v>
      </c>
      <c r="C35" s="56" t="s">
        <v>22</v>
      </c>
      <c r="D35" s="57">
        <v>69</v>
      </c>
      <c r="E35" s="14"/>
      <c r="F35" s="14">
        <v>8.6</v>
      </c>
      <c r="G35" s="14">
        <v>9.6</v>
      </c>
      <c r="H35" s="14"/>
      <c r="I35" s="14"/>
      <c r="J35" s="14"/>
      <c r="K35" s="15"/>
      <c r="L35" s="76"/>
    </row>
    <row r="36" spans="2:12" ht="20.25" customHeight="1">
      <c r="B36" s="83" t="s">
        <v>129</v>
      </c>
      <c r="C36" s="56" t="s">
        <v>130</v>
      </c>
      <c r="D36" s="57"/>
      <c r="E36" s="14">
        <v>6.25</v>
      </c>
      <c r="F36" s="14"/>
      <c r="G36" s="14"/>
      <c r="H36" s="14">
        <v>9.9</v>
      </c>
      <c r="I36" s="14"/>
      <c r="J36" s="14"/>
      <c r="K36" s="15"/>
      <c r="L36" s="76"/>
    </row>
    <row r="37" spans="2:12" ht="20.25" customHeight="1">
      <c r="B37" s="83" t="s">
        <v>115</v>
      </c>
      <c r="C37" s="56" t="s">
        <v>42</v>
      </c>
      <c r="D37" s="57">
        <v>90</v>
      </c>
      <c r="E37" s="14">
        <v>12</v>
      </c>
      <c r="F37" s="14">
        <v>10.5</v>
      </c>
      <c r="G37" s="14">
        <v>10.3</v>
      </c>
      <c r="H37" s="14">
        <v>12.45</v>
      </c>
      <c r="I37" s="14">
        <v>11.8</v>
      </c>
      <c r="J37" s="14">
        <v>9.9</v>
      </c>
      <c r="K37" s="15"/>
      <c r="L37" s="76"/>
    </row>
    <row r="38" spans="2:12" ht="20.25" customHeight="1">
      <c r="B38" s="83" t="s">
        <v>116</v>
      </c>
      <c r="C38" s="56" t="s">
        <v>59</v>
      </c>
      <c r="D38" s="57">
        <v>93</v>
      </c>
      <c r="E38" s="14">
        <v>1.2</v>
      </c>
      <c r="F38" s="14">
        <v>3.45</v>
      </c>
      <c r="G38" s="14">
        <v>9.4</v>
      </c>
      <c r="H38" s="14">
        <v>11.7</v>
      </c>
      <c r="I38" s="14">
        <v>10.75</v>
      </c>
      <c r="J38" s="14">
        <v>12.2</v>
      </c>
      <c r="K38" s="15"/>
      <c r="L38" s="76"/>
    </row>
    <row r="39" spans="2:12" ht="18">
      <c r="B39" s="77"/>
      <c r="C39" s="50"/>
      <c r="D39" s="51"/>
      <c r="E39" s="23">
        <f aca="true" t="shared" si="3" ref="E39:J39">IF(SUM(E34:E38)&gt;0,LARGE(E34:E38,1)+LARGE(E34:E38,2)+LARGE(E34:E38,3))</f>
        <v>30.55</v>
      </c>
      <c r="F39" s="23">
        <f t="shared" si="3"/>
        <v>28.85</v>
      </c>
      <c r="G39" s="23">
        <f t="shared" si="3"/>
        <v>30.050000000000004</v>
      </c>
      <c r="H39" s="23">
        <f t="shared" si="3"/>
        <v>35.75</v>
      </c>
      <c r="I39" s="23">
        <f t="shared" si="3"/>
        <v>33.85</v>
      </c>
      <c r="J39" s="23">
        <f t="shared" si="3"/>
        <v>33.1</v>
      </c>
      <c r="K39" s="5">
        <f>SUM(E39:J39)</f>
        <v>192.15</v>
      </c>
      <c r="L39" s="76"/>
    </row>
  </sheetData>
  <sheetProtection/>
  <mergeCells count="2">
    <mergeCell ref="A1:K1"/>
    <mergeCell ref="A3:K3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4">
      <selection activeCell="N17" sqref="N17"/>
    </sheetView>
  </sheetViews>
  <sheetFormatPr defaultColWidth="9.00390625" defaultRowHeight="12.75"/>
  <cols>
    <col min="1" max="1" width="3.125" style="64" customWidth="1"/>
    <col min="2" max="2" width="16.75390625" style="60" customWidth="1"/>
    <col min="3" max="3" width="11.125" style="60" customWidth="1"/>
    <col min="4" max="4" width="4.375" style="62" customWidth="1"/>
    <col min="5" max="10" width="8.625" style="62" customWidth="1"/>
    <col min="11" max="11" width="10.375" style="84" customWidth="1"/>
    <col min="12" max="16384" width="9.125" style="60" customWidth="1"/>
  </cols>
  <sheetData>
    <row r="1" spans="1:11" ht="27" customHeight="1">
      <c r="A1" s="131" t="s">
        <v>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6.75" customHeight="1">
      <c r="A2" s="61"/>
      <c r="D2" s="60"/>
      <c r="K2" s="59"/>
    </row>
    <row r="3" spans="1:11" ht="18">
      <c r="A3" s="131" t="s">
        <v>126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2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5.7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2:11" ht="15.75" customHeight="1"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s="66" customFormat="1" ht="29.25" customHeight="1">
      <c r="A7" s="65"/>
      <c r="C7" s="62"/>
      <c r="D7" s="62"/>
      <c r="K7" s="67" t="s">
        <v>0</v>
      </c>
    </row>
    <row r="8" spans="1:12" s="66" customFormat="1" ht="17.25" customHeight="1">
      <c r="A8" s="59" t="s">
        <v>1</v>
      </c>
      <c r="B8" s="82" t="s">
        <v>48</v>
      </c>
      <c r="C8" s="68"/>
      <c r="D8" s="69"/>
      <c r="E8" s="62"/>
      <c r="F8" s="62"/>
      <c r="G8" s="62"/>
      <c r="H8" s="62"/>
      <c r="I8" s="62"/>
      <c r="J8" s="62"/>
      <c r="K8" s="71"/>
      <c r="L8" s="76"/>
    </row>
    <row r="9" spans="1:12" s="66" customFormat="1" ht="17.25" customHeight="1">
      <c r="A9" s="59"/>
      <c r="B9" s="83" t="s">
        <v>49</v>
      </c>
      <c r="C9" s="56" t="s">
        <v>50</v>
      </c>
      <c r="D9" s="57">
        <v>93</v>
      </c>
      <c r="E9" s="52"/>
      <c r="F9" s="14">
        <v>8.3</v>
      </c>
      <c r="G9" s="14"/>
      <c r="H9" s="14">
        <v>10.4</v>
      </c>
      <c r="I9" s="14"/>
      <c r="J9" s="14"/>
      <c r="K9" s="71"/>
      <c r="L9" s="76"/>
    </row>
    <row r="10" spans="1:12" s="66" customFormat="1" ht="17.25" customHeight="1">
      <c r="A10" s="59"/>
      <c r="B10" s="83" t="s">
        <v>119</v>
      </c>
      <c r="C10" s="56" t="s">
        <v>120</v>
      </c>
      <c r="D10" s="57">
        <v>96</v>
      </c>
      <c r="E10" s="52">
        <v>11.55</v>
      </c>
      <c r="F10" s="14"/>
      <c r="G10" s="14"/>
      <c r="H10" s="14"/>
      <c r="I10" s="14">
        <v>6.4</v>
      </c>
      <c r="J10" s="14"/>
      <c r="K10" s="71"/>
      <c r="L10" s="76"/>
    </row>
    <row r="11" spans="1:12" s="66" customFormat="1" ht="17.25" customHeight="1">
      <c r="A11" s="59"/>
      <c r="B11" s="83" t="s">
        <v>51</v>
      </c>
      <c r="C11" s="56" t="s">
        <v>52</v>
      </c>
      <c r="D11" s="57">
        <v>83</v>
      </c>
      <c r="E11" s="52"/>
      <c r="F11" s="14"/>
      <c r="G11" s="14"/>
      <c r="H11" s="14"/>
      <c r="I11" s="14"/>
      <c r="J11" s="14"/>
      <c r="K11" s="71"/>
      <c r="L11" s="76"/>
    </row>
    <row r="12" spans="1:12" s="66" customFormat="1" ht="17.25" customHeight="1">
      <c r="A12" s="59"/>
      <c r="B12" s="83" t="s">
        <v>90</v>
      </c>
      <c r="C12" s="56" t="s">
        <v>61</v>
      </c>
      <c r="D12" s="57">
        <v>87</v>
      </c>
      <c r="E12" s="52">
        <v>12.7</v>
      </c>
      <c r="F12" s="14">
        <v>11.15</v>
      </c>
      <c r="G12" s="14">
        <v>11.3</v>
      </c>
      <c r="H12" s="14">
        <v>11.2</v>
      </c>
      <c r="I12" s="14">
        <v>12.1</v>
      </c>
      <c r="J12" s="14">
        <v>6.5</v>
      </c>
      <c r="K12" s="71"/>
      <c r="L12" s="76"/>
    </row>
    <row r="13" spans="1:12" s="66" customFormat="1" ht="17.25" customHeight="1">
      <c r="A13" s="59"/>
      <c r="B13" s="83" t="s">
        <v>53</v>
      </c>
      <c r="C13" s="56" t="s">
        <v>20</v>
      </c>
      <c r="D13" s="57">
        <v>87</v>
      </c>
      <c r="E13" s="52">
        <v>11.65</v>
      </c>
      <c r="F13" s="14"/>
      <c r="G13" s="14">
        <v>11.1</v>
      </c>
      <c r="H13" s="14"/>
      <c r="I13" s="14">
        <v>12</v>
      </c>
      <c r="J13" s="14">
        <v>10.7</v>
      </c>
      <c r="K13" s="71"/>
      <c r="L13" s="76"/>
    </row>
    <row r="14" spans="1:12" s="66" customFormat="1" ht="17.25" customHeight="1">
      <c r="A14" s="59"/>
      <c r="B14" s="83" t="s">
        <v>55</v>
      </c>
      <c r="C14" s="56" t="s">
        <v>54</v>
      </c>
      <c r="D14" s="57">
        <v>91</v>
      </c>
      <c r="E14" s="52"/>
      <c r="F14" s="14"/>
      <c r="G14" s="14"/>
      <c r="H14" s="14"/>
      <c r="I14" s="14"/>
      <c r="J14" s="14"/>
      <c r="K14" s="71"/>
      <c r="L14" s="76"/>
    </row>
    <row r="15" spans="1:12" s="66" customFormat="1" ht="17.25" customHeight="1">
      <c r="A15" s="59"/>
      <c r="B15" s="83" t="s">
        <v>77</v>
      </c>
      <c r="C15" s="56" t="s">
        <v>42</v>
      </c>
      <c r="D15" s="57">
        <v>87</v>
      </c>
      <c r="E15" s="52"/>
      <c r="F15" s="14">
        <v>9.35</v>
      </c>
      <c r="G15" s="14">
        <v>10.25</v>
      </c>
      <c r="H15" s="14">
        <v>11.7</v>
      </c>
      <c r="I15" s="14"/>
      <c r="J15" s="14">
        <v>9.8</v>
      </c>
      <c r="K15" s="71"/>
      <c r="L15" s="76"/>
    </row>
    <row r="16" spans="2:12" ht="15.75">
      <c r="B16" s="83" t="s">
        <v>56</v>
      </c>
      <c r="C16" s="56" t="s">
        <v>20</v>
      </c>
      <c r="D16" s="57">
        <v>93</v>
      </c>
      <c r="E16" s="52">
        <v>12.4</v>
      </c>
      <c r="F16" s="14">
        <v>9.25</v>
      </c>
      <c r="G16" s="14">
        <v>11.8</v>
      </c>
      <c r="H16" s="14">
        <v>11.8</v>
      </c>
      <c r="I16" s="14">
        <v>11.6</v>
      </c>
      <c r="J16" s="14">
        <v>9.35</v>
      </c>
      <c r="K16" s="71"/>
      <c r="L16" s="76"/>
    </row>
    <row r="17" spans="1:12" ht="18">
      <c r="A17" s="59"/>
      <c r="B17" s="77"/>
      <c r="C17" s="78"/>
      <c r="D17" s="79"/>
      <c r="E17" s="80">
        <f aca="true" t="shared" si="0" ref="E17:J17">IF(SUM(E9:E16)&gt;0,LARGE(E9:E16,1)+LARGE(E9:E16,2)+LARGE(E9:E16,3))</f>
        <v>36.75</v>
      </c>
      <c r="F17" s="80">
        <f t="shared" si="0"/>
        <v>29.75</v>
      </c>
      <c r="G17" s="80">
        <f t="shared" si="0"/>
        <v>34.2</v>
      </c>
      <c r="H17" s="80">
        <f t="shared" si="0"/>
        <v>34.7</v>
      </c>
      <c r="I17" s="80">
        <f t="shared" si="0"/>
        <v>35.7</v>
      </c>
      <c r="J17" s="80">
        <f t="shared" si="0"/>
        <v>29.85</v>
      </c>
      <c r="K17" s="81">
        <f>SUM(E17:J17)</f>
        <v>200.95000000000002</v>
      </c>
      <c r="L17" s="76"/>
    </row>
    <row r="18" spans="1:12" ht="18">
      <c r="A18" s="59" t="s">
        <v>2</v>
      </c>
      <c r="B18" s="61" t="s">
        <v>40</v>
      </c>
      <c r="C18" s="68"/>
      <c r="D18" s="69"/>
      <c r="I18" s="70"/>
      <c r="K18" s="71"/>
      <c r="L18" s="76"/>
    </row>
    <row r="19" spans="1:12" ht="18">
      <c r="A19" s="59"/>
      <c r="B19" s="72" t="s">
        <v>38</v>
      </c>
      <c r="C19" s="73" t="s">
        <v>39</v>
      </c>
      <c r="D19" s="74">
        <v>89</v>
      </c>
      <c r="E19" s="14">
        <v>10.5</v>
      </c>
      <c r="F19" s="14">
        <v>9.65</v>
      </c>
      <c r="G19" s="14">
        <v>6.1</v>
      </c>
      <c r="H19" s="75">
        <v>11.3</v>
      </c>
      <c r="I19" s="14">
        <v>12.45</v>
      </c>
      <c r="J19" s="14">
        <v>9.6</v>
      </c>
      <c r="K19" s="71"/>
      <c r="L19" s="76"/>
    </row>
    <row r="20" spans="1:12" ht="18">
      <c r="A20" s="59"/>
      <c r="B20" s="72" t="s">
        <v>78</v>
      </c>
      <c r="C20" s="73" t="s">
        <v>20</v>
      </c>
      <c r="D20" s="74"/>
      <c r="E20" s="75"/>
      <c r="F20" s="14"/>
      <c r="G20" s="108">
        <v>6.4</v>
      </c>
      <c r="H20" s="14"/>
      <c r="I20" s="14">
        <v>10.6</v>
      </c>
      <c r="J20" s="14">
        <v>5.4</v>
      </c>
      <c r="K20" s="71"/>
      <c r="L20" s="76"/>
    </row>
    <row r="21" spans="1:12" ht="18">
      <c r="A21" s="59"/>
      <c r="B21" s="72" t="s">
        <v>41</v>
      </c>
      <c r="C21" s="73" t="s">
        <v>42</v>
      </c>
      <c r="D21" s="74">
        <v>88</v>
      </c>
      <c r="E21" s="14"/>
      <c r="F21" s="14"/>
      <c r="G21" s="14"/>
      <c r="H21" s="75"/>
      <c r="I21" s="14"/>
      <c r="J21" s="75"/>
      <c r="K21" s="71"/>
      <c r="L21" s="76"/>
    </row>
    <row r="22" spans="1:12" ht="18">
      <c r="A22" s="59"/>
      <c r="B22" s="72" t="s">
        <v>43</v>
      </c>
      <c r="C22" s="73" t="s">
        <v>44</v>
      </c>
      <c r="D22" s="74">
        <v>90</v>
      </c>
      <c r="E22" s="14">
        <v>11.4</v>
      </c>
      <c r="F22" s="14">
        <v>4.35</v>
      </c>
      <c r="G22" s="14">
        <v>10.5</v>
      </c>
      <c r="H22" s="14">
        <v>11</v>
      </c>
      <c r="I22" s="14"/>
      <c r="J22" s="14"/>
      <c r="K22" s="71"/>
      <c r="L22" s="76"/>
    </row>
    <row r="23" spans="1:12" ht="18">
      <c r="A23" s="59"/>
      <c r="B23" s="72" t="s">
        <v>101</v>
      </c>
      <c r="C23" s="73" t="s">
        <v>102</v>
      </c>
      <c r="D23" s="74">
        <v>99</v>
      </c>
      <c r="E23" s="14">
        <v>11.05</v>
      </c>
      <c r="F23" s="14">
        <v>4.95</v>
      </c>
      <c r="G23" s="14">
        <v>10.5</v>
      </c>
      <c r="H23" s="14">
        <v>11</v>
      </c>
      <c r="I23" s="14">
        <v>11.55</v>
      </c>
      <c r="J23" s="14">
        <v>9.6</v>
      </c>
      <c r="K23" s="71"/>
      <c r="L23" s="76"/>
    </row>
    <row r="24" spans="1:12" ht="15.75">
      <c r="A24" s="60"/>
      <c r="B24" s="83" t="s">
        <v>103</v>
      </c>
      <c r="C24" s="101" t="s">
        <v>104</v>
      </c>
      <c r="D24" s="102">
        <v>99</v>
      </c>
      <c r="E24" s="14">
        <v>9.9</v>
      </c>
      <c r="F24" s="14"/>
      <c r="G24" s="14"/>
      <c r="H24" s="14">
        <v>10.7</v>
      </c>
      <c r="I24" s="14"/>
      <c r="J24" s="14"/>
      <c r="K24" s="71"/>
      <c r="L24" s="76"/>
    </row>
    <row r="25" spans="1:12" ht="18">
      <c r="A25" s="60"/>
      <c r="B25" s="77"/>
      <c r="C25" s="78"/>
      <c r="D25" s="79"/>
      <c r="E25" s="80">
        <f aca="true" t="shared" si="1" ref="E25:J25">IF(SUM(E19:E24)&gt;0,LARGE(E19:E24,1)+LARGE(E19:E24,2)+LARGE(E19:E24,3))</f>
        <v>32.95</v>
      </c>
      <c r="F25" s="80">
        <f t="shared" si="1"/>
        <v>18.950000000000003</v>
      </c>
      <c r="G25" s="80">
        <f t="shared" si="1"/>
        <v>27.4</v>
      </c>
      <c r="H25" s="80">
        <f t="shared" si="1"/>
        <v>33.3</v>
      </c>
      <c r="I25" s="80">
        <f t="shared" si="1"/>
        <v>34.6</v>
      </c>
      <c r="J25" s="80">
        <f t="shared" si="1"/>
        <v>24.6</v>
      </c>
      <c r="K25" s="81">
        <f>SUM(E25:J25)</f>
        <v>171.8</v>
      </c>
      <c r="L25" s="76"/>
    </row>
    <row r="26" spans="1:12" ht="18">
      <c r="A26" s="59"/>
      <c r="L26" s="76"/>
    </row>
    <row r="27" spans="1:12" ht="18">
      <c r="A27" s="59"/>
      <c r="L27" s="76"/>
    </row>
    <row r="28" spans="1:12" ht="18">
      <c r="A28" s="59"/>
      <c r="L28" s="76"/>
    </row>
    <row r="29" spans="1:12" ht="18">
      <c r="A29" s="59"/>
      <c r="L29" s="76"/>
    </row>
    <row r="30" spans="1:12" ht="18">
      <c r="A30" s="59"/>
      <c r="L30" s="76"/>
    </row>
    <row r="31" spans="1:12" ht="18">
      <c r="A31" s="59"/>
      <c r="L31" s="76"/>
    </row>
    <row r="32" spans="1:12" ht="18">
      <c r="A32" s="59"/>
      <c r="L32" s="76"/>
    </row>
    <row r="33" spans="1:12" ht="18">
      <c r="A33" s="59"/>
      <c r="L33" s="76"/>
    </row>
    <row r="34" spans="1:12" ht="18">
      <c r="A34" s="65"/>
      <c r="L34" s="76"/>
    </row>
    <row r="35" spans="3:12" ht="15.75">
      <c r="C35" s="68"/>
      <c r="D35" s="69"/>
      <c r="K35" s="71"/>
      <c r="L35" s="76"/>
    </row>
    <row r="36" ht="18">
      <c r="L36" s="76"/>
    </row>
    <row r="37" ht="18">
      <c r="L37" s="76"/>
    </row>
    <row r="38" ht="18">
      <c r="L38" s="76"/>
    </row>
    <row r="39" ht="18">
      <c r="L39" s="76"/>
    </row>
    <row r="40" ht="18">
      <c r="L40" s="76"/>
    </row>
    <row r="41" ht="18">
      <c r="L41" s="76"/>
    </row>
    <row r="42" ht="18">
      <c r="L42" s="76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9">
      <selection activeCell="W24" sqref="W24"/>
    </sheetView>
  </sheetViews>
  <sheetFormatPr defaultColWidth="9.00390625" defaultRowHeight="12.75"/>
  <cols>
    <col min="1" max="1" width="2.625" style="11" customWidth="1"/>
    <col min="2" max="2" width="12.75390625" style="6" customWidth="1"/>
    <col min="3" max="3" width="6.875" style="27" customWidth="1"/>
    <col min="4" max="4" width="2.375" style="27" customWidth="1"/>
    <col min="5" max="5" width="12.875" style="40" customWidth="1"/>
    <col min="6" max="6" width="4.875" style="10" customWidth="1"/>
    <col min="7" max="7" width="4.875" style="11" customWidth="1"/>
    <col min="8" max="8" width="2.875" style="28" customWidth="1"/>
    <col min="9" max="9" width="5.75390625" style="11" customWidth="1"/>
    <col min="10" max="10" width="4.625" style="13" customWidth="1"/>
    <col min="11" max="11" width="4.375" style="11" customWidth="1"/>
    <col min="12" max="12" width="0.6171875" style="28" hidden="1" customWidth="1"/>
    <col min="13" max="13" width="5.75390625" style="11" customWidth="1"/>
    <col min="14" max="14" width="4.875" style="13" customWidth="1"/>
    <col min="15" max="15" width="4.875" style="11" customWidth="1"/>
    <col min="16" max="16" width="0.6171875" style="28" hidden="1" customWidth="1"/>
    <col min="17" max="17" width="5.75390625" style="11" customWidth="1"/>
    <col min="18" max="18" width="4.875" style="13" customWidth="1"/>
    <col min="19" max="19" width="4.875" style="2" customWidth="1"/>
    <col min="20" max="20" width="3.00390625" style="27" customWidth="1"/>
    <col min="21" max="21" width="5.75390625" style="1" customWidth="1"/>
    <col min="22" max="23" width="4.875" style="1" customWidth="1"/>
    <col min="24" max="24" width="1.625" style="27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7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33" t="s">
        <v>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19" ht="9" customHeight="1">
      <c r="A2" s="9"/>
      <c r="F2" s="1"/>
      <c r="G2" s="1"/>
      <c r="H2" s="27"/>
      <c r="I2" s="1"/>
      <c r="J2" s="1"/>
      <c r="K2" s="1"/>
      <c r="L2" s="27"/>
      <c r="M2" s="1"/>
      <c r="N2" s="1"/>
      <c r="O2" s="1"/>
      <c r="P2" s="27"/>
      <c r="Q2" s="1"/>
      <c r="R2" s="1"/>
      <c r="S2" s="1"/>
    </row>
    <row r="3" spans="1:30" ht="23.25">
      <c r="A3" s="134" t="s">
        <v>127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</row>
    <row r="4" spans="1:19" ht="6.75" customHeight="1">
      <c r="A4" s="12"/>
      <c r="B4" s="11"/>
      <c r="C4" s="28"/>
      <c r="D4" s="28"/>
      <c r="F4" s="12"/>
      <c r="G4" s="12"/>
      <c r="I4" s="12"/>
      <c r="J4" s="12"/>
      <c r="K4" s="12"/>
      <c r="M4" s="1"/>
      <c r="N4" s="1"/>
      <c r="O4" s="1"/>
      <c r="P4" s="27"/>
      <c r="Q4" s="1"/>
      <c r="R4" s="1"/>
      <c r="S4" s="1"/>
    </row>
    <row r="5" spans="3:28" ht="12.75" customHeight="1" thickBot="1">
      <c r="C5" s="26"/>
      <c r="S5" s="7"/>
      <c r="T5" s="29"/>
      <c r="X5" s="29"/>
      <c r="AB5" s="29"/>
    </row>
    <row r="6" spans="1:30" s="17" customFormat="1" ht="40.5" customHeight="1">
      <c r="A6" s="22" t="s">
        <v>14</v>
      </c>
      <c r="B6" s="31" t="s">
        <v>15</v>
      </c>
      <c r="C6" s="30" t="s">
        <v>16</v>
      </c>
      <c r="D6" s="30"/>
      <c r="E6" s="41"/>
      <c r="F6" s="135"/>
      <c r="G6" s="136"/>
      <c r="H6" s="136"/>
      <c r="I6" s="137"/>
      <c r="J6" s="135"/>
      <c r="K6" s="136"/>
      <c r="L6" s="136"/>
      <c r="M6" s="137"/>
      <c r="N6" s="135"/>
      <c r="O6" s="136"/>
      <c r="P6" s="136"/>
      <c r="Q6" s="137"/>
      <c r="R6" s="135"/>
      <c r="S6" s="136"/>
      <c r="T6" s="136"/>
      <c r="U6" s="137"/>
      <c r="V6" s="135"/>
      <c r="W6" s="136"/>
      <c r="X6" s="136"/>
      <c r="Y6" s="137"/>
      <c r="Z6" s="135"/>
      <c r="AA6" s="136"/>
      <c r="AB6" s="136"/>
      <c r="AC6" s="137"/>
      <c r="AD6" s="16" t="s">
        <v>0</v>
      </c>
    </row>
    <row r="7" spans="1:30" s="18" customFormat="1" ht="19.5" customHeight="1" thickBot="1">
      <c r="A7" s="117"/>
      <c r="B7" s="118"/>
      <c r="C7" s="119"/>
      <c r="D7" s="119"/>
      <c r="E7" s="105"/>
      <c r="F7" s="106" t="s">
        <v>23</v>
      </c>
      <c r="G7" s="107" t="s">
        <v>24</v>
      </c>
      <c r="H7" s="120"/>
      <c r="I7" s="121" t="s">
        <v>0</v>
      </c>
      <c r="J7" s="106" t="s">
        <v>23</v>
      </c>
      <c r="K7" s="107" t="s">
        <v>24</v>
      </c>
      <c r="L7" s="120"/>
      <c r="M7" s="121" t="s">
        <v>0</v>
      </c>
      <c r="N7" s="106" t="s">
        <v>23</v>
      </c>
      <c r="O7" s="107" t="s">
        <v>24</v>
      </c>
      <c r="P7" s="120"/>
      <c r="Q7" s="121" t="s">
        <v>0</v>
      </c>
      <c r="R7" s="106" t="s">
        <v>23</v>
      </c>
      <c r="S7" s="107" t="s">
        <v>24</v>
      </c>
      <c r="T7" s="120"/>
      <c r="U7" s="121" t="s">
        <v>0</v>
      </c>
      <c r="V7" s="106" t="s">
        <v>23</v>
      </c>
      <c r="W7" s="107" t="s">
        <v>24</v>
      </c>
      <c r="X7" s="120"/>
      <c r="Y7" s="121" t="s">
        <v>0</v>
      </c>
      <c r="Z7" s="106" t="s">
        <v>23</v>
      </c>
      <c r="AA7" s="107" t="s">
        <v>24</v>
      </c>
      <c r="AB7" s="120"/>
      <c r="AC7" s="121" t="s">
        <v>0</v>
      </c>
      <c r="AD7" s="122"/>
    </row>
    <row r="8" spans="1:30" s="19" customFormat="1" ht="18" customHeight="1">
      <c r="A8" s="109" t="s">
        <v>1</v>
      </c>
      <c r="B8" s="123" t="s">
        <v>131</v>
      </c>
      <c r="C8" s="124" t="s">
        <v>99</v>
      </c>
      <c r="D8" s="125"/>
      <c r="E8" s="126" t="s">
        <v>92</v>
      </c>
      <c r="F8" s="110">
        <v>4.5</v>
      </c>
      <c r="G8" s="111">
        <v>8.7</v>
      </c>
      <c r="H8" s="112">
        <v>0.3</v>
      </c>
      <c r="I8" s="113">
        <f aca="true" t="shared" si="0" ref="I8:I30">F8+G8-H8</f>
        <v>12.899999999999999</v>
      </c>
      <c r="J8" s="114">
        <v>3.9</v>
      </c>
      <c r="K8" s="111">
        <v>6.75</v>
      </c>
      <c r="L8" s="112"/>
      <c r="M8" s="115">
        <f aca="true" t="shared" si="1" ref="M8:M30">J8+K8-L8</f>
        <v>10.65</v>
      </c>
      <c r="N8" s="110">
        <v>3.3</v>
      </c>
      <c r="O8" s="111">
        <v>8.7</v>
      </c>
      <c r="P8" s="112"/>
      <c r="Q8" s="113">
        <f aca="true" t="shared" si="2" ref="Q8:Q30">N8+O8-P8</f>
        <v>12</v>
      </c>
      <c r="R8" s="114">
        <v>3.6</v>
      </c>
      <c r="S8" s="111">
        <v>9.2</v>
      </c>
      <c r="T8" s="112"/>
      <c r="U8" s="113">
        <f aca="true" t="shared" si="3" ref="U8:U30">R8+S8-T8</f>
        <v>12.799999999999999</v>
      </c>
      <c r="V8" s="114">
        <v>3.4</v>
      </c>
      <c r="W8" s="111">
        <v>9.15</v>
      </c>
      <c r="X8" s="112"/>
      <c r="Y8" s="115">
        <f aca="true" t="shared" si="4" ref="Y8:Y30">V8+W8-X8</f>
        <v>12.55</v>
      </c>
      <c r="Z8" s="114">
        <v>3.4</v>
      </c>
      <c r="AA8" s="111">
        <v>8.6</v>
      </c>
      <c r="AB8" s="112"/>
      <c r="AC8" s="115">
        <f aca="true" t="shared" si="5" ref="AC8:AC30">Z8+AA8-AB8</f>
        <v>12</v>
      </c>
      <c r="AD8" s="116">
        <f aca="true" t="shared" si="6" ref="AD8:AD30">I8+M8+Q8+U8+Y8+AC8</f>
        <v>72.89999999999999</v>
      </c>
    </row>
    <row r="9" spans="1:30" s="19" customFormat="1" ht="18" customHeight="1">
      <c r="A9" s="86" t="s">
        <v>2</v>
      </c>
      <c r="B9" s="83" t="s">
        <v>115</v>
      </c>
      <c r="C9" s="92" t="s">
        <v>42</v>
      </c>
      <c r="D9" s="88">
        <v>90</v>
      </c>
      <c r="E9" s="95" t="s">
        <v>70</v>
      </c>
      <c r="F9" s="49">
        <v>3.5</v>
      </c>
      <c r="G9" s="24">
        <v>8.5</v>
      </c>
      <c r="H9" s="85"/>
      <c r="I9" s="45">
        <f t="shared" si="0"/>
        <v>12</v>
      </c>
      <c r="J9" s="47">
        <v>2.4</v>
      </c>
      <c r="K9" s="24">
        <v>8.1</v>
      </c>
      <c r="L9" s="39"/>
      <c r="M9" s="48">
        <f t="shared" si="1"/>
        <v>10.5</v>
      </c>
      <c r="N9" s="49">
        <v>1.7</v>
      </c>
      <c r="O9" s="24">
        <v>8.6</v>
      </c>
      <c r="P9" s="39"/>
      <c r="Q9" s="45">
        <f t="shared" si="2"/>
        <v>10.299999999999999</v>
      </c>
      <c r="R9" s="47">
        <v>3.6</v>
      </c>
      <c r="S9" s="24">
        <v>8.85</v>
      </c>
      <c r="T9" s="39"/>
      <c r="U9" s="45">
        <f t="shared" si="3"/>
        <v>12.45</v>
      </c>
      <c r="V9" s="47">
        <v>3.1</v>
      </c>
      <c r="W9" s="24">
        <v>8.7</v>
      </c>
      <c r="X9" s="39"/>
      <c r="Y9" s="48">
        <f t="shared" si="4"/>
        <v>11.799999999999999</v>
      </c>
      <c r="Z9" s="47">
        <v>2</v>
      </c>
      <c r="AA9" s="24">
        <v>7.9</v>
      </c>
      <c r="AB9" s="39"/>
      <c r="AC9" s="48">
        <f t="shared" si="5"/>
        <v>9.9</v>
      </c>
      <c r="AD9" s="46">
        <f t="shared" si="6"/>
        <v>66.95</v>
      </c>
    </row>
    <row r="10" spans="1:30" s="19" customFormat="1" ht="18" customHeight="1">
      <c r="A10" s="86" t="s">
        <v>3</v>
      </c>
      <c r="B10" s="83" t="s">
        <v>113</v>
      </c>
      <c r="C10" s="92" t="s">
        <v>114</v>
      </c>
      <c r="D10" s="88">
        <v>98</v>
      </c>
      <c r="E10" s="95" t="s">
        <v>62</v>
      </c>
      <c r="F10" s="49">
        <v>4</v>
      </c>
      <c r="G10" s="24">
        <v>8.4</v>
      </c>
      <c r="H10" s="39"/>
      <c r="I10" s="45">
        <f t="shared" si="0"/>
        <v>12.4</v>
      </c>
      <c r="J10" s="47">
        <v>2.8</v>
      </c>
      <c r="K10" s="24">
        <v>6.25</v>
      </c>
      <c r="L10" s="39"/>
      <c r="M10" s="48">
        <f t="shared" si="1"/>
        <v>9.05</v>
      </c>
      <c r="N10" s="49">
        <v>2.5</v>
      </c>
      <c r="O10" s="24">
        <v>8.65</v>
      </c>
      <c r="P10" s="39"/>
      <c r="Q10" s="45">
        <f t="shared" si="2"/>
        <v>11.15</v>
      </c>
      <c r="R10" s="47">
        <v>3.6</v>
      </c>
      <c r="S10" s="24">
        <v>9.05</v>
      </c>
      <c r="T10" s="39"/>
      <c r="U10" s="45">
        <f t="shared" si="3"/>
        <v>12.65</v>
      </c>
      <c r="V10" s="47">
        <v>3.4</v>
      </c>
      <c r="W10" s="24">
        <v>6.4</v>
      </c>
      <c r="X10" s="39"/>
      <c r="Y10" s="48">
        <f t="shared" si="4"/>
        <v>9.8</v>
      </c>
      <c r="Z10" s="47">
        <v>2.8</v>
      </c>
      <c r="AA10" s="24">
        <v>8.45</v>
      </c>
      <c r="AB10" s="39"/>
      <c r="AC10" s="48">
        <f t="shared" si="5"/>
        <v>11.25</v>
      </c>
      <c r="AD10" s="46">
        <f t="shared" si="6"/>
        <v>66.3</v>
      </c>
    </row>
    <row r="11" spans="1:30" s="19" customFormat="1" ht="18" customHeight="1">
      <c r="A11" s="86" t="s">
        <v>4</v>
      </c>
      <c r="B11" s="83" t="s">
        <v>91</v>
      </c>
      <c r="C11" s="92" t="s">
        <v>42</v>
      </c>
      <c r="D11" s="88">
        <v>96</v>
      </c>
      <c r="E11" s="95" t="s">
        <v>70</v>
      </c>
      <c r="F11" s="49">
        <v>3.4</v>
      </c>
      <c r="G11" s="24">
        <v>8.9</v>
      </c>
      <c r="H11" s="39"/>
      <c r="I11" s="45">
        <f t="shared" si="0"/>
        <v>12.3</v>
      </c>
      <c r="J11" s="47">
        <v>1.8</v>
      </c>
      <c r="K11" s="24">
        <v>7.95</v>
      </c>
      <c r="L11" s="39"/>
      <c r="M11" s="48">
        <f t="shared" si="1"/>
        <v>9.75</v>
      </c>
      <c r="N11" s="49">
        <v>2</v>
      </c>
      <c r="O11" s="24">
        <v>8.15</v>
      </c>
      <c r="P11" s="39"/>
      <c r="Q11" s="45">
        <f t="shared" si="2"/>
        <v>10.15</v>
      </c>
      <c r="R11" s="47">
        <v>2.8</v>
      </c>
      <c r="S11" s="24">
        <v>8.8</v>
      </c>
      <c r="T11" s="39"/>
      <c r="U11" s="45">
        <f t="shared" si="3"/>
        <v>11.600000000000001</v>
      </c>
      <c r="V11" s="47">
        <v>3</v>
      </c>
      <c r="W11" s="24">
        <v>8.3</v>
      </c>
      <c r="X11" s="39"/>
      <c r="Y11" s="48">
        <f t="shared" si="4"/>
        <v>11.3</v>
      </c>
      <c r="Z11" s="47">
        <v>2.6</v>
      </c>
      <c r="AA11" s="24">
        <v>8.4</v>
      </c>
      <c r="AB11" s="39"/>
      <c r="AC11" s="48">
        <f t="shared" si="5"/>
        <v>11</v>
      </c>
      <c r="AD11" s="46">
        <f t="shared" si="6"/>
        <v>66.10000000000001</v>
      </c>
    </row>
    <row r="12" spans="1:30" s="19" customFormat="1" ht="18" customHeight="1">
      <c r="A12" s="86" t="s">
        <v>5</v>
      </c>
      <c r="B12" s="83" t="s">
        <v>107</v>
      </c>
      <c r="C12" s="92" t="s">
        <v>108</v>
      </c>
      <c r="D12" s="88">
        <v>98</v>
      </c>
      <c r="E12" s="95" t="s">
        <v>62</v>
      </c>
      <c r="F12" s="49">
        <v>3.7</v>
      </c>
      <c r="G12" s="24">
        <v>7.3</v>
      </c>
      <c r="H12" s="39"/>
      <c r="I12" s="45">
        <f t="shared" si="0"/>
        <v>11</v>
      </c>
      <c r="J12" s="47">
        <v>2.8</v>
      </c>
      <c r="K12" s="24">
        <v>7.7</v>
      </c>
      <c r="L12" s="39"/>
      <c r="M12" s="48">
        <f t="shared" si="1"/>
        <v>10.5</v>
      </c>
      <c r="N12" s="49">
        <v>1.8</v>
      </c>
      <c r="O12" s="24">
        <v>8.65</v>
      </c>
      <c r="P12" s="39"/>
      <c r="Q12" s="45">
        <f t="shared" si="2"/>
        <v>10.450000000000001</v>
      </c>
      <c r="R12" s="47">
        <v>2</v>
      </c>
      <c r="S12" s="24">
        <v>9.15</v>
      </c>
      <c r="T12" s="39"/>
      <c r="U12" s="45">
        <f t="shared" si="3"/>
        <v>11.15</v>
      </c>
      <c r="V12" s="47">
        <v>2.7</v>
      </c>
      <c r="W12" s="24">
        <v>7.8</v>
      </c>
      <c r="X12" s="39"/>
      <c r="Y12" s="48">
        <f t="shared" si="4"/>
        <v>10.5</v>
      </c>
      <c r="Z12" s="47">
        <v>2.4</v>
      </c>
      <c r="AA12" s="24">
        <v>6.7</v>
      </c>
      <c r="AB12" s="39"/>
      <c r="AC12" s="48">
        <f t="shared" si="5"/>
        <v>9.1</v>
      </c>
      <c r="AD12" s="46">
        <f t="shared" si="6"/>
        <v>62.7</v>
      </c>
    </row>
    <row r="13" spans="1:31" s="19" customFormat="1" ht="18" customHeight="1">
      <c r="A13" s="86" t="s">
        <v>6</v>
      </c>
      <c r="B13" s="53" t="s">
        <v>81</v>
      </c>
      <c r="C13" s="104" t="s">
        <v>82</v>
      </c>
      <c r="D13" s="94">
        <v>73</v>
      </c>
      <c r="E13" s="96" t="s">
        <v>40</v>
      </c>
      <c r="F13" s="49"/>
      <c r="G13" s="24"/>
      <c r="H13" s="85"/>
      <c r="I13" s="45">
        <f t="shared" si="0"/>
        <v>0</v>
      </c>
      <c r="J13" s="47">
        <v>3.5</v>
      </c>
      <c r="K13" s="24">
        <v>8.95</v>
      </c>
      <c r="L13" s="39"/>
      <c r="M13" s="48">
        <f t="shared" si="1"/>
        <v>12.45</v>
      </c>
      <c r="N13" s="49">
        <v>3.2</v>
      </c>
      <c r="O13" s="24">
        <v>8.2</v>
      </c>
      <c r="P13" s="39"/>
      <c r="Q13" s="45">
        <f t="shared" si="2"/>
        <v>11.399999999999999</v>
      </c>
      <c r="R13" s="47">
        <v>4.4</v>
      </c>
      <c r="S13" s="24">
        <v>8.9</v>
      </c>
      <c r="T13" s="39"/>
      <c r="U13" s="45">
        <f t="shared" si="3"/>
        <v>13.3</v>
      </c>
      <c r="V13" s="47">
        <v>3.9</v>
      </c>
      <c r="W13" s="24">
        <v>8.4</v>
      </c>
      <c r="X13" s="39"/>
      <c r="Y13" s="48">
        <f t="shared" si="4"/>
        <v>12.3</v>
      </c>
      <c r="Z13" s="47">
        <v>2.6</v>
      </c>
      <c r="AA13" s="24">
        <v>7.5</v>
      </c>
      <c r="AB13" s="39"/>
      <c r="AC13" s="48">
        <f t="shared" si="5"/>
        <v>10.1</v>
      </c>
      <c r="AD13" s="46">
        <f t="shared" si="6"/>
        <v>59.550000000000004</v>
      </c>
      <c r="AE13" s="20"/>
    </row>
    <row r="14" spans="1:30" s="18" customFormat="1" ht="18" customHeight="1">
      <c r="A14" s="86" t="s">
        <v>7</v>
      </c>
      <c r="B14" s="83" t="s">
        <v>111</v>
      </c>
      <c r="C14" s="92" t="s">
        <v>32</v>
      </c>
      <c r="D14" s="88">
        <v>86</v>
      </c>
      <c r="E14" s="95" t="s">
        <v>62</v>
      </c>
      <c r="F14" s="49">
        <v>3.5</v>
      </c>
      <c r="G14" s="24">
        <v>8.3</v>
      </c>
      <c r="H14" s="39"/>
      <c r="I14" s="45">
        <f t="shared" si="0"/>
        <v>11.8</v>
      </c>
      <c r="J14" s="47">
        <v>3.4</v>
      </c>
      <c r="K14" s="24">
        <v>8.6</v>
      </c>
      <c r="L14" s="39"/>
      <c r="M14" s="48">
        <f t="shared" si="1"/>
        <v>12</v>
      </c>
      <c r="N14" s="49">
        <v>3.9</v>
      </c>
      <c r="O14" s="24">
        <v>8.4</v>
      </c>
      <c r="P14" s="39"/>
      <c r="Q14" s="45">
        <f t="shared" si="2"/>
        <v>12.3</v>
      </c>
      <c r="R14" s="47">
        <v>2</v>
      </c>
      <c r="S14" s="24">
        <v>9</v>
      </c>
      <c r="T14" s="39"/>
      <c r="U14" s="45">
        <f t="shared" si="3"/>
        <v>11</v>
      </c>
      <c r="V14" s="47">
        <v>3.7</v>
      </c>
      <c r="W14" s="24">
        <v>8.45</v>
      </c>
      <c r="X14" s="39"/>
      <c r="Y14" s="48">
        <f t="shared" si="4"/>
        <v>12.149999999999999</v>
      </c>
      <c r="Z14" s="47"/>
      <c r="AA14" s="24"/>
      <c r="AB14" s="39"/>
      <c r="AC14" s="48">
        <f t="shared" si="5"/>
        <v>0</v>
      </c>
      <c r="AD14" s="46">
        <f t="shared" si="6"/>
        <v>59.25</v>
      </c>
    </row>
    <row r="15" spans="1:30" s="18" customFormat="1" ht="18" customHeight="1">
      <c r="A15" s="86" t="s">
        <v>8</v>
      </c>
      <c r="B15" s="83" t="s">
        <v>68</v>
      </c>
      <c r="C15" s="92" t="s">
        <v>52</v>
      </c>
      <c r="D15" s="88">
        <v>90</v>
      </c>
      <c r="E15" s="95" t="s">
        <v>63</v>
      </c>
      <c r="F15" s="49">
        <v>3.1</v>
      </c>
      <c r="G15" s="24">
        <v>7.95</v>
      </c>
      <c r="H15" s="39"/>
      <c r="I15" s="45">
        <f t="shared" si="0"/>
        <v>11.05</v>
      </c>
      <c r="J15" s="47">
        <v>2.9</v>
      </c>
      <c r="K15" s="24">
        <v>7.3</v>
      </c>
      <c r="L15" s="39"/>
      <c r="M15" s="48">
        <f t="shared" si="1"/>
        <v>10.2</v>
      </c>
      <c r="N15" s="49">
        <v>2.8</v>
      </c>
      <c r="O15" s="24">
        <v>8.3</v>
      </c>
      <c r="P15" s="39"/>
      <c r="Q15" s="45">
        <f t="shared" si="2"/>
        <v>11.100000000000001</v>
      </c>
      <c r="R15" s="47">
        <v>3.6</v>
      </c>
      <c r="S15" s="24">
        <v>8.1</v>
      </c>
      <c r="T15" s="39"/>
      <c r="U15" s="45">
        <f t="shared" si="3"/>
        <v>11.7</v>
      </c>
      <c r="V15" s="47"/>
      <c r="W15" s="24"/>
      <c r="X15" s="39"/>
      <c r="Y15" s="48">
        <f t="shared" si="4"/>
        <v>0</v>
      </c>
      <c r="Z15" s="47">
        <v>1.9</v>
      </c>
      <c r="AA15" s="24">
        <v>6.9</v>
      </c>
      <c r="AB15" s="39"/>
      <c r="AC15" s="48">
        <f t="shared" si="5"/>
        <v>8.8</v>
      </c>
      <c r="AD15" s="46">
        <f t="shared" si="6"/>
        <v>52.849999999999994</v>
      </c>
    </row>
    <row r="16" spans="1:30" ht="18" customHeight="1">
      <c r="A16" s="86" t="s">
        <v>9</v>
      </c>
      <c r="B16" s="83" t="s">
        <v>116</v>
      </c>
      <c r="C16" s="92" t="s">
        <v>59</v>
      </c>
      <c r="D16" s="88">
        <v>93</v>
      </c>
      <c r="E16" s="95" t="s">
        <v>70</v>
      </c>
      <c r="F16" s="49">
        <v>1.2</v>
      </c>
      <c r="G16" s="24">
        <v>8</v>
      </c>
      <c r="H16" s="85">
        <v>8</v>
      </c>
      <c r="I16" s="45">
        <f t="shared" si="0"/>
        <v>1.1999999999999993</v>
      </c>
      <c r="J16" s="47">
        <v>1.7</v>
      </c>
      <c r="K16" s="24">
        <v>1.75</v>
      </c>
      <c r="L16" s="39"/>
      <c r="M16" s="48">
        <f t="shared" si="1"/>
        <v>3.45</v>
      </c>
      <c r="N16" s="49">
        <v>2</v>
      </c>
      <c r="O16" s="24">
        <v>7.4</v>
      </c>
      <c r="P16" s="39"/>
      <c r="Q16" s="45">
        <f t="shared" si="2"/>
        <v>9.4</v>
      </c>
      <c r="R16" s="47">
        <v>3.6</v>
      </c>
      <c r="S16" s="24">
        <v>8.1</v>
      </c>
      <c r="T16" s="39"/>
      <c r="U16" s="45">
        <f t="shared" si="3"/>
        <v>11.7</v>
      </c>
      <c r="V16" s="47">
        <v>2.9</v>
      </c>
      <c r="W16" s="24">
        <v>7.85</v>
      </c>
      <c r="X16" s="39"/>
      <c r="Y16" s="48">
        <f t="shared" si="4"/>
        <v>10.75</v>
      </c>
      <c r="Z16" s="47">
        <v>3.4</v>
      </c>
      <c r="AA16" s="24">
        <v>8.8</v>
      </c>
      <c r="AB16" s="39"/>
      <c r="AC16" s="48">
        <f t="shared" si="5"/>
        <v>12.200000000000001</v>
      </c>
      <c r="AD16" s="46">
        <f t="shared" si="6"/>
        <v>48.7</v>
      </c>
    </row>
    <row r="17" spans="1:30" ht="18" customHeight="1">
      <c r="A17" s="86" t="s">
        <v>10</v>
      </c>
      <c r="B17" s="53" t="s">
        <v>58</v>
      </c>
      <c r="C17" s="104" t="s">
        <v>59</v>
      </c>
      <c r="D17" s="94">
        <v>78</v>
      </c>
      <c r="E17" s="96" t="s">
        <v>40</v>
      </c>
      <c r="F17" s="49">
        <v>3.9</v>
      </c>
      <c r="G17" s="24">
        <v>7.9</v>
      </c>
      <c r="H17" s="85"/>
      <c r="I17" s="45">
        <f t="shared" si="0"/>
        <v>11.8</v>
      </c>
      <c r="J17" s="47">
        <v>3.4</v>
      </c>
      <c r="K17" s="24">
        <v>7.35</v>
      </c>
      <c r="L17" s="39"/>
      <c r="M17" s="48">
        <f t="shared" si="1"/>
        <v>10.75</v>
      </c>
      <c r="N17" s="49"/>
      <c r="O17" s="24"/>
      <c r="P17" s="39"/>
      <c r="Q17" s="45">
        <f t="shared" si="2"/>
        <v>0</v>
      </c>
      <c r="R17" s="47">
        <v>3.6</v>
      </c>
      <c r="S17" s="24">
        <v>8.95</v>
      </c>
      <c r="T17" s="39"/>
      <c r="U17" s="45">
        <f t="shared" si="3"/>
        <v>12.549999999999999</v>
      </c>
      <c r="V17" s="47"/>
      <c r="W17" s="24"/>
      <c r="X17" s="39"/>
      <c r="Y17" s="48">
        <f t="shared" si="4"/>
        <v>0</v>
      </c>
      <c r="Z17" s="47">
        <v>2.7</v>
      </c>
      <c r="AA17" s="24">
        <v>7.7</v>
      </c>
      <c r="AB17" s="39"/>
      <c r="AC17" s="48">
        <f t="shared" si="5"/>
        <v>10.4</v>
      </c>
      <c r="AD17" s="46">
        <f t="shared" si="6"/>
        <v>45.5</v>
      </c>
    </row>
    <row r="18" spans="1:30" ht="18" customHeight="1">
      <c r="A18" s="86" t="s">
        <v>11</v>
      </c>
      <c r="B18" s="83" t="s">
        <v>27</v>
      </c>
      <c r="C18" s="92" t="s">
        <v>28</v>
      </c>
      <c r="D18" s="88">
        <v>94</v>
      </c>
      <c r="E18" s="95" t="s">
        <v>63</v>
      </c>
      <c r="F18" s="49"/>
      <c r="G18" s="24"/>
      <c r="H18" s="85"/>
      <c r="I18" s="45">
        <f t="shared" si="0"/>
        <v>0</v>
      </c>
      <c r="J18" s="47">
        <v>3.5</v>
      </c>
      <c r="K18" s="24">
        <v>6.3</v>
      </c>
      <c r="L18" s="39"/>
      <c r="M18" s="48">
        <f t="shared" si="1"/>
        <v>9.8</v>
      </c>
      <c r="N18" s="49">
        <v>3.7</v>
      </c>
      <c r="O18" s="24">
        <v>7.95</v>
      </c>
      <c r="P18" s="39"/>
      <c r="Q18" s="45">
        <f t="shared" si="2"/>
        <v>11.65</v>
      </c>
      <c r="R18" s="47"/>
      <c r="S18" s="24"/>
      <c r="T18" s="39"/>
      <c r="U18" s="45">
        <f t="shared" si="3"/>
        <v>0</v>
      </c>
      <c r="V18" s="47">
        <v>3.6</v>
      </c>
      <c r="W18" s="24">
        <v>8.2</v>
      </c>
      <c r="X18" s="39"/>
      <c r="Y18" s="48">
        <f t="shared" si="4"/>
        <v>11.799999999999999</v>
      </c>
      <c r="Z18" s="47">
        <v>2.7</v>
      </c>
      <c r="AA18" s="24">
        <v>8.85</v>
      </c>
      <c r="AB18" s="39"/>
      <c r="AC18" s="48">
        <f t="shared" si="5"/>
        <v>11.55</v>
      </c>
      <c r="AD18" s="46">
        <f t="shared" si="6"/>
        <v>44.8</v>
      </c>
    </row>
    <row r="19" spans="1:30" ht="18" customHeight="1">
      <c r="A19" s="86" t="s">
        <v>12</v>
      </c>
      <c r="B19" s="53" t="s">
        <v>100</v>
      </c>
      <c r="C19" s="104" t="s">
        <v>45</v>
      </c>
      <c r="D19" s="94">
        <v>95</v>
      </c>
      <c r="E19" s="96" t="s">
        <v>40</v>
      </c>
      <c r="F19" s="49"/>
      <c r="G19" s="24"/>
      <c r="H19" s="39"/>
      <c r="I19" s="45">
        <f t="shared" si="0"/>
        <v>0</v>
      </c>
      <c r="J19" s="47">
        <v>3.8</v>
      </c>
      <c r="K19" s="24">
        <v>7.45</v>
      </c>
      <c r="L19" s="39"/>
      <c r="M19" s="48">
        <f t="shared" si="1"/>
        <v>11.25</v>
      </c>
      <c r="N19" s="49">
        <v>2.6</v>
      </c>
      <c r="O19" s="24">
        <v>8.45</v>
      </c>
      <c r="P19" s="39"/>
      <c r="Q19" s="45">
        <f t="shared" si="2"/>
        <v>11.049999999999999</v>
      </c>
      <c r="R19" s="47"/>
      <c r="S19" s="24"/>
      <c r="T19" s="39"/>
      <c r="U19" s="45">
        <f t="shared" si="3"/>
        <v>0</v>
      </c>
      <c r="V19" s="47">
        <v>3</v>
      </c>
      <c r="W19" s="24">
        <v>8.8</v>
      </c>
      <c r="X19" s="39"/>
      <c r="Y19" s="48">
        <f t="shared" si="4"/>
        <v>11.8</v>
      </c>
      <c r="Z19" s="47">
        <v>2.3</v>
      </c>
      <c r="AA19" s="24">
        <v>8.3</v>
      </c>
      <c r="AB19" s="39"/>
      <c r="AC19" s="48">
        <f t="shared" si="5"/>
        <v>10.600000000000001</v>
      </c>
      <c r="AD19" s="46">
        <f t="shared" si="6"/>
        <v>44.699999999999996</v>
      </c>
    </row>
    <row r="20" spans="1:30" ht="18" customHeight="1">
      <c r="A20" s="86" t="s">
        <v>13</v>
      </c>
      <c r="B20" s="83" t="s">
        <v>112</v>
      </c>
      <c r="C20" s="92" t="s">
        <v>59</v>
      </c>
      <c r="D20" s="88">
        <v>95</v>
      </c>
      <c r="E20" s="95" t="s">
        <v>62</v>
      </c>
      <c r="F20" s="49"/>
      <c r="G20" s="24"/>
      <c r="H20" s="85"/>
      <c r="I20" s="45">
        <f t="shared" si="0"/>
        <v>0</v>
      </c>
      <c r="J20" s="47">
        <v>3.4</v>
      </c>
      <c r="K20" s="24">
        <v>6.75</v>
      </c>
      <c r="L20" s="39"/>
      <c r="M20" s="48">
        <f t="shared" si="1"/>
        <v>10.15</v>
      </c>
      <c r="N20" s="49">
        <v>4.1</v>
      </c>
      <c r="O20" s="24">
        <v>7.2</v>
      </c>
      <c r="P20" s="39"/>
      <c r="Q20" s="45">
        <f t="shared" si="2"/>
        <v>11.3</v>
      </c>
      <c r="R20" s="47"/>
      <c r="S20" s="24"/>
      <c r="T20" s="39"/>
      <c r="U20" s="45">
        <f t="shared" si="3"/>
        <v>0</v>
      </c>
      <c r="V20" s="47">
        <v>3.5</v>
      </c>
      <c r="W20" s="24">
        <v>7.2</v>
      </c>
      <c r="X20" s="39"/>
      <c r="Y20" s="48">
        <f t="shared" si="4"/>
        <v>10.7</v>
      </c>
      <c r="Z20" s="47">
        <v>3.6</v>
      </c>
      <c r="AA20" s="24">
        <v>8.45</v>
      </c>
      <c r="AB20" s="39"/>
      <c r="AC20" s="48">
        <f t="shared" si="5"/>
        <v>12.049999999999999</v>
      </c>
      <c r="AD20" s="46">
        <f t="shared" si="6"/>
        <v>44.2</v>
      </c>
    </row>
    <row r="21" spans="1:30" ht="15.75">
      <c r="A21" s="86" t="s">
        <v>33</v>
      </c>
      <c r="B21" s="83" t="s">
        <v>117</v>
      </c>
      <c r="C21" s="92" t="s">
        <v>47</v>
      </c>
      <c r="D21" s="88">
        <v>97</v>
      </c>
      <c r="E21" s="95" t="s">
        <v>63</v>
      </c>
      <c r="F21" s="49">
        <v>2.8</v>
      </c>
      <c r="G21" s="24">
        <v>6.3</v>
      </c>
      <c r="H21" s="39">
        <v>4</v>
      </c>
      <c r="I21" s="45">
        <f t="shared" si="0"/>
        <v>5.1</v>
      </c>
      <c r="J21" s="47"/>
      <c r="K21" s="24"/>
      <c r="L21" s="39"/>
      <c r="M21" s="48">
        <f t="shared" si="1"/>
        <v>0</v>
      </c>
      <c r="N21" s="49"/>
      <c r="O21" s="24"/>
      <c r="P21" s="39"/>
      <c r="Q21" s="45">
        <f t="shared" si="2"/>
        <v>0</v>
      </c>
      <c r="R21" s="47">
        <v>2.8</v>
      </c>
      <c r="S21" s="24">
        <v>8.8</v>
      </c>
      <c r="T21" s="39"/>
      <c r="U21" s="45">
        <f t="shared" si="3"/>
        <v>11.600000000000001</v>
      </c>
      <c r="V21" s="47">
        <v>2.9</v>
      </c>
      <c r="W21" s="24">
        <v>7.55</v>
      </c>
      <c r="X21" s="39"/>
      <c r="Y21" s="48">
        <f t="shared" si="4"/>
        <v>10.45</v>
      </c>
      <c r="Z21" s="47">
        <v>2.4</v>
      </c>
      <c r="AA21" s="24">
        <v>7.3</v>
      </c>
      <c r="AB21" s="39"/>
      <c r="AC21" s="48">
        <f t="shared" si="5"/>
        <v>9.7</v>
      </c>
      <c r="AD21" s="46">
        <f t="shared" si="6"/>
        <v>36.85</v>
      </c>
    </row>
    <row r="22" spans="1:30" ht="15.75" customHeight="1">
      <c r="A22" s="86" t="s">
        <v>34</v>
      </c>
      <c r="B22" s="53" t="s">
        <v>30</v>
      </c>
      <c r="C22" s="104" t="s">
        <v>29</v>
      </c>
      <c r="D22" s="94">
        <v>92</v>
      </c>
      <c r="E22" s="96" t="s">
        <v>40</v>
      </c>
      <c r="F22" s="49">
        <v>3.7</v>
      </c>
      <c r="G22" s="24">
        <v>8.4</v>
      </c>
      <c r="H22" s="39"/>
      <c r="I22" s="45">
        <f t="shared" si="0"/>
        <v>12.100000000000001</v>
      </c>
      <c r="J22" s="47"/>
      <c r="K22" s="24"/>
      <c r="L22" s="39"/>
      <c r="M22" s="48">
        <f t="shared" si="1"/>
        <v>0</v>
      </c>
      <c r="N22" s="49"/>
      <c r="O22" s="24"/>
      <c r="P22" s="39"/>
      <c r="Q22" s="45">
        <f t="shared" si="2"/>
        <v>0</v>
      </c>
      <c r="R22" s="47">
        <v>2</v>
      </c>
      <c r="S22" s="24">
        <v>8.7</v>
      </c>
      <c r="T22" s="39"/>
      <c r="U22" s="45">
        <f t="shared" si="3"/>
        <v>10.7</v>
      </c>
      <c r="V22" s="47">
        <v>3.4</v>
      </c>
      <c r="W22" s="24">
        <v>9.15</v>
      </c>
      <c r="X22" s="39"/>
      <c r="Y22" s="48">
        <f t="shared" si="4"/>
        <v>12.55</v>
      </c>
      <c r="Z22" s="47"/>
      <c r="AA22" s="24"/>
      <c r="AB22" s="39"/>
      <c r="AC22" s="48">
        <f t="shared" si="5"/>
        <v>0</v>
      </c>
      <c r="AD22" s="46">
        <f t="shared" si="6"/>
        <v>35.35</v>
      </c>
    </row>
    <row r="23" spans="1:30" ht="15.75">
      <c r="A23" s="86" t="s">
        <v>35</v>
      </c>
      <c r="B23" s="83" t="s">
        <v>66</v>
      </c>
      <c r="C23" s="92" t="s">
        <v>20</v>
      </c>
      <c r="D23" s="88">
        <v>77</v>
      </c>
      <c r="E23" s="95" t="s">
        <v>63</v>
      </c>
      <c r="F23" s="49"/>
      <c r="G23" s="24"/>
      <c r="H23" s="85"/>
      <c r="I23" s="45">
        <f t="shared" si="0"/>
        <v>0</v>
      </c>
      <c r="J23" s="47"/>
      <c r="K23" s="24"/>
      <c r="L23" s="39"/>
      <c r="M23" s="48">
        <f t="shared" si="1"/>
        <v>0</v>
      </c>
      <c r="N23" s="49">
        <v>2.5</v>
      </c>
      <c r="O23" s="24">
        <v>8.15</v>
      </c>
      <c r="P23" s="39"/>
      <c r="Q23" s="45">
        <f t="shared" si="2"/>
        <v>10.65</v>
      </c>
      <c r="R23" s="47">
        <v>2.8</v>
      </c>
      <c r="S23" s="24">
        <v>8.6</v>
      </c>
      <c r="T23" s="39"/>
      <c r="U23" s="45">
        <f t="shared" si="3"/>
        <v>11.399999999999999</v>
      </c>
      <c r="V23" s="47">
        <v>3.5</v>
      </c>
      <c r="W23" s="24">
        <v>9.15</v>
      </c>
      <c r="X23" s="39"/>
      <c r="Y23" s="48">
        <f t="shared" si="4"/>
        <v>12.65</v>
      </c>
      <c r="Z23" s="47"/>
      <c r="AA23" s="24"/>
      <c r="AB23" s="39"/>
      <c r="AC23" s="48">
        <f t="shared" si="5"/>
        <v>0</v>
      </c>
      <c r="AD23" s="46">
        <f t="shared" si="6"/>
        <v>34.699999999999996</v>
      </c>
    </row>
    <row r="24" spans="1:30" ht="15.75">
      <c r="A24" s="86" t="s">
        <v>36</v>
      </c>
      <c r="B24" s="83" t="s">
        <v>73</v>
      </c>
      <c r="C24" s="92" t="s">
        <v>22</v>
      </c>
      <c r="D24" s="88">
        <v>69</v>
      </c>
      <c r="E24" s="95" t="s">
        <v>70</v>
      </c>
      <c r="F24" s="49"/>
      <c r="G24" s="24"/>
      <c r="H24" s="85"/>
      <c r="I24" s="45">
        <f t="shared" si="0"/>
        <v>0</v>
      </c>
      <c r="J24" s="47">
        <v>3</v>
      </c>
      <c r="K24" s="24">
        <v>5.6</v>
      </c>
      <c r="L24" s="39"/>
      <c r="M24" s="48">
        <f t="shared" si="1"/>
        <v>8.6</v>
      </c>
      <c r="N24" s="49">
        <v>2.3</v>
      </c>
      <c r="O24" s="24">
        <v>7.3</v>
      </c>
      <c r="P24" s="39"/>
      <c r="Q24" s="45">
        <f t="shared" si="2"/>
        <v>9.6</v>
      </c>
      <c r="R24" s="47"/>
      <c r="S24" s="24"/>
      <c r="T24" s="39"/>
      <c r="U24" s="45">
        <f t="shared" si="3"/>
        <v>0</v>
      </c>
      <c r="V24" s="47"/>
      <c r="W24" s="24"/>
      <c r="X24" s="39"/>
      <c r="Y24" s="48">
        <f t="shared" si="4"/>
        <v>0</v>
      </c>
      <c r="Z24" s="47">
        <v>3.4</v>
      </c>
      <c r="AA24" s="24">
        <v>8.8</v>
      </c>
      <c r="AB24" s="39"/>
      <c r="AC24" s="48">
        <f t="shared" si="5"/>
        <v>12.200000000000001</v>
      </c>
      <c r="AD24" s="46">
        <f t="shared" si="6"/>
        <v>30.4</v>
      </c>
    </row>
    <row r="25" spans="1:30" ht="15.75">
      <c r="A25" s="86">
        <v>18</v>
      </c>
      <c r="B25" s="83" t="s">
        <v>109</v>
      </c>
      <c r="C25" s="92" t="s">
        <v>110</v>
      </c>
      <c r="D25" s="88">
        <v>84</v>
      </c>
      <c r="E25" s="95" t="s">
        <v>62</v>
      </c>
      <c r="F25" s="49">
        <v>2.7</v>
      </c>
      <c r="G25" s="24">
        <v>7.5</v>
      </c>
      <c r="H25" s="85">
        <v>4</v>
      </c>
      <c r="I25" s="45">
        <f t="shared" si="0"/>
        <v>6.199999999999999</v>
      </c>
      <c r="J25" s="47"/>
      <c r="K25" s="24"/>
      <c r="L25" s="39"/>
      <c r="M25" s="48">
        <f t="shared" si="1"/>
        <v>0</v>
      </c>
      <c r="N25" s="49"/>
      <c r="O25" s="24"/>
      <c r="P25" s="39"/>
      <c r="Q25" s="45">
        <f t="shared" si="2"/>
        <v>0</v>
      </c>
      <c r="R25" s="47">
        <v>3.6</v>
      </c>
      <c r="S25" s="24">
        <v>7.8</v>
      </c>
      <c r="T25" s="39">
        <v>0.1</v>
      </c>
      <c r="U25" s="45">
        <f t="shared" si="3"/>
        <v>11.3</v>
      </c>
      <c r="V25" s="47"/>
      <c r="W25" s="24"/>
      <c r="X25" s="39"/>
      <c r="Y25" s="48">
        <f t="shared" si="4"/>
        <v>0</v>
      </c>
      <c r="Z25" s="47">
        <v>2.8</v>
      </c>
      <c r="AA25" s="24">
        <v>6.4</v>
      </c>
      <c r="AB25" s="39"/>
      <c r="AC25" s="48">
        <f t="shared" si="5"/>
        <v>9.2</v>
      </c>
      <c r="AD25" s="46">
        <f t="shared" si="6"/>
        <v>26.7</v>
      </c>
    </row>
    <row r="26" spans="1:30" ht="15.75">
      <c r="A26" s="86" t="s">
        <v>75</v>
      </c>
      <c r="B26" s="97" t="s">
        <v>67</v>
      </c>
      <c r="C26" s="92" t="s">
        <v>21</v>
      </c>
      <c r="D26" s="88">
        <v>85</v>
      </c>
      <c r="E26" s="95" t="s">
        <v>63</v>
      </c>
      <c r="F26" s="49">
        <v>3</v>
      </c>
      <c r="G26" s="24">
        <v>8.8</v>
      </c>
      <c r="H26" s="39"/>
      <c r="I26" s="45">
        <f t="shared" si="0"/>
        <v>11.8</v>
      </c>
      <c r="J26" s="47">
        <v>3</v>
      </c>
      <c r="K26" s="24">
        <v>7.7</v>
      </c>
      <c r="L26" s="39"/>
      <c r="M26" s="48">
        <f t="shared" si="1"/>
        <v>10.7</v>
      </c>
      <c r="N26" s="49"/>
      <c r="O26" s="24"/>
      <c r="P26" s="39"/>
      <c r="Q26" s="45">
        <f t="shared" si="2"/>
        <v>0</v>
      </c>
      <c r="R26" s="47"/>
      <c r="S26" s="24"/>
      <c r="T26" s="39"/>
      <c r="U26" s="45">
        <f t="shared" si="3"/>
        <v>0</v>
      </c>
      <c r="V26" s="47"/>
      <c r="W26" s="24"/>
      <c r="X26" s="39"/>
      <c r="Y26" s="48">
        <f t="shared" si="4"/>
        <v>0</v>
      </c>
      <c r="Z26" s="47"/>
      <c r="AA26" s="24"/>
      <c r="AB26" s="39"/>
      <c r="AC26" s="48">
        <f t="shared" si="5"/>
        <v>0</v>
      </c>
      <c r="AD26" s="46">
        <f t="shared" si="6"/>
        <v>22.5</v>
      </c>
    </row>
    <row r="27" spans="1:30" ht="15.75">
      <c r="A27" s="86" t="s">
        <v>122</v>
      </c>
      <c r="B27" s="97" t="s">
        <v>118</v>
      </c>
      <c r="C27" s="92" t="s">
        <v>22</v>
      </c>
      <c r="D27" s="88">
        <v>97</v>
      </c>
      <c r="E27" s="95" t="s">
        <v>63</v>
      </c>
      <c r="F27" s="49">
        <v>2.3</v>
      </c>
      <c r="G27" s="24">
        <v>7.65</v>
      </c>
      <c r="H27" s="85">
        <v>4</v>
      </c>
      <c r="I27" s="45">
        <f t="shared" si="0"/>
        <v>5.949999999999999</v>
      </c>
      <c r="J27" s="47">
        <v>2.9</v>
      </c>
      <c r="K27" s="24">
        <v>3.35</v>
      </c>
      <c r="L27" s="39"/>
      <c r="M27" s="48">
        <f t="shared" si="1"/>
        <v>6.25</v>
      </c>
      <c r="N27" s="49"/>
      <c r="O27" s="24"/>
      <c r="P27" s="39"/>
      <c r="Q27" s="45">
        <f t="shared" si="2"/>
        <v>0</v>
      </c>
      <c r="R27" s="47"/>
      <c r="S27" s="24"/>
      <c r="T27" s="39"/>
      <c r="U27" s="45">
        <f t="shared" si="3"/>
        <v>0</v>
      </c>
      <c r="V27" s="47"/>
      <c r="W27" s="24"/>
      <c r="X27" s="39"/>
      <c r="Y27" s="48">
        <f t="shared" si="4"/>
        <v>0</v>
      </c>
      <c r="Z27" s="47">
        <v>2.4</v>
      </c>
      <c r="AA27" s="24">
        <v>6.9</v>
      </c>
      <c r="AB27" s="39"/>
      <c r="AC27" s="48">
        <f t="shared" si="5"/>
        <v>9.3</v>
      </c>
      <c r="AD27" s="46">
        <f t="shared" si="6"/>
        <v>21.5</v>
      </c>
    </row>
    <row r="28" spans="1:31" s="11" customFormat="1" ht="15.75" customHeight="1">
      <c r="A28" s="86" t="s">
        <v>123</v>
      </c>
      <c r="B28" s="83" t="s">
        <v>129</v>
      </c>
      <c r="C28" s="92" t="s">
        <v>130</v>
      </c>
      <c r="D28" s="88"/>
      <c r="E28" s="95" t="s">
        <v>70</v>
      </c>
      <c r="F28" s="49">
        <v>2.2</v>
      </c>
      <c r="G28" s="24">
        <v>8.05</v>
      </c>
      <c r="H28" s="39">
        <v>4</v>
      </c>
      <c r="I28" s="45">
        <f t="shared" si="0"/>
        <v>6.25</v>
      </c>
      <c r="J28" s="47"/>
      <c r="K28" s="24"/>
      <c r="L28" s="39"/>
      <c r="M28" s="48">
        <f t="shared" si="1"/>
        <v>0</v>
      </c>
      <c r="N28" s="49"/>
      <c r="O28" s="24"/>
      <c r="P28" s="39"/>
      <c r="Q28" s="45">
        <f t="shared" si="2"/>
        <v>0</v>
      </c>
      <c r="R28" s="47">
        <v>2.4</v>
      </c>
      <c r="S28" s="24">
        <v>7.5</v>
      </c>
      <c r="T28" s="39"/>
      <c r="U28" s="45">
        <f t="shared" si="3"/>
        <v>9.9</v>
      </c>
      <c r="V28" s="47"/>
      <c r="W28" s="24"/>
      <c r="X28" s="39"/>
      <c r="Y28" s="48">
        <f t="shared" si="4"/>
        <v>0</v>
      </c>
      <c r="Z28" s="47"/>
      <c r="AA28" s="24"/>
      <c r="AB28" s="39"/>
      <c r="AC28" s="48">
        <f t="shared" si="5"/>
        <v>0</v>
      </c>
      <c r="AD28" s="46">
        <f t="shared" si="6"/>
        <v>16.15</v>
      </c>
      <c r="AE28" s="1"/>
    </row>
    <row r="29" spans="1:30" ht="15.75">
      <c r="A29" s="86" t="s">
        <v>124</v>
      </c>
      <c r="B29" s="83" t="s">
        <v>84</v>
      </c>
      <c r="C29" s="92" t="s">
        <v>59</v>
      </c>
      <c r="D29" s="88">
        <v>88</v>
      </c>
      <c r="E29" s="95" t="s">
        <v>63</v>
      </c>
      <c r="F29" s="49"/>
      <c r="G29" s="24"/>
      <c r="H29" s="85"/>
      <c r="I29" s="45">
        <f t="shared" si="0"/>
        <v>0</v>
      </c>
      <c r="J29" s="47"/>
      <c r="K29" s="24"/>
      <c r="L29" s="39"/>
      <c r="M29" s="48">
        <f t="shared" si="1"/>
        <v>0</v>
      </c>
      <c r="N29" s="49">
        <v>1.4</v>
      </c>
      <c r="O29" s="24">
        <v>1.65</v>
      </c>
      <c r="P29" s="39"/>
      <c r="Q29" s="45">
        <f t="shared" si="2"/>
        <v>3.05</v>
      </c>
      <c r="R29" s="47"/>
      <c r="S29" s="24"/>
      <c r="T29" s="39"/>
      <c r="U29" s="45">
        <f t="shared" si="3"/>
        <v>0</v>
      </c>
      <c r="V29" s="47">
        <v>3.1</v>
      </c>
      <c r="W29" s="24">
        <v>8</v>
      </c>
      <c r="X29" s="39"/>
      <c r="Y29" s="48">
        <f t="shared" si="4"/>
        <v>11.1</v>
      </c>
      <c r="Z29" s="47"/>
      <c r="AA29" s="24"/>
      <c r="AB29" s="39"/>
      <c r="AC29" s="48">
        <f t="shared" si="5"/>
        <v>0</v>
      </c>
      <c r="AD29" s="46">
        <f t="shared" si="6"/>
        <v>14.149999999999999</v>
      </c>
    </row>
    <row r="30" spans="1:30" ht="15.75">
      <c r="A30" s="86" t="s">
        <v>125</v>
      </c>
      <c r="B30" s="53" t="s">
        <v>95</v>
      </c>
      <c r="C30" s="104" t="s">
        <v>60</v>
      </c>
      <c r="D30" s="94"/>
      <c r="E30" s="96" t="s">
        <v>40</v>
      </c>
      <c r="F30" s="49"/>
      <c r="G30" s="24"/>
      <c r="H30" s="85"/>
      <c r="I30" s="45">
        <f t="shared" si="0"/>
        <v>0</v>
      </c>
      <c r="J30" s="47"/>
      <c r="K30" s="24"/>
      <c r="L30" s="39"/>
      <c r="M30" s="48">
        <f t="shared" si="1"/>
        <v>0</v>
      </c>
      <c r="N30" s="49">
        <v>3.9</v>
      </c>
      <c r="O30" s="24">
        <v>8</v>
      </c>
      <c r="P30" s="39"/>
      <c r="Q30" s="45">
        <f t="shared" si="2"/>
        <v>11.9</v>
      </c>
      <c r="R30" s="47"/>
      <c r="S30" s="24"/>
      <c r="T30" s="39"/>
      <c r="U30" s="45">
        <f t="shared" si="3"/>
        <v>0</v>
      </c>
      <c r="V30" s="47"/>
      <c r="W30" s="24"/>
      <c r="X30" s="39"/>
      <c r="Y30" s="48">
        <f t="shared" si="4"/>
        <v>0</v>
      </c>
      <c r="Z30" s="47"/>
      <c r="AA30" s="24"/>
      <c r="AB30" s="39"/>
      <c r="AC30" s="48">
        <f t="shared" si="5"/>
        <v>0</v>
      </c>
      <c r="AD30" s="46">
        <f t="shared" si="6"/>
        <v>11.9</v>
      </c>
    </row>
    <row r="36" spans="2:31" s="11" customFormat="1" ht="15.75" customHeight="1">
      <c r="B36" s="6"/>
      <c r="C36" s="27"/>
      <c r="D36" s="27"/>
      <c r="E36" s="40"/>
      <c r="F36" s="10"/>
      <c r="H36" s="28"/>
      <c r="J36" s="13"/>
      <c r="L36" s="28"/>
      <c r="N36" s="13"/>
      <c r="P36" s="28"/>
      <c r="R36" s="13"/>
      <c r="S36" s="2"/>
      <c r="T36" s="27"/>
      <c r="U36" s="1"/>
      <c r="V36" s="1"/>
      <c r="W36" s="1"/>
      <c r="X36" s="27"/>
      <c r="Y36" s="1"/>
      <c r="Z36" s="1"/>
      <c r="AA36" s="1"/>
      <c r="AB36" s="27"/>
      <c r="AC36" s="1"/>
      <c r="AD36" s="1"/>
      <c r="AE36" s="1"/>
    </row>
    <row r="44" spans="2:31" s="11" customFormat="1" ht="16.5" customHeight="1">
      <c r="B44" s="6"/>
      <c r="C44" s="27"/>
      <c r="D44" s="27"/>
      <c r="E44" s="40"/>
      <c r="F44" s="10"/>
      <c r="H44" s="28"/>
      <c r="J44" s="13"/>
      <c r="L44" s="28"/>
      <c r="N44" s="13"/>
      <c r="P44" s="28"/>
      <c r="R44" s="13"/>
      <c r="S44" s="2"/>
      <c r="T44" s="27"/>
      <c r="U44" s="1"/>
      <c r="V44" s="1"/>
      <c r="W44" s="1"/>
      <c r="X44" s="27"/>
      <c r="Y44" s="1"/>
      <c r="Z44" s="1"/>
      <c r="AA44" s="1"/>
      <c r="AB44" s="27"/>
      <c r="AC44" s="1"/>
      <c r="AD44" s="1"/>
      <c r="AE44" s="1"/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3">
      <selection activeCell="U22" sqref="U22"/>
    </sheetView>
  </sheetViews>
  <sheetFormatPr defaultColWidth="9.00390625" defaultRowHeight="12.75"/>
  <cols>
    <col min="1" max="1" width="2.625" style="11" customWidth="1"/>
    <col min="2" max="2" width="12.75390625" style="6" customWidth="1"/>
    <col min="3" max="3" width="6.875" style="27" customWidth="1"/>
    <col min="4" max="4" width="2.375" style="27" customWidth="1"/>
    <col min="5" max="5" width="12.875" style="40" customWidth="1"/>
    <col min="6" max="6" width="4.875" style="10" customWidth="1"/>
    <col min="7" max="7" width="4.875" style="11" customWidth="1"/>
    <col min="8" max="8" width="2.875" style="28" customWidth="1"/>
    <col min="9" max="9" width="5.75390625" style="11" customWidth="1"/>
    <col min="10" max="10" width="4.625" style="13" customWidth="1"/>
    <col min="11" max="11" width="4.375" style="11" customWidth="1"/>
    <col min="12" max="12" width="0.6171875" style="28" hidden="1" customWidth="1"/>
    <col min="13" max="13" width="5.75390625" style="11" customWidth="1"/>
    <col min="14" max="14" width="4.875" style="13" customWidth="1"/>
    <col min="15" max="15" width="4.875" style="11" customWidth="1"/>
    <col min="16" max="16" width="0.6171875" style="28" hidden="1" customWidth="1"/>
    <col min="17" max="17" width="5.75390625" style="11" customWidth="1"/>
    <col min="18" max="18" width="4.875" style="13" customWidth="1"/>
    <col min="19" max="19" width="4.875" style="2" customWidth="1"/>
    <col min="20" max="20" width="1.875" style="27" customWidth="1"/>
    <col min="21" max="21" width="5.75390625" style="1" customWidth="1"/>
    <col min="22" max="23" width="4.875" style="1" customWidth="1"/>
    <col min="24" max="24" width="1.625" style="27" hidden="1" customWidth="1"/>
    <col min="25" max="25" width="5.75390625" style="1" customWidth="1"/>
    <col min="26" max="26" width="4.375" style="1" customWidth="1"/>
    <col min="27" max="27" width="4.625" style="1" customWidth="1"/>
    <col min="28" max="28" width="3.375" style="27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33" t="s">
        <v>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19" ht="9" customHeight="1">
      <c r="A2" s="9"/>
      <c r="F2" s="1"/>
      <c r="G2" s="1"/>
      <c r="H2" s="27"/>
      <c r="I2" s="1"/>
      <c r="J2" s="1"/>
      <c r="K2" s="1"/>
      <c r="L2" s="27"/>
      <c r="M2" s="1"/>
      <c r="N2" s="1"/>
      <c r="O2" s="1"/>
      <c r="P2" s="27"/>
      <c r="Q2" s="1"/>
      <c r="R2" s="1"/>
      <c r="S2" s="1"/>
    </row>
    <row r="3" spans="1:30" ht="23.25">
      <c r="A3" s="134" t="s">
        <v>127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</row>
    <row r="4" spans="1:19" ht="6.75" customHeight="1">
      <c r="A4" s="12"/>
      <c r="B4" s="11"/>
      <c r="C4" s="28"/>
      <c r="D4" s="28"/>
      <c r="F4" s="12"/>
      <c r="G4" s="12"/>
      <c r="I4" s="12"/>
      <c r="J4" s="12"/>
      <c r="K4" s="12"/>
      <c r="M4" s="1"/>
      <c r="N4" s="1"/>
      <c r="O4" s="1"/>
      <c r="P4" s="27"/>
      <c r="Q4" s="1"/>
      <c r="R4" s="1"/>
      <c r="S4" s="1"/>
    </row>
    <row r="5" spans="3:28" ht="12.75" customHeight="1" thickBot="1">
      <c r="C5" s="26"/>
      <c r="S5" s="7"/>
      <c r="T5" s="29"/>
      <c r="X5" s="29"/>
      <c r="AB5" s="29"/>
    </row>
    <row r="6" spans="1:30" s="17" customFormat="1" ht="40.5" customHeight="1">
      <c r="A6" s="22" t="s">
        <v>14</v>
      </c>
      <c r="B6" s="31" t="s">
        <v>15</v>
      </c>
      <c r="C6" s="30" t="s">
        <v>16</v>
      </c>
      <c r="D6" s="30"/>
      <c r="E6" s="41"/>
      <c r="F6" s="135"/>
      <c r="G6" s="136"/>
      <c r="H6" s="136"/>
      <c r="I6" s="137"/>
      <c r="J6" s="135"/>
      <c r="K6" s="136"/>
      <c r="L6" s="136"/>
      <c r="M6" s="137"/>
      <c r="N6" s="135"/>
      <c r="O6" s="136"/>
      <c r="P6" s="136"/>
      <c r="Q6" s="137"/>
      <c r="R6" s="135"/>
      <c r="S6" s="136"/>
      <c r="T6" s="136"/>
      <c r="U6" s="137"/>
      <c r="V6" s="135"/>
      <c r="W6" s="136"/>
      <c r="X6" s="136"/>
      <c r="Y6" s="137"/>
      <c r="Z6" s="135"/>
      <c r="AA6" s="136"/>
      <c r="AB6" s="136"/>
      <c r="AC6" s="137"/>
      <c r="AD6" s="16" t="s">
        <v>0</v>
      </c>
    </row>
    <row r="7" spans="1:30" s="18" customFormat="1" ht="19.5" customHeight="1" thickBot="1">
      <c r="A7" s="34"/>
      <c r="B7" s="32"/>
      <c r="C7" s="33"/>
      <c r="D7" s="33"/>
      <c r="E7" s="42"/>
      <c r="F7" s="35" t="s">
        <v>23</v>
      </c>
      <c r="G7" s="36" t="s">
        <v>24</v>
      </c>
      <c r="H7" s="37"/>
      <c r="I7" s="38" t="s">
        <v>0</v>
      </c>
      <c r="J7" s="35" t="s">
        <v>23</v>
      </c>
      <c r="K7" s="36" t="s">
        <v>24</v>
      </c>
      <c r="L7" s="37"/>
      <c r="M7" s="38" t="s">
        <v>0</v>
      </c>
      <c r="N7" s="35" t="s">
        <v>23</v>
      </c>
      <c r="O7" s="36" t="s">
        <v>24</v>
      </c>
      <c r="P7" s="37"/>
      <c r="Q7" s="38" t="s">
        <v>0</v>
      </c>
      <c r="R7" s="35" t="s">
        <v>23</v>
      </c>
      <c r="S7" s="36" t="s">
        <v>24</v>
      </c>
      <c r="T7" s="37"/>
      <c r="U7" s="38" t="s">
        <v>0</v>
      </c>
      <c r="V7" s="35" t="s">
        <v>23</v>
      </c>
      <c r="W7" s="36" t="s">
        <v>24</v>
      </c>
      <c r="X7" s="37"/>
      <c r="Y7" s="38" t="s">
        <v>0</v>
      </c>
      <c r="Z7" s="35" t="s">
        <v>23</v>
      </c>
      <c r="AA7" s="36" t="s">
        <v>24</v>
      </c>
      <c r="AB7" s="37"/>
      <c r="AC7" s="38" t="s">
        <v>0</v>
      </c>
      <c r="AD7" s="21"/>
    </row>
    <row r="8" spans="1:30" s="19" customFormat="1" ht="18" customHeight="1">
      <c r="A8" s="43" t="s">
        <v>1</v>
      </c>
      <c r="B8" s="97" t="s">
        <v>56</v>
      </c>
      <c r="C8" s="56" t="s">
        <v>20</v>
      </c>
      <c r="D8" s="88">
        <v>93</v>
      </c>
      <c r="E8" s="95" t="s">
        <v>48</v>
      </c>
      <c r="F8" s="47">
        <v>3.5</v>
      </c>
      <c r="G8" s="24">
        <v>8.9</v>
      </c>
      <c r="H8" s="85"/>
      <c r="I8" s="45">
        <f aca="true" t="shared" si="0" ref="I8:I18">F8+G8-H8</f>
        <v>12.4</v>
      </c>
      <c r="J8" s="47">
        <v>2.9</v>
      </c>
      <c r="K8" s="24">
        <v>6.35</v>
      </c>
      <c r="L8" s="39"/>
      <c r="M8" s="48">
        <f aca="true" t="shared" si="1" ref="M8:M18">J8+K8-L8</f>
        <v>9.25</v>
      </c>
      <c r="N8" s="49">
        <v>3.6</v>
      </c>
      <c r="O8" s="24">
        <v>8.2</v>
      </c>
      <c r="P8" s="39"/>
      <c r="Q8" s="45">
        <f aca="true" t="shared" si="2" ref="Q8:Q18">N8+O8-P8</f>
        <v>11.799999999999999</v>
      </c>
      <c r="R8" s="47">
        <v>3</v>
      </c>
      <c r="S8" s="24">
        <v>8.8</v>
      </c>
      <c r="T8" s="39"/>
      <c r="U8" s="45">
        <f aca="true" t="shared" si="3" ref="U8:U18">R8+S8-T8</f>
        <v>11.8</v>
      </c>
      <c r="V8" s="47">
        <v>3.8</v>
      </c>
      <c r="W8" s="24">
        <v>7.8</v>
      </c>
      <c r="X8" s="39"/>
      <c r="Y8" s="48">
        <f aca="true" t="shared" si="4" ref="Y8:Y18">V8+W8-X8</f>
        <v>11.6</v>
      </c>
      <c r="Z8" s="47">
        <v>2.5</v>
      </c>
      <c r="AA8" s="24">
        <v>6.85</v>
      </c>
      <c r="AB8" s="39"/>
      <c r="AC8" s="48">
        <f aca="true" t="shared" si="5" ref="AC8:AC17">Z8+AA8-AB8</f>
        <v>9.35</v>
      </c>
      <c r="AD8" s="46">
        <f aca="true" t="shared" si="6" ref="AD8:AD18">I8+M8+Q8+U8+Y8+AC8</f>
        <v>66.2</v>
      </c>
    </row>
    <row r="9" spans="1:30" s="19" customFormat="1" ht="18" customHeight="1">
      <c r="A9" s="44" t="s">
        <v>2</v>
      </c>
      <c r="B9" s="97" t="s">
        <v>90</v>
      </c>
      <c r="C9" s="56" t="s">
        <v>61</v>
      </c>
      <c r="D9" s="88"/>
      <c r="E9" s="95" t="s">
        <v>48</v>
      </c>
      <c r="F9" s="47">
        <v>3.8</v>
      </c>
      <c r="G9" s="24">
        <v>8.9</v>
      </c>
      <c r="H9" s="85"/>
      <c r="I9" s="45">
        <f t="shared" si="0"/>
        <v>12.7</v>
      </c>
      <c r="J9" s="47">
        <v>3</v>
      </c>
      <c r="K9" s="24">
        <v>8.15</v>
      </c>
      <c r="L9" s="39"/>
      <c r="M9" s="48">
        <f t="shared" si="1"/>
        <v>11.15</v>
      </c>
      <c r="N9" s="49">
        <v>3</v>
      </c>
      <c r="O9" s="24">
        <v>8.3</v>
      </c>
      <c r="P9" s="39"/>
      <c r="Q9" s="45">
        <f t="shared" si="2"/>
        <v>11.3</v>
      </c>
      <c r="R9" s="47">
        <v>2</v>
      </c>
      <c r="S9" s="24">
        <v>9.2</v>
      </c>
      <c r="T9" s="39"/>
      <c r="U9" s="45">
        <f t="shared" si="3"/>
        <v>11.2</v>
      </c>
      <c r="V9" s="47">
        <v>3</v>
      </c>
      <c r="W9" s="24">
        <v>9.1</v>
      </c>
      <c r="X9" s="39"/>
      <c r="Y9" s="48">
        <f t="shared" si="4"/>
        <v>12.1</v>
      </c>
      <c r="Z9" s="47">
        <v>2.3</v>
      </c>
      <c r="AA9" s="24">
        <v>8.2</v>
      </c>
      <c r="AB9" s="39">
        <v>4</v>
      </c>
      <c r="AC9" s="48">
        <f t="shared" si="5"/>
        <v>6.5</v>
      </c>
      <c r="AD9" s="46">
        <f t="shared" si="6"/>
        <v>64.95000000000002</v>
      </c>
    </row>
    <row r="10" spans="1:30" s="19" customFormat="1" ht="18" customHeight="1">
      <c r="A10" s="44" t="s">
        <v>3</v>
      </c>
      <c r="B10" s="98" t="s">
        <v>38</v>
      </c>
      <c r="C10" s="54" t="s">
        <v>39</v>
      </c>
      <c r="D10" s="94">
        <v>89</v>
      </c>
      <c r="E10" s="96" t="s">
        <v>40</v>
      </c>
      <c r="F10" s="47">
        <v>3.3</v>
      </c>
      <c r="G10" s="24">
        <v>7.2</v>
      </c>
      <c r="H10" s="85"/>
      <c r="I10" s="45">
        <f t="shared" si="0"/>
        <v>10.5</v>
      </c>
      <c r="J10" s="47">
        <v>2.2</v>
      </c>
      <c r="K10" s="24">
        <v>7.45</v>
      </c>
      <c r="L10" s="39"/>
      <c r="M10" s="48">
        <f t="shared" si="1"/>
        <v>9.65</v>
      </c>
      <c r="N10" s="49">
        <v>2.9</v>
      </c>
      <c r="O10" s="24">
        <v>3.2</v>
      </c>
      <c r="P10" s="39"/>
      <c r="Q10" s="45">
        <f t="shared" si="2"/>
        <v>6.1</v>
      </c>
      <c r="R10" s="47">
        <v>2.4</v>
      </c>
      <c r="S10" s="24">
        <v>8.9</v>
      </c>
      <c r="T10" s="39"/>
      <c r="U10" s="45">
        <f t="shared" si="3"/>
        <v>11.3</v>
      </c>
      <c r="V10" s="47">
        <v>3.5</v>
      </c>
      <c r="W10" s="24">
        <v>8.95</v>
      </c>
      <c r="X10" s="39"/>
      <c r="Y10" s="48">
        <f t="shared" si="4"/>
        <v>12.45</v>
      </c>
      <c r="Z10" s="47">
        <v>2.4</v>
      </c>
      <c r="AA10" s="24">
        <v>7.2</v>
      </c>
      <c r="AB10" s="39"/>
      <c r="AC10" s="48">
        <f t="shared" si="5"/>
        <v>9.6</v>
      </c>
      <c r="AD10" s="46">
        <f t="shared" si="6"/>
        <v>59.6</v>
      </c>
    </row>
    <row r="11" spans="1:30" s="19" customFormat="1" ht="18" customHeight="1">
      <c r="A11" s="44" t="s">
        <v>4</v>
      </c>
      <c r="B11" s="98" t="s">
        <v>101</v>
      </c>
      <c r="C11" s="54" t="s">
        <v>102</v>
      </c>
      <c r="D11" s="94">
        <v>99</v>
      </c>
      <c r="E11" s="96" t="s">
        <v>40</v>
      </c>
      <c r="F11" s="47">
        <v>3</v>
      </c>
      <c r="G11" s="24">
        <v>8.05</v>
      </c>
      <c r="H11" s="85"/>
      <c r="I11" s="45">
        <f t="shared" si="0"/>
        <v>11.05</v>
      </c>
      <c r="J11" s="47">
        <v>1.6</v>
      </c>
      <c r="K11" s="24">
        <v>3.35</v>
      </c>
      <c r="L11" s="39"/>
      <c r="M11" s="48">
        <f t="shared" si="1"/>
        <v>4.95</v>
      </c>
      <c r="N11" s="49">
        <v>1.9</v>
      </c>
      <c r="O11" s="24">
        <v>8.6</v>
      </c>
      <c r="P11" s="39"/>
      <c r="Q11" s="45">
        <f t="shared" si="2"/>
        <v>10.5</v>
      </c>
      <c r="R11" s="47">
        <v>2</v>
      </c>
      <c r="S11" s="24">
        <v>9</v>
      </c>
      <c r="T11" s="39"/>
      <c r="U11" s="45">
        <f t="shared" si="3"/>
        <v>11</v>
      </c>
      <c r="V11" s="47">
        <v>2.8</v>
      </c>
      <c r="W11" s="24">
        <v>8.75</v>
      </c>
      <c r="X11" s="39"/>
      <c r="Y11" s="48">
        <f t="shared" si="4"/>
        <v>11.55</v>
      </c>
      <c r="Z11" s="47">
        <v>1.8</v>
      </c>
      <c r="AA11" s="24">
        <v>7.8</v>
      </c>
      <c r="AB11" s="39"/>
      <c r="AC11" s="48">
        <f t="shared" si="5"/>
        <v>9.6</v>
      </c>
      <c r="AD11" s="46">
        <f t="shared" si="6"/>
        <v>58.65</v>
      </c>
    </row>
    <row r="12" spans="1:30" s="19" customFormat="1" ht="18" customHeight="1">
      <c r="A12" s="44" t="s">
        <v>5</v>
      </c>
      <c r="B12" s="97" t="s">
        <v>53</v>
      </c>
      <c r="C12" s="56" t="s">
        <v>20</v>
      </c>
      <c r="D12" s="88">
        <v>87</v>
      </c>
      <c r="E12" s="95" t="s">
        <v>48</v>
      </c>
      <c r="F12" s="47">
        <v>3.3</v>
      </c>
      <c r="G12" s="24">
        <v>8.35</v>
      </c>
      <c r="H12" s="85"/>
      <c r="I12" s="45">
        <f t="shared" si="0"/>
        <v>11.649999999999999</v>
      </c>
      <c r="J12" s="47"/>
      <c r="K12" s="24"/>
      <c r="L12" s="39"/>
      <c r="M12" s="48">
        <f t="shared" si="1"/>
        <v>0</v>
      </c>
      <c r="N12" s="49">
        <v>3.4</v>
      </c>
      <c r="O12" s="24">
        <v>7.7</v>
      </c>
      <c r="P12" s="39"/>
      <c r="Q12" s="45">
        <f t="shared" si="2"/>
        <v>11.1</v>
      </c>
      <c r="R12" s="47"/>
      <c r="S12" s="24"/>
      <c r="T12" s="39"/>
      <c r="U12" s="45">
        <f t="shared" si="3"/>
        <v>0</v>
      </c>
      <c r="V12" s="47">
        <v>3.7</v>
      </c>
      <c r="W12" s="24">
        <v>8.3</v>
      </c>
      <c r="X12" s="39"/>
      <c r="Y12" s="48">
        <f t="shared" si="4"/>
        <v>12</v>
      </c>
      <c r="Z12" s="47">
        <v>2.4</v>
      </c>
      <c r="AA12" s="24">
        <v>8.3</v>
      </c>
      <c r="AB12" s="39"/>
      <c r="AC12" s="48">
        <f t="shared" si="5"/>
        <v>10.700000000000001</v>
      </c>
      <c r="AD12" s="46">
        <f t="shared" si="6"/>
        <v>45.45</v>
      </c>
    </row>
    <row r="13" spans="1:31" s="19" customFormat="1" ht="18" customHeight="1">
      <c r="A13" s="44" t="s">
        <v>6</v>
      </c>
      <c r="B13" s="97" t="s">
        <v>77</v>
      </c>
      <c r="C13" s="56" t="s">
        <v>42</v>
      </c>
      <c r="D13" s="88">
        <v>87</v>
      </c>
      <c r="E13" s="95" t="s">
        <v>48</v>
      </c>
      <c r="F13" s="47"/>
      <c r="G13" s="24"/>
      <c r="H13" s="85"/>
      <c r="I13" s="45">
        <f t="shared" si="0"/>
        <v>0</v>
      </c>
      <c r="J13" s="47">
        <v>2.7</v>
      </c>
      <c r="K13" s="24">
        <v>6.65</v>
      </c>
      <c r="L13" s="39"/>
      <c r="M13" s="48">
        <f t="shared" si="1"/>
        <v>9.350000000000001</v>
      </c>
      <c r="N13" s="49">
        <v>2.7</v>
      </c>
      <c r="O13" s="24">
        <v>7.55</v>
      </c>
      <c r="P13" s="39"/>
      <c r="Q13" s="45">
        <f t="shared" si="2"/>
        <v>10.25</v>
      </c>
      <c r="R13" s="47">
        <v>2.8</v>
      </c>
      <c r="S13" s="24">
        <v>8.9</v>
      </c>
      <c r="T13" s="39"/>
      <c r="U13" s="45">
        <f t="shared" si="3"/>
        <v>11.7</v>
      </c>
      <c r="V13" s="47"/>
      <c r="W13" s="24"/>
      <c r="X13" s="39"/>
      <c r="Y13" s="48">
        <f t="shared" si="4"/>
        <v>0</v>
      </c>
      <c r="Z13" s="47">
        <v>2.4</v>
      </c>
      <c r="AA13" s="24">
        <v>7.4</v>
      </c>
      <c r="AB13" s="39"/>
      <c r="AC13" s="48">
        <f t="shared" si="5"/>
        <v>9.8</v>
      </c>
      <c r="AD13" s="46">
        <f t="shared" si="6"/>
        <v>41.1</v>
      </c>
      <c r="AE13" s="20"/>
    </row>
    <row r="14" spans="1:30" s="18" customFormat="1" ht="18" customHeight="1">
      <c r="A14" s="44" t="s">
        <v>7</v>
      </c>
      <c r="B14" s="98" t="s">
        <v>43</v>
      </c>
      <c r="C14" s="54" t="s">
        <v>44</v>
      </c>
      <c r="D14" s="94">
        <v>90</v>
      </c>
      <c r="E14" s="96" t="s">
        <v>40</v>
      </c>
      <c r="F14" s="47">
        <v>3</v>
      </c>
      <c r="G14" s="24">
        <v>8.4</v>
      </c>
      <c r="H14" s="85"/>
      <c r="I14" s="45">
        <f t="shared" si="0"/>
        <v>11.4</v>
      </c>
      <c r="J14" s="47">
        <v>1.7</v>
      </c>
      <c r="K14" s="24">
        <v>2.65</v>
      </c>
      <c r="L14" s="39"/>
      <c r="M14" s="48">
        <f t="shared" si="1"/>
        <v>4.35</v>
      </c>
      <c r="N14" s="49">
        <v>2.1</v>
      </c>
      <c r="O14" s="24">
        <v>8.4</v>
      </c>
      <c r="P14" s="39"/>
      <c r="Q14" s="45">
        <f t="shared" si="2"/>
        <v>10.5</v>
      </c>
      <c r="R14" s="47">
        <v>2</v>
      </c>
      <c r="S14" s="24">
        <v>9</v>
      </c>
      <c r="T14" s="39"/>
      <c r="U14" s="45">
        <f t="shared" si="3"/>
        <v>11</v>
      </c>
      <c r="V14" s="47"/>
      <c r="W14" s="24"/>
      <c r="X14" s="39"/>
      <c r="Y14" s="48">
        <f t="shared" si="4"/>
        <v>0</v>
      </c>
      <c r="Z14" s="47"/>
      <c r="AA14" s="24"/>
      <c r="AB14" s="39"/>
      <c r="AC14" s="48">
        <f t="shared" si="5"/>
        <v>0</v>
      </c>
      <c r="AD14" s="46">
        <f t="shared" si="6"/>
        <v>37.25</v>
      </c>
    </row>
    <row r="15" spans="1:30" s="18" customFormat="1" ht="18" customHeight="1">
      <c r="A15" s="44" t="s">
        <v>8</v>
      </c>
      <c r="B15" s="98" t="s">
        <v>78</v>
      </c>
      <c r="C15" s="54" t="s">
        <v>20</v>
      </c>
      <c r="D15" s="94"/>
      <c r="E15" s="96" t="s">
        <v>40</v>
      </c>
      <c r="F15" s="47"/>
      <c r="G15" s="24"/>
      <c r="H15" s="85"/>
      <c r="I15" s="45">
        <f t="shared" si="0"/>
        <v>0</v>
      </c>
      <c r="J15" s="47"/>
      <c r="K15" s="24"/>
      <c r="L15" s="39"/>
      <c r="M15" s="48">
        <f t="shared" si="1"/>
        <v>0</v>
      </c>
      <c r="N15" s="49">
        <v>1.6</v>
      </c>
      <c r="O15" s="24">
        <v>4.8</v>
      </c>
      <c r="P15" s="39"/>
      <c r="Q15" s="45">
        <f t="shared" si="2"/>
        <v>6.4</v>
      </c>
      <c r="R15" s="47"/>
      <c r="S15" s="24"/>
      <c r="T15" s="39"/>
      <c r="U15" s="45">
        <f t="shared" si="3"/>
        <v>0</v>
      </c>
      <c r="V15" s="47">
        <v>2.8</v>
      </c>
      <c r="W15" s="24">
        <v>7.8</v>
      </c>
      <c r="X15" s="39"/>
      <c r="Y15" s="48">
        <f t="shared" si="4"/>
        <v>10.6</v>
      </c>
      <c r="Z15" s="47">
        <v>1.7</v>
      </c>
      <c r="AA15" s="24">
        <v>7.7</v>
      </c>
      <c r="AB15" s="39">
        <v>4</v>
      </c>
      <c r="AC15" s="48">
        <f t="shared" si="5"/>
        <v>5.4</v>
      </c>
      <c r="AD15" s="46">
        <f t="shared" si="6"/>
        <v>22.4</v>
      </c>
    </row>
    <row r="16" spans="1:30" ht="18" customHeight="1">
      <c r="A16" s="44" t="s">
        <v>9</v>
      </c>
      <c r="B16" s="98" t="s">
        <v>103</v>
      </c>
      <c r="C16" s="54" t="s">
        <v>104</v>
      </c>
      <c r="D16" s="94">
        <v>98</v>
      </c>
      <c r="E16" s="96" t="s">
        <v>40</v>
      </c>
      <c r="F16" s="47">
        <v>3.5</v>
      </c>
      <c r="G16" s="24">
        <v>6.4</v>
      </c>
      <c r="H16" s="85"/>
      <c r="I16" s="45">
        <f t="shared" si="0"/>
        <v>9.9</v>
      </c>
      <c r="J16" s="47"/>
      <c r="K16" s="24"/>
      <c r="L16" s="39"/>
      <c r="M16" s="48">
        <f t="shared" si="1"/>
        <v>0</v>
      </c>
      <c r="N16" s="49"/>
      <c r="O16" s="24"/>
      <c r="P16" s="39"/>
      <c r="Q16" s="45">
        <f t="shared" si="2"/>
        <v>0</v>
      </c>
      <c r="R16" s="47">
        <v>2</v>
      </c>
      <c r="S16" s="24">
        <v>8.7</v>
      </c>
      <c r="T16" s="39"/>
      <c r="U16" s="45">
        <f t="shared" si="3"/>
        <v>10.7</v>
      </c>
      <c r="V16" s="47"/>
      <c r="W16" s="24"/>
      <c r="X16" s="39"/>
      <c r="Y16" s="48">
        <f t="shared" si="4"/>
        <v>0</v>
      </c>
      <c r="Z16" s="47"/>
      <c r="AA16" s="24"/>
      <c r="AB16" s="39"/>
      <c r="AC16" s="48">
        <f t="shared" si="5"/>
        <v>0</v>
      </c>
      <c r="AD16" s="46">
        <f t="shared" si="6"/>
        <v>20.6</v>
      </c>
    </row>
    <row r="17" spans="1:30" ht="18" customHeight="1">
      <c r="A17" s="44" t="s">
        <v>10</v>
      </c>
      <c r="B17" s="97" t="s">
        <v>49</v>
      </c>
      <c r="C17" s="56" t="s">
        <v>50</v>
      </c>
      <c r="D17" s="88">
        <v>93</v>
      </c>
      <c r="E17" s="95" t="s">
        <v>48</v>
      </c>
      <c r="F17" s="47"/>
      <c r="G17" s="24"/>
      <c r="H17" s="85"/>
      <c r="I17" s="45">
        <f t="shared" si="0"/>
        <v>0</v>
      </c>
      <c r="J17" s="47">
        <v>2.3</v>
      </c>
      <c r="K17" s="24">
        <v>6</v>
      </c>
      <c r="L17" s="39"/>
      <c r="M17" s="48">
        <f t="shared" si="1"/>
        <v>8.3</v>
      </c>
      <c r="N17" s="49"/>
      <c r="O17" s="24"/>
      <c r="P17" s="39"/>
      <c r="Q17" s="45">
        <f t="shared" si="2"/>
        <v>0</v>
      </c>
      <c r="R17" s="47">
        <v>2</v>
      </c>
      <c r="S17" s="24">
        <v>8.4</v>
      </c>
      <c r="T17" s="39"/>
      <c r="U17" s="45">
        <f t="shared" si="3"/>
        <v>10.4</v>
      </c>
      <c r="V17" s="47"/>
      <c r="W17" s="24"/>
      <c r="X17" s="39"/>
      <c r="Y17" s="48">
        <f t="shared" si="4"/>
        <v>0</v>
      </c>
      <c r="Z17" s="47"/>
      <c r="AA17" s="24"/>
      <c r="AB17" s="39"/>
      <c r="AC17" s="48">
        <f t="shared" si="5"/>
        <v>0</v>
      </c>
      <c r="AD17" s="46">
        <f t="shared" si="6"/>
        <v>18.700000000000003</v>
      </c>
    </row>
    <row r="18" spans="1:30" ht="18" customHeight="1">
      <c r="A18" s="44" t="s">
        <v>11</v>
      </c>
      <c r="B18" s="97" t="s">
        <v>119</v>
      </c>
      <c r="C18" s="56" t="s">
        <v>120</v>
      </c>
      <c r="D18" s="88"/>
      <c r="E18" s="95" t="s">
        <v>48</v>
      </c>
      <c r="F18" s="47">
        <v>3.3</v>
      </c>
      <c r="G18" s="24">
        <v>8.25</v>
      </c>
      <c r="H18" s="85"/>
      <c r="I18" s="45">
        <f t="shared" si="0"/>
        <v>11.55</v>
      </c>
      <c r="J18" s="47"/>
      <c r="K18" s="24"/>
      <c r="L18" s="39"/>
      <c r="M18" s="48">
        <f t="shared" si="1"/>
        <v>0</v>
      </c>
      <c r="N18" s="49"/>
      <c r="O18" s="24"/>
      <c r="P18" s="39"/>
      <c r="Q18" s="45">
        <f t="shared" si="2"/>
        <v>0</v>
      </c>
      <c r="R18" s="47"/>
      <c r="S18" s="24"/>
      <c r="T18" s="39"/>
      <c r="U18" s="45">
        <f t="shared" si="3"/>
        <v>0</v>
      </c>
      <c r="V18" s="47">
        <v>2.7</v>
      </c>
      <c r="W18" s="24">
        <v>3.7</v>
      </c>
      <c r="X18" s="39"/>
      <c r="Y18" s="48">
        <f t="shared" si="4"/>
        <v>6.4</v>
      </c>
      <c r="Z18" s="47"/>
      <c r="AA18" s="24"/>
      <c r="AB18" s="39"/>
      <c r="AC18" s="48"/>
      <c r="AD18" s="46">
        <f t="shared" si="6"/>
        <v>17.950000000000003</v>
      </c>
    </row>
    <row r="19" ht="15.75" customHeight="1"/>
    <row r="27" ht="15.75" customHeight="1"/>
    <row r="35" ht="15.75" customHeight="1"/>
    <row r="43" ht="16.5" customHeight="1"/>
  </sheetData>
  <sheetProtection/>
  <mergeCells count="8">
    <mergeCell ref="Z6:AC6"/>
    <mergeCell ref="A1:AD1"/>
    <mergeCell ref="A3:AD3"/>
    <mergeCell ref="J6:M6"/>
    <mergeCell ref="N6:Q6"/>
    <mergeCell ref="R6:U6"/>
    <mergeCell ref="V6:Y6"/>
    <mergeCell ref="F6:I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23">
      <pane ySplit="7455" topLeftCell="BM42" activePane="topLeft" state="split"/>
      <selection pane="topLeft" activeCell="E33" sqref="E33"/>
      <selection pane="bottomLeft" activeCell="E43" sqref="E43"/>
    </sheetView>
  </sheetViews>
  <sheetFormatPr defaultColWidth="9.00390625" defaultRowHeight="12.75"/>
  <cols>
    <col min="1" max="1" width="3.125" style="64" customWidth="1"/>
    <col min="2" max="2" width="16.75390625" style="60" customWidth="1"/>
    <col min="3" max="3" width="11.125" style="60" customWidth="1"/>
    <col min="4" max="4" width="4.375" style="62" customWidth="1"/>
    <col min="5" max="10" width="8.625" style="62" customWidth="1"/>
    <col min="11" max="11" width="10.375" style="84" customWidth="1"/>
    <col min="12" max="16384" width="9.125" style="60" customWidth="1"/>
  </cols>
  <sheetData>
    <row r="1" spans="1:11" ht="27" customHeight="1">
      <c r="A1" s="131" t="s">
        <v>121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6.75" customHeight="1">
      <c r="A2" s="61"/>
      <c r="D2" s="60"/>
      <c r="K2" s="59"/>
    </row>
    <row r="3" spans="1:11" ht="18">
      <c r="A3" s="130" t="s">
        <v>126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2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5.7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2:11" ht="15.75" customHeight="1"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s="66" customFormat="1" ht="29.25" customHeight="1">
      <c r="A7" s="65"/>
      <c r="C7" s="62"/>
      <c r="D7" s="62"/>
      <c r="K7" s="67" t="s">
        <v>0</v>
      </c>
    </row>
    <row r="8" spans="1:12" s="66" customFormat="1" ht="17.25" customHeight="1">
      <c r="A8" s="59" t="s">
        <v>1</v>
      </c>
      <c r="B8" s="61" t="s">
        <v>70</v>
      </c>
      <c r="C8" s="68"/>
      <c r="D8" s="69"/>
      <c r="E8" s="62"/>
      <c r="F8" s="62"/>
      <c r="G8" s="62"/>
      <c r="H8" s="62"/>
      <c r="I8" s="70"/>
      <c r="J8" s="62"/>
      <c r="K8" s="71"/>
      <c r="L8" s="76"/>
    </row>
    <row r="9" spans="1:13" s="66" customFormat="1" ht="17.25" customHeight="1">
      <c r="A9" s="59"/>
      <c r="B9" s="83" t="s">
        <v>25</v>
      </c>
      <c r="C9" s="56" t="s">
        <v>32</v>
      </c>
      <c r="D9" s="57">
        <v>90</v>
      </c>
      <c r="E9" s="14">
        <v>13.05</v>
      </c>
      <c r="F9" s="14">
        <v>12</v>
      </c>
      <c r="G9" s="14">
        <v>12.15</v>
      </c>
      <c r="H9" s="14">
        <v>12.8</v>
      </c>
      <c r="I9" s="14">
        <v>13.4</v>
      </c>
      <c r="J9" s="14">
        <v>12.45</v>
      </c>
      <c r="K9" s="71"/>
      <c r="L9" s="76"/>
      <c r="M9" s="100"/>
    </row>
    <row r="10" spans="1:13" s="66" customFormat="1" ht="17.25" customHeight="1">
      <c r="A10" s="59"/>
      <c r="B10" s="83" t="s">
        <v>17</v>
      </c>
      <c r="C10" s="56" t="s">
        <v>20</v>
      </c>
      <c r="D10" s="57">
        <v>84</v>
      </c>
      <c r="E10" s="14">
        <v>14.35</v>
      </c>
      <c r="F10" s="14">
        <v>12.8</v>
      </c>
      <c r="G10" s="14">
        <v>11.85</v>
      </c>
      <c r="H10" s="14">
        <v>14</v>
      </c>
      <c r="I10" s="14">
        <v>13.65</v>
      </c>
      <c r="J10" s="14">
        <v>14.3</v>
      </c>
      <c r="K10" s="71"/>
      <c r="L10" s="76"/>
      <c r="M10" s="100"/>
    </row>
    <row r="11" spans="1:13" s="66" customFormat="1" ht="17.25" customHeight="1">
      <c r="A11" s="59"/>
      <c r="B11" s="72" t="s">
        <v>71</v>
      </c>
      <c r="C11" s="73" t="s">
        <v>72</v>
      </c>
      <c r="D11" s="74">
        <v>87</v>
      </c>
      <c r="E11" s="14">
        <v>11.8</v>
      </c>
      <c r="F11" s="14">
        <v>12.25</v>
      </c>
      <c r="G11" s="14">
        <v>12.65</v>
      </c>
      <c r="H11" s="14">
        <v>12.5</v>
      </c>
      <c r="I11" s="14">
        <v>13.1</v>
      </c>
      <c r="J11" s="14">
        <v>12.45</v>
      </c>
      <c r="K11" s="71"/>
      <c r="L11" s="76"/>
      <c r="M11" s="100"/>
    </row>
    <row r="12" spans="1:13" s="66" customFormat="1" ht="17.25" customHeight="1">
      <c r="A12" s="59"/>
      <c r="B12" s="83" t="s">
        <v>93</v>
      </c>
      <c r="C12" s="56" t="s">
        <v>94</v>
      </c>
      <c r="D12" s="57">
        <v>89</v>
      </c>
      <c r="E12" s="14">
        <v>14.45</v>
      </c>
      <c r="F12" s="14"/>
      <c r="G12" s="14">
        <v>11.65</v>
      </c>
      <c r="H12" s="14">
        <v>13.1</v>
      </c>
      <c r="I12" s="14"/>
      <c r="J12" s="14"/>
      <c r="K12" s="71"/>
      <c r="L12" s="76"/>
      <c r="M12" s="100"/>
    </row>
    <row r="13" spans="1:13" s="66" customFormat="1" ht="17.25" customHeight="1">
      <c r="A13" s="59"/>
      <c r="B13" s="83"/>
      <c r="C13" s="56"/>
      <c r="D13" s="57">
        <v>89</v>
      </c>
      <c r="E13" s="14"/>
      <c r="F13" s="14"/>
      <c r="G13" s="14"/>
      <c r="H13" s="14"/>
      <c r="I13" s="14"/>
      <c r="J13" s="14"/>
      <c r="K13" s="71"/>
      <c r="L13" s="76"/>
      <c r="M13" s="100"/>
    </row>
    <row r="14" spans="1:13" s="66" customFormat="1" ht="17.25" customHeight="1">
      <c r="A14" s="59"/>
      <c r="B14" s="83"/>
      <c r="C14" s="56"/>
      <c r="D14" s="57"/>
      <c r="E14" s="14"/>
      <c r="F14" s="14"/>
      <c r="G14" s="14"/>
      <c r="H14" s="14"/>
      <c r="I14" s="14"/>
      <c r="J14" s="14"/>
      <c r="K14" s="71"/>
      <c r="L14" s="76"/>
      <c r="M14" s="100"/>
    </row>
    <row r="15" spans="1:13" s="66" customFormat="1" ht="17.25" customHeight="1">
      <c r="A15" s="59"/>
      <c r="B15" s="77"/>
      <c r="C15" s="78"/>
      <c r="D15" s="79"/>
      <c r="E15" s="80">
        <f>IF(SUM(E9:E13)&gt;0,LARGE(E9:E13,1)+LARGE(E9:E13,2)+LARGE(E9:E13,3))</f>
        <v>41.849999999999994</v>
      </c>
      <c r="F15" s="80">
        <f>IF(SUM(F9:F14)&gt;0,LARGE(F9:F14,1)+LARGE(F9:F14,2)+LARGE(F9:F14,3))</f>
        <v>37.05</v>
      </c>
      <c r="G15" s="80">
        <f>IF(SUM(G9:G14)&gt;0,LARGE(G9:G14,1)+LARGE(G9:G14,2)+LARGE(G9:G14,3))</f>
        <v>36.65</v>
      </c>
      <c r="H15" s="80">
        <f>IF(SUM(H9:H14)&gt;0,LARGE(H9:H14,1)+LARGE(H9:H14,2)+LARGE(H9:H14,3))</f>
        <v>39.900000000000006</v>
      </c>
      <c r="I15" s="80">
        <f>IF(SUM(I9:I14)&gt;0,LARGE(I9:I14,1)+LARGE(I9:I14,2)+LARGE(I9:I14,3))</f>
        <v>40.15</v>
      </c>
      <c r="J15" s="80">
        <f>IF(SUM(J9:J14)&gt;0,LARGE(J9:J14,1)+LARGE(J9:J14,2)+LARGE(J9:J14,3))</f>
        <v>39.2</v>
      </c>
      <c r="K15" s="81">
        <f>SUM(E15:J15)</f>
        <v>234.8</v>
      </c>
      <c r="L15" s="76"/>
      <c r="M15" s="100"/>
    </row>
    <row r="16" spans="1:13" ht="18">
      <c r="A16" s="59" t="s">
        <v>2</v>
      </c>
      <c r="B16" s="61" t="s">
        <v>63</v>
      </c>
      <c r="C16" s="68"/>
      <c r="D16" s="69"/>
      <c r="I16" s="70"/>
      <c r="K16" s="71"/>
      <c r="L16" s="76"/>
      <c r="M16" s="100"/>
    </row>
    <row r="17" spans="1:14" ht="18">
      <c r="A17" s="59"/>
      <c r="B17" s="103" t="s">
        <v>88</v>
      </c>
      <c r="C17" s="56" t="s">
        <v>89</v>
      </c>
      <c r="D17" s="57">
        <v>93</v>
      </c>
      <c r="E17" s="14">
        <v>12.25</v>
      </c>
      <c r="F17" s="52">
        <v>11.2</v>
      </c>
      <c r="G17" s="52">
        <v>13.35</v>
      </c>
      <c r="H17" s="52">
        <v>14.1</v>
      </c>
      <c r="I17" s="52">
        <v>10.3</v>
      </c>
      <c r="J17" s="52">
        <v>12.7</v>
      </c>
      <c r="K17" s="71"/>
      <c r="L17" s="76"/>
      <c r="M17" s="100"/>
      <c r="N17" s="66"/>
    </row>
    <row r="18" spans="1:14" ht="18">
      <c r="A18" s="59"/>
      <c r="B18" s="72" t="s">
        <v>64</v>
      </c>
      <c r="C18" s="73" t="s">
        <v>65</v>
      </c>
      <c r="D18" s="74">
        <v>94</v>
      </c>
      <c r="E18" s="52">
        <v>12.05</v>
      </c>
      <c r="F18" s="52">
        <v>12.3</v>
      </c>
      <c r="G18" s="52"/>
      <c r="H18" s="52">
        <v>12.65</v>
      </c>
      <c r="I18" s="52">
        <v>11.2</v>
      </c>
      <c r="J18" s="99">
        <v>11.95</v>
      </c>
      <c r="K18" s="71"/>
      <c r="L18" s="76"/>
      <c r="M18" s="100"/>
      <c r="N18" s="66"/>
    </row>
    <row r="19" spans="1:14" ht="18">
      <c r="A19" s="59"/>
      <c r="B19" s="83" t="s">
        <v>83</v>
      </c>
      <c r="C19" s="56" t="s">
        <v>80</v>
      </c>
      <c r="D19" s="57">
        <v>94</v>
      </c>
      <c r="E19" s="52"/>
      <c r="F19" s="52">
        <v>9.95</v>
      </c>
      <c r="G19" s="52">
        <v>12.85</v>
      </c>
      <c r="H19" s="52"/>
      <c r="I19" s="52">
        <v>12.6</v>
      </c>
      <c r="J19" s="52">
        <v>12.95</v>
      </c>
      <c r="K19" s="71"/>
      <c r="L19" s="76"/>
      <c r="M19" s="100"/>
      <c r="N19" s="66"/>
    </row>
    <row r="20" spans="1:14" ht="18">
      <c r="A20" s="59"/>
      <c r="B20" s="83" t="s">
        <v>79</v>
      </c>
      <c r="C20" s="56" t="s">
        <v>47</v>
      </c>
      <c r="D20" s="57">
        <v>96</v>
      </c>
      <c r="E20" s="52">
        <v>12.9</v>
      </c>
      <c r="F20" s="52">
        <v>9.9</v>
      </c>
      <c r="G20" s="52">
        <v>13</v>
      </c>
      <c r="H20" s="52">
        <v>13.7</v>
      </c>
      <c r="I20" s="52">
        <v>12.55</v>
      </c>
      <c r="J20" s="52">
        <v>12.55</v>
      </c>
      <c r="K20" s="71"/>
      <c r="L20" s="76"/>
      <c r="M20" s="100"/>
      <c r="N20" s="66"/>
    </row>
    <row r="21" spans="1:14" ht="18">
      <c r="A21" s="59"/>
      <c r="D21" s="60"/>
      <c r="E21" s="60"/>
      <c r="F21" s="60"/>
      <c r="G21" s="60"/>
      <c r="H21" s="60"/>
      <c r="I21" s="60"/>
      <c r="J21" s="60"/>
      <c r="K21" s="71"/>
      <c r="L21" s="76"/>
      <c r="M21" s="100"/>
      <c r="N21" s="66"/>
    </row>
    <row r="22" spans="1:13" ht="18">
      <c r="A22" s="59"/>
      <c r="B22" s="77"/>
      <c r="C22" s="78"/>
      <c r="D22" s="79"/>
      <c r="E22" s="80">
        <f>IF(SUM(E17:E20)&gt;0,LARGE(E17:E20,1)+LARGE(E17:E20,2)+LARGE(E17:E20,3))</f>
        <v>37.2</v>
      </c>
      <c r="F22" s="80">
        <f>IF(SUM(F17:F20)&gt;0,LARGE(F17:F20,1)+LARGE(F17:F20,2)+LARGE(F17:F20,3))</f>
        <v>33.45</v>
      </c>
      <c r="G22" s="80">
        <f>IF(SUM(G17:G20)&gt;0,LARGE(G17:G20,1)+LARGE(G17:G20,2)+LARGE(G17:G20,3))</f>
        <v>39.2</v>
      </c>
      <c r="H22" s="80">
        <f>IF(SUM(H17:H20)&gt;0,LARGE(H17:H20,1)+LARGE(H17:H20,2)+LARGE(H17:H20,3))</f>
        <v>40.449999999999996</v>
      </c>
      <c r="I22" s="80">
        <f>IF(SUM(I17:I20)&gt;0,LARGE(I17:I20,1)+LARGE(I17:I20,2)+LARGE(I17:I20,3))</f>
        <v>36.349999999999994</v>
      </c>
      <c r="J22" s="80">
        <f>IF(SUM(J17:J20)&gt;0,LARGE(J17:J20,1)+LARGE(J17:J20,2)+LARGE(J17:J20,3))</f>
        <v>38.2</v>
      </c>
      <c r="K22" s="81">
        <f>SUM(E22:J22)</f>
        <v>224.85000000000002</v>
      </c>
      <c r="L22" s="76"/>
      <c r="M22" s="100"/>
    </row>
    <row r="23" spans="1:13" ht="18">
      <c r="A23" s="59" t="s">
        <v>3</v>
      </c>
      <c r="B23" s="82" t="s">
        <v>40</v>
      </c>
      <c r="C23" s="68"/>
      <c r="D23" s="69"/>
      <c r="K23" s="71"/>
      <c r="L23" s="76"/>
      <c r="M23" s="100"/>
    </row>
    <row r="24" spans="1:14" ht="18">
      <c r="A24" s="59"/>
      <c r="B24" s="83" t="s">
        <v>97</v>
      </c>
      <c r="C24" s="101" t="s">
        <v>80</v>
      </c>
      <c r="D24" s="102">
        <v>92</v>
      </c>
      <c r="E24" s="52">
        <v>12.35</v>
      </c>
      <c r="F24" s="14">
        <v>12.4</v>
      </c>
      <c r="G24" s="14">
        <v>12.15</v>
      </c>
      <c r="H24" s="14">
        <v>13.55</v>
      </c>
      <c r="I24" s="14">
        <v>10.2</v>
      </c>
      <c r="J24" s="14">
        <v>11.15</v>
      </c>
      <c r="K24" s="71"/>
      <c r="L24" s="76"/>
      <c r="M24" s="100"/>
      <c r="N24" s="66"/>
    </row>
    <row r="25" spans="1:14" ht="18">
      <c r="A25" s="59"/>
      <c r="B25" s="72" t="s">
        <v>87</v>
      </c>
      <c r="C25" s="73" t="s">
        <v>59</v>
      </c>
      <c r="D25" s="74">
        <v>89</v>
      </c>
      <c r="E25" s="52">
        <v>12.4</v>
      </c>
      <c r="F25" s="14"/>
      <c r="G25" s="14"/>
      <c r="H25" s="14">
        <v>13.7</v>
      </c>
      <c r="I25" s="14"/>
      <c r="J25" s="14">
        <v>11.9</v>
      </c>
      <c r="K25" s="71"/>
      <c r="L25" s="76"/>
      <c r="M25" s="100"/>
      <c r="N25" s="66"/>
    </row>
    <row r="26" spans="1:14" ht="18">
      <c r="A26" s="59"/>
      <c r="B26" s="83" t="s">
        <v>18</v>
      </c>
      <c r="C26" s="101" t="s">
        <v>19</v>
      </c>
      <c r="D26" s="102">
        <v>91</v>
      </c>
      <c r="E26" s="52">
        <v>12.35</v>
      </c>
      <c r="F26" s="14">
        <v>13.15</v>
      </c>
      <c r="G26" s="14"/>
      <c r="H26" s="14">
        <v>12.85</v>
      </c>
      <c r="I26" s="14">
        <v>12.65</v>
      </c>
      <c r="J26" s="14">
        <v>11.2</v>
      </c>
      <c r="K26" s="71"/>
      <c r="L26" s="76"/>
      <c r="M26" s="100"/>
      <c r="N26" s="66"/>
    </row>
    <row r="27" spans="1:14" ht="18">
      <c r="A27" s="59"/>
      <c r="B27" s="83" t="s">
        <v>85</v>
      </c>
      <c r="C27" s="101" t="s">
        <v>45</v>
      </c>
      <c r="D27" s="102">
        <v>92</v>
      </c>
      <c r="E27" s="52"/>
      <c r="F27" s="14"/>
      <c r="G27" s="14">
        <v>10.4</v>
      </c>
      <c r="H27" s="14"/>
      <c r="I27" s="14"/>
      <c r="J27" s="14"/>
      <c r="K27" s="71"/>
      <c r="L27" s="76"/>
      <c r="M27" s="100"/>
      <c r="N27" s="66"/>
    </row>
    <row r="28" spans="1:14" ht="18">
      <c r="A28" s="59"/>
      <c r="B28" s="83" t="s">
        <v>31</v>
      </c>
      <c r="C28" s="101" t="s">
        <v>32</v>
      </c>
      <c r="D28" s="102">
        <v>91</v>
      </c>
      <c r="E28" s="52"/>
      <c r="F28" s="14"/>
      <c r="G28" s="14">
        <v>11.8</v>
      </c>
      <c r="H28" s="14"/>
      <c r="I28" s="14">
        <v>12.45</v>
      </c>
      <c r="J28" s="14"/>
      <c r="K28" s="71"/>
      <c r="L28" s="76"/>
      <c r="M28" s="100"/>
      <c r="N28" s="66"/>
    </row>
    <row r="29" spans="1:14" ht="18">
      <c r="A29" s="59"/>
      <c r="B29" s="83" t="s">
        <v>98</v>
      </c>
      <c r="C29" s="56" t="s">
        <v>20</v>
      </c>
      <c r="D29" s="57">
        <v>80</v>
      </c>
      <c r="E29" s="52"/>
      <c r="F29" s="14">
        <v>12.2</v>
      </c>
      <c r="G29" s="14"/>
      <c r="H29" s="14"/>
      <c r="I29" s="14">
        <v>11</v>
      </c>
      <c r="J29" s="14"/>
      <c r="K29" s="71"/>
      <c r="L29" s="76"/>
      <c r="M29" s="100"/>
      <c r="N29" s="66"/>
    </row>
    <row r="30" spans="1:14" ht="18">
      <c r="A30" s="59"/>
      <c r="B30" s="83"/>
      <c r="C30" s="56"/>
      <c r="D30" s="57"/>
      <c r="E30" s="52"/>
      <c r="F30" s="14"/>
      <c r="G30" s="14"/>
      <c r="H30" s="14"/>
      <c r="I30" s="14"/>
      <c r="J30" s="14"/>
      <c r="K30" s="71"/>
      <c r="L30" s="76"/>
      <c r="M30" s="100"/>
      <c r="N30" s="66"/>
    </row>
    <row r="31" spans="1:13" ht="18">
      <c r="A31" s="59"/>
      <c r="B31" s="77"/>
      <c r="C31" s="78"/>
      <c r="D31" s="79"/>
      <c r="E31" s="80">
        <f aca="true" t="shared" si="0" ref="E31:J31">IF(SUM(E24:E30)&gt;0,LARGE(E24:E30,1)+LARGE(E24:E30,2)+LARGE(E24:E30,3))</f>
        <v>37.1</v>
      </c>
      <c r="F31" s="80">
        <f t="shared" si="0"/>
        <v>37.75</v>
      </c>
      <c r="G31" s="80">
        <f t="shared" si="0"/>
        <v>34.35</v>
      </c>
      <c r="H31" s="80">
        <f t="shared" si="0"/>
        <v>40.1</v>
      </c>
      <c r="I31" s="80">
        <f t="shared" si="0"/>
        <v>36.1</v>
      </c>
      <c r="J31" s="80">
        <f t="shared" si="0"/>
        <v>34.25</v>
      </c>
      <c r="K31" s="81">
        <f>SUM(E31:J31)</f>
        <v>219.64999999999998</v>
      </c>
      <c r="L31" s="76"/>
      <c r="M31" s="100"/>
    </row>
    <row r="32" spans="1:13" ht="18">
      <c r="A32" s="59" t="s">
        <v>4</v>
      </c>
      <c r="B32" s="61" t="s">
        <v>46</v>
      </c>
      <c r="C32" s="68"/>
      <c r="D32" s="69"/>
      <c r="I32" s="70"/>
      <c r="K32" s="71"/>
      <c r="L32" s="76"/>
      <c r="M32" s="100"/>
    </row>
    <row r="33" spans="1:14" ht="18">
      <c r="A33" s="59"/>
      <c r="B33" s="72" t="s">
        <v>76</v>
      </c>
      <c r="C33" s="73" t="s">
        <v>32</v>
      </c>
      <c r="D33" s="74">
        <v>97</v>
      </c>
      <c r="E33" s="52"/>
      <c r="F33" s="14">
        <v>9.4</v>
      </c>
      <c r="G33" s="14">
        <v>10.8</v>
      </c>
      <c r="H33" s="14"/>
      <c r="I33" s="14"/>
      <c r="J33" s="14">
        <v>9.15</v>
      </c>
      <c r="K33" s="71"/>
      <c r="L33" s="76"/>
      <c r="M33" s="100"/>
      <c r="N33" s="66"/>
    </row>
    <row r="34" spans="1:14" ht="18">
      <c r="A34" s="59"/>
      <c r="B34" s="72" t="s">
        <v>26</v>
      </c>
      <c r="C34" s="73" t="s">
        <v>29</v>
      </c>
      <c r="D34" s="74">
        <v>92</v>
      </c>
      <c r="E34" s="52">
        <v>11.95</v>
      </c>
      <c r="F34" s="14"/>
      <c r="G34" s="14">
        <v>10.45</v>
      </c>
      <c r="H34" s="14">
        <v>11.95</v>
      </c>
      <c r="I34" s="14">
        <v>9.65</v>
      </c>
      <c r="J34" s="14">
        <v>10</v>
      </c>
      <c r="K34" s="71"/>
      <c r="L34" s="76"/>
      <c r="M34" s="100"/>
      <c r="N34" s="66"/>
    </row>
    <row r="35" spans="1:14" ht="18">
      <c r="A35" s="59"/>
      <c r="B35" s="72" t="s">
        <v>26</v>
      </c>
      <c r="C35" s="73" t="s">
        <v>21</v>
      </c>
      <c r="D35" s="74">
        <v>95</v>
      </c>
      <c r="E35" s="52">
        <v>12.25</v>
      </c>
      <c r="F35" s="14">
        <v>10</v>
      </c>
      <c r="G35" s="14">
        <v>9.8</v>
      </c>
      <c r="H35" s="14">
        <v>12.85</v>
      </c>
      <c r="I35" s="14">
        <v>10.55</v>
      </c>
      <c r="J35" s="14">
        <v>10.6</v>
      </c>
      <c r="K35" s="71"/>
      <c r="L35" s="76"/>
      <c r="M35" s="100"/>
      <c r="N35" s="66"/>
    </row>
    <row r="36" spans="1:14" ht="18">
      <c r="A36" s="59"/>
      <c r="B36" s="83" t="s">
        <v>105</v>
      </c>
      <c r="C36" s="56" t="s">
        <v>106</v>
      </c>
      <c r="D36" s="57">
        <v>94</v>
      </c>
      <c r="E36" s="52">
        <v>11.7</v>
      </c>
      <c r="F36" s="14">
        <v>8.65</v>
      </c>
      <c r="G36" s="14">
        <v>8.45</v>
      </c>
      <c r="H36" s="14">
        <v>11.45</v>
      </c>
      <c r="I36" s="14">
        <v>10.95</v>
      </c>
      <c r="J36" s="14"/>
      <c r="K36" s="71"/>
      <c r="L36" s="76"/>
      <c r="M36" s="100"/>
      <c r="N36" s="66"/>
    </row>
    <row r="37" spans="1:14" ht="18">
      <c r="A37" s="59"/>
      <c r="B37" s="83" t="s">
        <v>86</v>
      </c>
      <c r="C37" s="56" t="s">
        <v>59</v>
      </c>
      <c r="D37" s="57">
        <v>99</v>
      </c>
      <c r="E37" s="52">
        <v>12.2</v>
      </c>
      <c r="F37" s="14">
        <v>10.85</v>
      </c>
      <c r="G37" s="14"/>
      <c r="H37" s="14">
        <v>10.2</v>
      </c>
      <c r="I37" s="14">
        <v>11.35</v>
      </c>
      <c r="J37" s="14">
        <v>10.95</v>
      </c>
      <c r="K37" s="71"/>
      <c r="L37" s="76"/>
      <c r="M37" s="100"/>
      <c r="N37" s="66"/>
    </row>
    <row r="38" spans="1:12" ht="18">
      <c r="A38" s="59"/>
      <c r="B38" s="77"/>
      <c r="C38" s="78"/>
      <c r="D38" s="79"/>
      <c r="E38" s="80">
        <f aca="true" t="shared" si="1" ref="E38:J38">IF(SUM(E33:E37)&gt;0,LARGE(E33:E37,1)+LARGE(E33:E37,2)+LARGE(E33:E37,3))</f>
        <v>36.4</v>
      </c>
      <c r="F38" s="80">
        <f t="shared" si="1"/>
        <v>30.25</v>
      </c>
      <c r="G38" s="80">
        <f t="shared" si="1"/>
        <v>31.05</v>
      </c>
      <c r="H38" s="80">
        <f t="shared" si="1"/>
        <v>36.25</v>
      </c>
      <c r="I38" s="80">
        <f t="shared" si="1"/>
        <v>32.849999999999994</v>
      </c>
      <c r="J38" s="80">
        <f t="shared" si="1"/>
        <v>31.549999999999997</v>
      </c>
      <c r="K38" s="81">
        <f>SUM(E38:J38)</f>
        <v>198.34999999999997</v>
      </c>
      <c r="L38" s="76"/>
    </row>
    <row r="39" spans="1:11" ht="15">
      <c r="A39" s="65"/>
      <c r="C39" s="68"/>
      <c r="D39" s="69"/>
      <c r="K39" s="71"/>
    </row>
    <row r="40" spans="1:11" ht="18">
      <c r="A40" s="59"/>
      <c r="B40" s="61"/>
      <c r="C40" s="68"/>
      <c r="D40" s="69"/>
      <c r="I40" s="70"/>
      <c r="K40" s="71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9">
      <selection activeCell="W29" sqref="W29"/>
    </sheetView>
  </sheetViews>
  <sheetFormatPr defaultColWidth="9.00390625" defaultRowHeight="12.75"/>
  <cols>
    <col min="1" max="1" width="2.625" style="11" customWidth="1"/>
    <col min="2" max="2" width="12.75390625" style="6" customWidth="1"/>
    <col min="3" max="3" width="6.875" style="27" customWidth="1"/>
    <col min="4" max="4" width="2.375" style="27" customWidth="1"/>
    <col min="5" max="5" width="12.875" style="40" customWidth="1"/>
    <col min="6" max="6" width="4.875" style="10" customWidth="1"/>
    <col min="7" max="7" width="4.875" style="11" customWidth="1"/>
    <col min="8" max="8" width="2.875" style="28" customWidth="1"/>
    <col min="9" max="9" width="5.75390625" style="11" customWidth="1"/>
    <col min="10" max="10" width="4.625" style="13" customWidth="1"/>
    <col min="11" max="11" width="4.375" style="11" customWidth="1"/>
    <col min="12" max="12" width="0.6171875" style="28" hidden="1" customWidth="1"/>
    <col min="13" max="13" width="5.75390625" style="11" customWidth="1"/>
    <col min="14" max="14" width="4.875" style="13" customWidth="1"/>
    <col min="15" max="15" width="4.875" style="11" customWidth="1"/>
    <col min="16" max="16" width="0.6171875" style="28" hidden="1" customWidth="1"/>
    <col min="17" max="17" width="5.75390625" style="11" customWidth="1"/>
    <col min="18" max="18" width="4.875" style="13" customWidth="1"/>
    <col min="19" max="19" width="4.875" style="2" customWidth="1"/>
    <col min="20" max="20" width="1.875" style="27" customWidth="1"/>
    <col min="21" max="21" width="5.75390625" style="1" customWidth="1"/>
    <col min="22" max="23" width="4.875" style="1" customWidth="1"/>
    <col min="24" max="24" width="1.625" style="27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7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33" t="s">
        <v>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19" ht="9" customHeight="1">
      <c r="A2" s="9"/>
      <c r="F2" s="1"/>
      <c r="G2" s="1"/>
      <c r="H2" s="27"/>
      <c r="I2" s="1"/>
      <c r="J2" s="1"/>
      <c r="K2" s="1"/>
      <c r="L2" s="27"/>
      <c r="M2" s="1"/>
      <c r="N2" s="1"/>
      <c r="O2" s="1"/>
      <c r="P2" s="27"/>
      <c r="Q2" s="1"/>
      <c r="R2" s="1"/>
      <c r="S2" s="1"/>
    </row>
    <row r="3" spans="1:30" ht="23.25">
      <c r="A3" s="134" t="s">
        <v>127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</row>
    <row r="4" spans="1:19" ht="6.75" customHeight="1">
      <c r="A4" s="12"/>
      <c r="B4" s="11"/>
      <c r="C4" s="28"/>
      <c r="D4" s="28"/>
      <c r="F4" s="12"/>
      <c r="G4" s="12"/>
      <c r="I4" s="12"/>
      <c r="J4" s="12"/>
      <c r="K4" s="12"/>
      <c r="M4" s="1"/>
      <c r="N4" s="1"/>
      <c r="O4" s="1"/>
      <c r="P4" s="27"/>
      <c r="Q4" s="1"/>
      <c r="R4" s="1"/>
      <c r="S4" s="1"/>
    </row>
    <row r="5" spans="3:28" ht="12.75" customHeight="1" thickBot="1">
      <c r="C5" s="26"/>
      <c r="S5" s="7"/>
      <c r="T5" s="29"/>
      <c r="X5" s="29"/>
      <c r="AB5" s="29"/>
    </row>
    <row r="6" spans="1:30" s="17" customFormat="1" ht="40.5" customHeight="1">
      <c r="A6" s="22" t="s">
        <v>14</v>
      </c>
      <c r="B6" s="31" t="s">
        <v>15</v>
      </c>
      <c r="C6" s="30" t="s">
        <v>16</v>
      </c>
      <c r="D6" s="30"/>
      <c r="E6" s="41"/>
      <c r="F6" s="135"/>
      <c r="G6" s="136"/>
      <c r="H6" s="136"/>
      <c r="I6" s="137"/>
      <c r="J6" s="135"/>
      <c r="K6" s="136"/>
      <c r="L6" s="136"/>
      <c r="M6" s="137"/>
      <c r="N6" s="135"/>
      <c r="O6" s="136"/>
      <c r="P6" s="136"/>
      <c r="Q6" s="137"/>
      <c r="R6" s="135"/>
      <c r="S6" s="136"/>
      <c r="T6" s="136"/>
      <c r="U6" s="137"/>
      <c r="V6" s="135"/>
      <c r="W6" s="136"/>
      <c r="X6" s="136"/>
      <c r="Y6" s="137"/>
      <c r="Z6" s="135"/>
      <c r="AA6" s="136"/>
      <c r="AB6" s="136"/>
      <c r="AC6" s="137"/>
      <c r="AD6" s="16" t="s">
        <v>0</v>
      </c>
    </row>
    <row r="7" spans="1:30" s="18" customFormat="1" ht="19.5" customHeight="1" thickBot="1">
      <c r="A7" s="117"/>
      <c r="B7" s="118"/>
      <c r="C7" s="119"/>
      <c r="D7" s="119"/>
      <c r="E7" s="105"/>
      <c r="F7" s="106" t="s">
        <v>23</v>
      </c>
      <c r="G7" s="107" t="s">
        <v>24</v>
      </c>
      <c r="H7" s="120"/>
      <c r="I7" s="121" t="s">
        <v>0</v>
      </c>
      <c r="J7" s="106" t="s">
        <v>23</v>
      </c>
      <c r="K7" s="107" t="s">
        <v>24</v>
      </c>
      <c r="L7" s="120"/>
      <c r="M7" s="121" t="s">
        <v>0</v>
      </c>
      <c r="N7" s="106" t="s">
        <v>23</v>
      </c>
      <c r="O7" s="107" t="s">
        <v>24</v>
      </c>
      <c r="P7" s="120"/>
      <c r="Q7" s="121" t="s">
        <v>0</v>
      </c>
      <c r="R7" s="106" t="s">
        <v>23</v>
      </c>
      <c r="S7" s="107" t="s">
        <v>24</v>
      </c>
      <c r="T7" s="120"/>
      <c r="U7" s="121" t="s">
        <v>0</v>
      </c>
      <c r="V7" s="106" t="s">
        <v>23</v>
      </c>
      <c r="W7" s="107" t="s">
        <v>24</v>
      </c>
      <c r="X7" s="120"/>
      <c r="Y7" s="121" t="s">
        <v>0</v>
      </c>
      <c r="Z7" s="106" t="s">
        <v>23</v>
      </c>
      <c r="AA7" s="107" t="s">
        <v>24</v>
      </c>
      <c r="AB7" s="120"/>
      <c r="AC7" s="121" t="s">
        <v>0</v>
      </c>
      <c r="AD7" s="122"/>
    </row>
    <row r="8" spans="1:30" s="19" customFormat="1" ht="18" customHeight="1">
      <c r="A8" s="138" t="s">
        <v>1</v>
      </c>
      <c r="B8" s="139" t="s">
        <v>17</v>
      </c>
      <c r="C8" s="140" t="s">
        <v>20</v>
      </c>
      <c r="D8" s="141">
        <v>84</v>
      </c>
      <c r="E8" s="150" t="s">
        <v>70</v>
      </c>
      <c r="F8" s="142">
        <v>5.8</v>
      </c>
      <c r="G8" s="143">
        <v>8.55</v>
      </c>
      <c r="H8" s="144"/>
      <c r="I8" s="145">
        <f>F8+G8-H8</f>
        <v>14.350000000000001</v>
      </c>
      <c r="J8" s="146">
        <v>4.4</v>
      </c>
      <c r="K8" s="143">
        <v>8.4</v>
      </c>
      <c r="L8" s="147"/>
      <c r="M8" s="148">
        <f>J8+K8-L8</f>
        <v>12.8</v>
      </c>
      <c r="N8" s="142">
        <v>4</v>
      </c>
      <c r="O8" s="143">
        <v>7.85</v>
      </c>
      <c r="P8" s="147"/>
      <c r="Q8" s="145">
        <f>N8+O8-P8</f>
        <v>11.85</v>
      </c>
      <c r="R8" s="146">
        <v>4.8</v>
      </c>
      <c r="S8" s="143">
        <v>9.2</v>
      </c>
      <c r="T8" s="147"/>
      <c r="U8" s="145">
        <f>R8+S8-T8</f>
        <v>14</v>
      </c>
      <c r="V8" s="146">
        <v>5.6</v>
      </c>
      <c r="W8" s="143">
        <v>8.05</v>
      </c>
      <c r="X8" s="147"/>
      <c r="Y8" s="148">
        <f>V8+W8-X8</f>
        <v>13.65</v>
      </c>
      <c r="Z8" s="146">
        <v>5.7</v>
      </c>
      <c r="AA8" s="143">
        <v>8.6</v>
      </c>
      <c r="AB8" s="147"/>
      <c r="AC8" s="148">
        <f>Z8+AA8-AB8</f>
        <v>14.3</v>
      </c>
      <c r="AD8" s="149">
        <f>I8+M8+Q8+U8+Y8+AC8</f>
        <v>80.95</v>
      </c>
    </row>
    <row r="9" spans="1:30" s="19" customFormat="1" ht="18" customHeight="1">
      <c r="A9" s="86" t="s">
        <v>2</v>
      </c>
      <c r="B9" s="83" t="s">
        <v>25</v>
      </c>
      <c r="C9" s="92" t="s">
        <v>32</v>
      </c>
      <c r="D9" s="88">
        <v>90</v>
      </c>
      <c r="E9" s="91" t="s">
        <v>70</v>
      </c>
      <c r="F9" s="49">
        <v>4.4</v>
      </c>
      <c r="G9" s="24">
        <v>8.65</v>
      </c>
      <c r="H9" s="85"/>
      <c r="I9" s="45">
        <f>F9+G9-H9</f>
        <v>13.05</v>
      </c>
      <c r="J9" s="47">
        <v>4.4</v>
      </c>
      <c r="K9" s="24">
        <v>7.6</v>
      </c>
      <c r="L9" s="39"/>
      <c r="M9" s="48">
        <f>J9+K9-L9</f>
        <v>12</v>
      </c>
      <c r="N9" s="49">
        <v>4.6</v>
      </c>
      <c r="O9" s="24">
        <v>7.55</v>
      </c>
      <c r="P9" s="39"/>
      <c r="Q9" s="45">
        <f>N9+O9-P9</f>
        <v>12.149999999999999</v>
      </c>
      <c r="R9" s="47">
        <v>3.6</v>
      </c>
      <c r="S9" s="24">
        <v>9.2</v>
      </c>
      <c r="T9" s="39"/>
      <c r="U9" s="45">
        <f>R9+S9-T9</f>
        <v>12.799999999999999</v>
      </c>
      <c r="V9" s="47">
        <v>5</v>
      </c>
      <c r="W9" s="24">
        <v>8.4</v>
      </c>
      <c r="X9" s="39"/>
      <c r="Y9" s="48">
        <f>V9+W9-X9</f>
        <v>13.4</v>
      </c>
      <c r="Z9" s="47">
        <v>5.1</v>
      </c>
      <c r="AA9" s="24">
        <v>7.35</v>
      </c>
      <c r="AB9" s="39"/>
      <c r="AC9" s="48">
        <f>Z9+AA9-AB9</f>
        <v>12.45</v>
      </c>
      <c r="AD9" s="46">
        <f>I9+M9+Q9+U9+Y9+AC9</f>
        <v>75.85</v>
      </c>
    </row>
    <row r="10" spans="1:31" s="19" customFormat="1" ht="18" customHeight="1">
      <c r="A10" s="86" t="s">
        <v>3</v>
      </c>
      <c r="B10" s="72" t="s">
        <v>71</v>
      </c>
      <c r="C10" s="93" t="s">
        <v>72</v>
      </c>
      <c r="D10" s="90">
        <v>87</v>
      </c>
      <c r="E10" s="89" t="s">
        <v>70</v>
      </c>
      <c r="F10" s="49">
        <v>4.6</v>
      </c>
      <c r="G10" s="24">
        <v>7.2</v>
      </c>
      <c r="H10" s="85"/>
      <c r="I10" s="45">
        <f>F10+G10-H10</f>
        <v>11.8</v>
      </c>
      <c r="J10" s="47">
        <v>4.4</v>
      </c>
      <c r="K10" s="24">
        <v>7.85</v>
      </c>
      <c r="L10" s="39"/>
      <c r="M10" s="48">
        <f>J10+K10-L10</f>
        <v>12.25</v>
      </c>
      <c r="N10" s="49">
        <v>4.9</v>
      </c>
      <c r="O10" s="24">
        <v>7.75</v>
      </c>
      <c r="P10" s="39"/>
      <c r="Q10" s="45">
        <f>N10+O10-P10</f>
        <v>12.65</v>
      </c>
      <c r="R10" s="47">
        <v>3.6</v>
      </c>
      <c r="S10" s="24">
        <v>8.9</v>
      </c>
      <c r="T10" s="39"/>
      <c r="U10" s="45">
        <f>R10+S10-T10</f>
        <v>12.5</v>
      </c>
      <c r="V10" s="47">
        <v>4.7</v>
      </c>
      <c r="W10" s="24">
        <v>8.4</v>
      </c>
      <c r="X10" s="39"/>
      <c r="Y10" s="48">
        <f>V10+W10-X10</f>
        <v>13.100000000000001</v>
      </c>
      <c r="Z10" s="47">
        <v>4.6</v>
      </c>
      <c r="AA10" s="24">
        <v>7.85</v>
      </c>
      <c r="AB10" s="39"/>
      <c r="AC10" s="48">
        <f>Z10+AA10-AB10</f>
        <v>12.45</v>
      </c>
      <c r="AD10" s="46">
        <f>I10+M10+Q10+U10+Y10+AC10</f>
        <v>74.75</v>
      </c>
      <c r="AE10" s="20"/>
    </row>
    <row r="11" spans="1:31" s="19" customFormat="1" ht="18" customHeight="1">
      <c r="A11" s="86" t="s">
        <v>4</v>
      </c>
      <c r="B11" s="83" t="s">
        <v>79</v>
      </c>
      <c r="C11" s="92" t="s">
        <v>47</v>
      </c>
      <c r="D11" s="88">
        <v>96</v>
      </c>
      <c r="E11" s="91" t="s">
        <v>63</v>
      </c>
      <c r="F11" s="49">
        <v>4.9</v>
      </c>
      <c r="G11" s="24">
        <v>8</v>
      </c>
      <c r="H11" s="85"/>
      <c r="I11" s="45">
        <f>F11+G11-H11</f>
        <v>12.9</v>
      </c>
      <c r="J11" s="47">
        <v>2.9</v>
      </c>
      <c r="K11" s="24">
        <v>7</v>
      </c>
      <c r="L11" s="39"/>
      <c r="M11" s="48">
        <f>J11+K11-L11</f>
        <v>9.9</v>
      </c>
      <c r="N11" s="49">
        <v>4.5</v>
      </c>
      <c r="O11" s="24">
        <v>8.5</v>
      </c>
      <c r="P11" s="39"/>
      <c r="Q11" s="45">
        <f>N11+O11-P11</f>
        <v>13</v>
      </c>
      <c r="R11" s="47">
        <v>4.4</v>
      </c>
      <c r="S11" s="24">
        <v>9.3</v>
      </c>
      <c r="T11" s="39"/>
      <c r="U11" s="45">
        <f>R11+S11-T11</f>
        <v>13.700000000000001</v>
      </c>
      <c r="V11" s="47">
        <v>3.9</v>
      </c>
      <c r="W11" s="24">
        <v>8.65</v>
      </c>
      <c r="X11" s="39"/>
      <c r="Y11" s="48">
        <f>V11+W11-X11</f>
        <v>12.55</v>
      </c>
      <c r="Z11" s="47">
        <v>3.9</v>
      </c>
      <c r="AA11" s="24">
        <v>8.65</v>
      </c>
      <c r="AB11" s="39"/>
      <c r="AC11" s="48">
        <f>Z11+AA11-AB11</f>
        <v>12.55</v>
      </c>
      <c r="AD11" s="46">
        <f>I11+M11+Q11+U11+Y11+AC11</f>
        <v>74.6</v>
      </c>
      <c r="AE11" s="1"/>
    </row>
    <row r="12" spans="1:30" s="19" customFormat="1" ht="18" customHeight="1">
      <c r="A12" s="86" t="s">
        <v>5</v>
      </c>
      <c r="B12" s="83" t="s">
        <v>88</v>
      </c>
      <c r="C12" s="92" t="s">
        <v>89</v>
      </c>
      <c r="D12" s="88">
        <v>93</v>
      </c>
      <c r="E12" s="91" t="s">
        <v>92</v>
      </c>
      <c r="F12" s="49">
        <v>5.7</v>
      </c>
      <c r="G12" s="24">
        <v>6.55</v>
      </c>
      <c r="H12" s="85"/>
      <c r="I12" s="45">
        <f>F12+G12-H12</f>
        <v>12.25</v>
      </c>
      <c r="J12" s="47">
        <v>4.7</v>
      </c>
      <c r="K12" s="24">
        <v>6.5</v>
      </c>
      <c r="L12" s="39"/>
      <c r="M12" s="48">
        <f>J12+K12-L12</f>
        <v>11.2</v>
      </c>
      <c r="N12" s="49">
        <v>6.1</v>
      </c>
      <c r="O12" s="24">
        <v>7.25</v>
      </c>
      <c r="P12" s="39"/>
      <c r="Q12" s="45">
        <f>N12+O12-P12</f>
        <v>13.35</v>
      </c>
      <c r="R12" s="47">
        <v>5.2</v>
      </c>
      <c r="S12" s="24">
        <v>8.9</v>
      </c>
      <c r="T12" s="39"/>
      <c r="U12" s="45">
        <f>R12+S12-T12</f>
        <v>14.100000000000001</v>
      </c>
      <c r="V12" s="47">
        <v>3.8</v>
      </c>
      <c r="W12" s="24">
        <v>6.5</v>
      </c>
      <c r="X12" s="39"/>
      <c r="Y12" s="48">
        <f>V12+W12-X12</f>
        <v>10.3</v>
      </c>
      <c r="Z12" s="47">
        <v>4.7</v>
      </c>
      <c r="AA12" s="24">
        <v>8</v>
      </c>
      <c r="AB12" s="39"/>
      <c r="AC12" s="48">
        <f>Z12+AA12-AB12</f>
        <v>12.7</v>
      </c>
      <c r="AD12" s="46">
        <f>I12+M12+Q12+U12+Y12+AC12</f>
        <v>73.9</v>
      </c>
    </row>
    <row r="13" spans="1:31" s="19" customFormat="1" ht="18" customHeight="1">
      <c r="A13" s="86" t="s">
        <v>6</v>
      </c>
      <c r="B13" s="83" t="s">
        <v>97</v>
      </c>
      <c r="C13" s="92" t="s">
        <v>80</v>
      </c>
      <c r="D13" s="88">
        <v>92</v>
      </c>
      <c r="E13" s="91" t="s">
        <v>92</v>
      </c>
      <c r="F13" s="49">
        <v>4.4</v>
      </c>
      <c r="G13" s="24">
        <v>7.95</v>
      </c>
      <c r="H13" s="85"/>
      <c r="I13" s="45">
        <f>F13+G13-H13</f>
        <v>12.350000000000001</v>
      </c>
      <c r="J13" s="47">
        <v>4.4</v>
      </c>
      <c r="K13" s="24">
        <v>8</v>
      </c>
      <c r="L13" s="39"/>
      <c r="M13" s="48">
        <f>J13+K13-L13</f>
        <v>12.4</v>
      </c>
      <c r="N13" s="49">
        <v>4.3</v>
      </c>
      <c r="O13" s="24">
        <v>7.85</v>
      </c>
      <c r="P13" s="39"/>
      <c r="Q13" s="45">
        <f>N13+O13-P13</f>
        <v>12.149999999999999</v>
      </c>
      <c r="R13" s="47">
        <v>4.4</v>
      </c>
      <c r="S13" s="24">
        <v>9.15</v>
      </c>
      <c r="T13" s="39"/>
      <c r="U13" s="45">
        <f>R13+S13-T13</f>
        <v>13.55</v>
      </c>
      <c r="V13" s="47">
        <v>3.4</v>
      </c>
      <c r="W13" s="24">
        <v>6.8</v>
      </c>
      <c r="X13" s="39"/>
      <c r="Y13" s="48">
        <f>V13+W13-X13</f>
        <v>10.2</v>
      </c>
      <c r="Z13" s="47">
        <v>3.4</v>
      </c>
      <c r="AA13" s="24">
        <v>7.75</v>
      </c>
      <c r="AB13" s="39"/>
      <c r="AC13" s="48">
        <f>Z13+AA13-AB13</f>
        <v>11.15</v>
      </c>
      <c r="AD13" s="46">
        <f>I13+M13+Q13+U13+Y13+AC13</f>
        <v>71.80000000000001</v>
      </c>
      <c r="AE13" s="1"/>
    </row>
    <row r="14" spans="1:31" s="18" customFormat="1" ht="18" customHeight="1">
      <c r="A14" s="86" t="s">
        <v>7</v>
      </c>
      <c r="B14" s="72" t="s">
        <v>26</v>
      </c>
      <c r="C14" s="93" t="s">
        <v>21</v>
      </c>
      <c r="D14" s="90">
        <v>95</v>
      </c>
      <c r="E14" s="91" t="s">
        <v>46</v>
      </c>
      <c r="F14" s="49">
        <v>3.7</v>
      </c>
      <c r="G14" s="24">
        <v>8.55</v>
      </c>
      <c r="H14" s="85"/>
      <c r="I14" s="45">
        <f>F14+G14-H14</f>
        <v>12.25</v>
      </c>
      <c r="J14" s="47">
        <v>2.8</v>
      </c>
      <c r="K14" s="24">
        <v>7.2</v>
      </c>
      <c r="L14" s="39"/>
      <c r="M14" s="48">
        <f>J14+K14-L14</f>
        <v>10</v>
      </c>
      <c r="N14" s="49">
        <v>1.9</v>
      </c>
      <c r="O14" s="24">
        <v>7.9</v>
      </c>
      <c r="P14" s="39"/>
      <c r="Q14" s="45">
        <f>N14+O14-P14</f>
        <v>9.8</v>
      </c>
      <c r="R14" s="47">
        <v>3.6</v>
      </c>
      <c r="S14" s="24">
        <v>9.25</v>
      </c>
      <c r="T14" s="39"/>
      <c r="U14" s="45">
        <f>R14+S14-T14</f>
        <v>12.85</v>
      </c>
      <c r="V14" s="47">
        <v>3.6</v>
      </c>
      <c r="W14" s="24">
        <v>6.95</v>
      </c>
      <c r="X14" s="39"/>
      <c r="Y14" s="48">
        <f>V14+W14-X14</f>
        <v>10.55</v>
      </c>
      <c r="Z14" s="47">
        <v>3.5</v>
      </c>
      <c r="AA14" s="24">
        <v>7.1</v>
      </c>
      <c r="AB14" s="39"/>
      <c r="AC14" s="48">
        <f>Z14+AA14-AB14</f>
        <v>10.6</v>
      </c>
      <c r="AD14" s="46">
        <f>I14+M14+Q14+U14+Y14+AC14</f>
        <v>66.05</v>
      </c>
      <c r="AE14" s="1"/>
    </row>
    <row r="15" spans="1:31" s="18" customFormat="1" ht="18" customHeight="1">
      <c r="A15" s="86" t="s">
        <v>8</v>
      </c>
      <c r="B15" s="83" t="s">
        <v>18</v>
      </c>
      <c r="C15" s="92" t="s">
        <v>19</v>
      </c>
      <c r="D15" s="88">
        <v>91</v>
      </c>
      <c r="E15" s="91" t="s">
        <v>40</v>
      </c>
      <c r="F15" s="49">
        <v>4.2</v>
      </c>
      <c r="G15" s="24">
        <v>8.15</v>
      </c>
      <c r="H15" s="85"/>
      <c r="I15" s="45">
        <f>F15+G15-H15</f>
        <v>12.350000000000001</v>
      </c>
      <c r="J15" s="47">
        <v>4.4</v>
      </c>
      <c r="K15" s="24">
        <v>8.75</v>
      </c>
      <c r="L15" s="39"/>
      <c r="M15" s="48">
        <f>J15+K15-L15</f>
        <v>13.15</v>
      </c>
      <c r="N15" s="49"/>
      <c r="O15" s="24"/>
      <c r="P15" s="39"/>
      <c r="Q15" s="45">
        <f>N15+O15-P15</f>
        <v>0</v>
      </c>
      <c r="R15" s="47">
        <v>3.6</v>
      </c>
      <c r="S15" s="24">
        <v>9.25</v>
      </c>
      <c r="T15" s="39"/>
      <c r="U15" s="45">
        <f>R15+S15-T15</f>
        <v>12.85</v>
      </c>
      <c r="V15" s="47">
        <v>3</v>
      </c>
      <c r="W15" s="24">
        <v>9.65</v>
      </c>
      <c r="X15" s="39"/>
      <c r="Y15" s="48">
        <f>V15+W15-X15</f>
        <v>12.65</v>
      </c>
      <c r="Z15" s="47">
        <v>2.6</v>
      </c>
      <c r="AA15" s="24">
        <v>8.6</v>
      </c>
      <c r="AB15" s="39"/>
      <c r="AC15" s="48">
        <f>Z15+AA15-AB15</f>
        <v>11.2</v>
      </c>
      <c r="AD15" s="46">
        <f>I15+M15+Q15+U15+Y15+AC15</f>
        <v>62.2</v>
      </c>
      <c r="AE15" s="1"/>
    </row>
    <row r="16" spans="1:30" ht="18" customHeight="1">
      <c r="A16" s="86" t="s">
        <v>9</v>
      </c>
      <c r="B16" s="72" t="s">
        <v>64</v>
      </c>
      <c r="C16" s="93" t="s">
        <v>65</v>
      </c>
      <c r="D16" s="90">
        <v>94</v>
      </c>
      <c r="E16" s="91" t="s">
        <v>63</v>
      </c>
      <c r="F16" s="49">
        <v>3.9</v>
      </c>
      <c r="G16" s="24">
        <v>8.15</v>
      </c>
      <c r="H16" s="85"/>
      <c r="I16" s="45">
        <f>F16+G16-H16</f>
        <v>12.05</v>
      </c>
      <c r="J16" s="47">
        <v>4.6</v>
      </c>
      <c r="K16" s="24">
        <v>7.7</v>
      </c>
      <c r="L16" s="39"/>
      <c r="M16" s="48">
        <f>J16+K16-L16</f>
        <v>12.3</v>
      </c>
      <c r="N16" s="49"/>
      <c r="O16" s="24"/>
      <c r="P16" s="39"/>
      <c r="Q16" s="45">
        <f>N16+O16-P16</f>
        <v>0</v>
      </c>
      <c r="R16" s="47">
        <v>3.6</v>
      </c>
      <c r="S16" s="24">
        <v>9.05</v>
      </c>
      <c r="T16" s="39"/>
      <c r="U16" s="45">
        <f>R16+S16-T16</f>
        <v>12.65</v>
      </c>
      <c r="V16" s="47">
        <v>3.8</v>
      </c>
      <c r="W16" s="24">
        <v>7.4</v>
      </c>
      <c r="X16" s="39"/>
      <c r="Y16" s="48">
        <f>V16+W16-X16</f>
        <v>11.2</v>
      </c>
      <c r="Z16" s="47">
        <v>4.3</v>
      </c>
      <c r="AA16" s="24">
        <v>7.65</v>
      </c>
      <c r="AB16" s="39"/>
      <c r="AC16" s="48">
        <f>Z16+AA16-AB16</f>
        <v>11.95</v>
      </c>
      <c r="AD16" s="46">
        <f>I16+M16+Q16+U16+Y16+AC16</f>
        <v>60.150000000000006</v>
      </c>
    </row>
    <row r="17" spans="1:30" ht="18" customHeight="1">
      <c r="A17" s="86" t="s">
        <v>10</v>
      </c>
      <c r="B17" s="83" t="s">
        <v>86</v>
      </c>
      <c r="C17" s="56" t="s">
        <v>59</v>
      </c>
      <c r="D17" s="88">
        <v>99</v>
      </c>
      <c r="E17" s="91" t="s">
        <v>46</v>
      </c>
      <c r="F17" s="49">
        <v>3.9</v>
      </c>
      <c r="G17" s="24">
        <v>8.3</v>
      </c>
      <c r="H17" s="85"/>
      <c r="I17" s="45">
        <f>F17+G17-H17</f>
        <v>12.200000000000001</v>
      </c>
      <c r="J17" s="47">
        <v>2.9</v>
      </c>
      <c r="K17" s="24">
        <v>7.95</v>
      </c>
      <c r="L17" s="39"/>
      <c r="M17" s="48">
        <f>J17+K17-L17</f>
        <v>10.85</v>
      </c>
      <c r="N17" s="49"/>
      <c r="O17" s="24"/>
      <c r="P17" s="39"/>
      <c r="Q17" s="45">
        <f>N17+O17-P17</f>
        <v>0</v>
      </c>
      <c r="R17" s="47">
        <v>2</v>
      </c>
      <c r="S17" s="24">
        <v>8.2</v>
      </c>
      <c r="T17" s="39"/>
      <c r="U17" s="45">
        <f>R17+S17-T17</f>
        <v>10.2</v>
      </c>
      <c r="V17" s="47">
        <v>3.5</v>
      </c>
      <c r="W17" s="24">
        <v>7.85</v>
      </c>
      <c r="X17" s="39"/>
      <c r="Y17" s="48">
        <f>V17+W17-X17</f>
        <v>11.35</v>
      </c>
      <c r="Z17" s="47">
        <v>2.7</v>
      </c>
      <c r="AA17" s="24">
        <v>8.25</v>
      </c>
      <c r="AB17" s="39"/>
      <c r="AC17" s="48">
        <f>Z17+AA17-AB17</f>
        <v>10.95</v>
      </c>
      <c r="AD17" s="46">
        <f>I17+M17+Q17+U17+Y17+AC17</f>
        <v>55.55</v>
      </c>
    </row>
    <row r="18" spans="1:30" ht="18" customHeight="1">
      <c r="A18" s="86" t="s">
        <v>11</v>
      </c>
      <c r="B18" s="72" t="s">
        <v>26</v>
      </c>
      <c r="C18" s="93" t="s">
        <v>29</v>
      </c>
      <c r="D18" s="90">
        <v>92</v>
      </c>
      <c r="E18" s="91" t="s">
        <v>46</v>
      </c>
      <c r="F18" s="49">
        <v>3.5</v>
      </c>
      <c r="G18" s="24">
        <v>8.45</v>
      </c>
      <c r="H18" s="85"/>
      <c r="I18" s="45">
        <f>F18+G18-H18</f>
        <v>11.95</v>
      </c>
      <c r="J18" s="47"/>
      <c r="K18" s="24"/>
      <c r="L18" s="39"/>
      <c r="M18" s="48">
        <f>J18+K18-L18</f>
        <v>0</v>
      </c>
      <c r="N18" s="49">
        <v>2.5</v>
      </c>
      <c r="O18" s="24">
        <v>7.95</v>
      </c>
      <c r="P18" s="39"/>
      <c r="Q18" s="45">
        <f>N18+O18-P18</f>
        <v>10.45</v>
      </c>
      <c r="R18" s="47">
        <v>2.8</v>
      </c>
      <c r="S18" s="24">
        <v>9.15</v>
      </c>
      <c r="T18" s="39"/>
      <c r="U18" s="45">
        <f>R18+S18-T18</f>
        <v>11.95</v>
      </c>
      <c r="V18" s="47">
        <v>2.9</v>
      </c>
      <c r="W18" s="24">
        <v>6.75</v>
      </c>
      <c r="X18" s="39"/>
      <c r="Y18" s="48">
        <f>V18+W18-X18</f>
        <v>9.65</v>
      </c>
      <c r="Z18" s="47">
        <v>2.5</v>
      </c>
      <c r="AA18" s="24">
        <v>7.5</v>
      </c>
      <c r="AB18" s="39"/>
      <c r="AC18" s="48">
        <f>Z18+AA18-AB18</f>
        <v>10</v>
      </c>
      <c r="AD18" s="46">
        <f>I18+M18+Q18+U18+Y18+AC18</f>
        <v>53.99999999999999</v>
      </c>
    </row>
    <row r="19" spans="1:30" ht="18" customHeight="1">
      <c r="A19" s="86" t="s">
        <v>12</v>
      </c>
      <c r="B19" s="83" t="s">
        <v>105</v>
      </c>
      <c r="C19" s="56" t="s">
        <v>106</v>
      </c>
      <c r="D19" s="88">
        <v>94</v>
      </c>
      <c r="E19" s="91" t="s">
        <v>46</v>
      </c>
      <c r="F19" s="49">
        <v>3.3</v>
      </c>
      <c r="G19" s="24">
        <v>8.4</v>
      </c>
      <c r="H19" s="85"/>
      <c r="I19" s="45">
        <f>F19+G19-H19</f>
        <v>11.7</v>
      </c>
      <c r="J19" s="47">
        <v>2.9</v>
      </c>
      <c r="K19" s="24">
        <v>5.75</v>
      </c>
      <c r="L19" s="39"/>
      <c r="M19" s="48">
        <f>J19+K19-L19</f>
        <v>8.65</v>
      </c>
      <c r="N19" s="49">
        <v>1.8</v>
      </c>
      <c r="O19" s="24">
        <v>6.65</v>
      </c>
      <c r="P19" s="39"/>
      <c r="Q19" s="45">
        <f>N19+O19-P19</f>
        <v>8.450000000000001</v>
      </c>
      <c r="R19" s="47">
        <v>2</v>
      </c>
      <c r="S19" s="24">
        <v>9.45</v>
      </c>
      <c r="T19" s="39"/>
      <c r="U19" s="45">
        <f>R19+S19-T19</f>
        <v>11.45</v>
      </c>
      <c r="V19" s="47">
        <v>3</v>
      </c>
      <c r="W19" s="24">
        <v>7.95</v>
      </c>
      <c r="X19" s="39"/>
      <c r="Y19" s="48">
        <f>V19+W19-X19</f>
        <v>10.95</v>
      </c>
      <c r="Z19" s="47"/>
      <c r="AA19" s="24"/>
      <c r="AB19" s="39"/>
      <c r="AC19" s="48">
        <f>Z19+AA19-AB19</f>
        <v>0</v>
      </c>
      <c r="AD19" s="46">
        <f>I19+M19+Q19+U19+Y19+AC19</f>
        <v>51.2</v>
      </c>
    </row>
    <row r="20" spans="1:30" ht="18" customHeight="1">
      <c r="A20" s="86" t="s">
        <v>13</v>
      </c>
      <c r="B20" s="83" t="s">
        <v>83</v>
      </c>
      <c r="C20" s="92" t="s">
        <v>80</v>
      </c>
      <c r="D20" s="88">
        <v>94</v>
      </c>
      <c r="E20" s="91" t="s">
        <v>63</v>
      </c>
      <c r="F20" s="49"/>
      <c r="G20" s="24"/>
      <c r="H20" s="85"/>
      <c r="I20" s="45">
        <f>F20+G20-H20</f>
        <v>0</v>
      </c>
      <c r="J20" s="47">
        <v>4.1</v>
      </c>
      <c r="K20" s="24">
        <v>5.85</v>
      </c>
      <c r="L20" s="39"/>
      <c r="M20" s="48">
        <f>J20+K20-L20</f>
        <v>9.95</v>
      </c>
      <c r="N20" s="49">
        <v>4.2</v>
      </c>
      <c r="O20" s="24">
        <v>8.65</v>
      </c>
      <c r="P20" s="39"/>
      <c r="Q20" s="45">
        <f>N20+O20-P20</f>
        <v>12.850000000000001</v>
      </c>
      <c r="R20" s="47"/>
      <c r="S20" s="24"/>
      <c r="T20" s="39"/>
      <c r="U20" s="45">
        <f>R20+S20-T20</f>
        <v>0</v>
      </c>
      <c r="V20" s="47">
        <v>4</v>
      </c>
      <c r="W20" s="24">
        <v>8.6</v>
      </c>
      <c r="X20" s="39"/>
      <c r="Y20" s="48">
        <f>V20+W20-X20</f>
        <v>12.6</v>
      </c>
      <c r="Z20" s="47">
        <v>4.4</v>
      </c>
      <c r="AA20" s="24">
        <v>8.55</v>
      </c>
      <c r="AB20" s="39"/>
      <c r="AC20" s="48">
        <f>Z20+AA20-AB20</f>
        <v>12.950000000000001</v>
      </c>
      <c r="AD20" s="46">
        <f>I20+M20+Q20+U20+Y20+AC20</f>
        <v>48.35</v>
      </c>
    </row>
    <row r="21" spans="1:31" ht="15.75">
      <c r="A21" s="86" t="s">
        <v>33</v>
      </c>
      <c r="B21" s="72" t="s">
        <v>93</v>
      </c>
      <c r="C21" s="93" t="s">
        <v>94</v>
      </c>
      <c r="D21" s="90"/>
      <c r="E21" s="89" t="s">
        <v>70</v>
      </c>
      <c r="F21" s="49">
        <v>5.9</v>
      </c>
      <c r="G21" s="24">
        <v>8.55</v>
      </c>
      <c r="H21" s="85"/>
      <c r="I21" s="45">
        <f>F21+G21-H21</f>
        <v>14.450000000000001</v>
      </c>
      <c r="J21" s="47"/>
      <c r="K21" s="24"/>
      <c r="L21" s="39"/>
      <c r="M21" s="48">
        <f>J21+K21-L21</f>
        <v>0</v>
      </c>
      <c r="N21" s="49">
        <v>3.7</v>
      </c>
      <c r="O21" s="24">
        <v>7.95</v>
      </c>
      <c r="P21" s="39"/>
      <c r="Q21" s="45">
        <f>N21+O21-P21</f>
        <v>11.65</v>
      </c>
      <c r="R21" s="47">
        <v>4.8</v>
      </c>
      <c r="S21" s="24">
        <v>8.3</v>
      </c>
      <c r="T21" s="39"/>
      <c r="U21" s="45">
        <f>R21+S21-T21</f>
        <v>13.100000000000001</v>
      </c>
      <c r="V21" s="47"/>
      <c r="W21" s="24"/>
      <c r="X21" s="39"/>
      <c r="Y21" s="48">
        <f>V21+W21-X21</f>
        <v>0</v>
      </c>
      <c r="Z21" s="47"/>
      <c r="AA21" s="24"/>
      <c r="AB21" s="39"/>
      <c r="AC21" s="48">
        <f>Z21+AA21-AB21</f>
        <v>0</v>
      </c>
      <c r="AD21" s="46">
        <f>I21+M21+Q21+U21+Y21+AC21</f>
        <v>39.2</v>
      </c>
      <c r="AE21" s="18"/>
    </row>
    <row r="22" spans="1:31" ht="15.75" customHeight="1">
      <c r="A22" s="86" t="s">
        <v>34</v>
      </c>
      <c r="B22" s="72" t="s">
        <v>87</v>
      </c>
      <c r="C22" s="93" t="s">
        <v>59</v>
      </c>
      <c r="D22" s="90">
        <v>89</v>
      </c>
      <c r="E22" s="91" t="s">
        <v>40</v>
      </c>
      <c r="F22" s="49">
        <v>4</v>
      </c>
      <c r="G22" s="24">
        <v>8.4</v>
      </c>
      <c r="H22" s="85"/>
      <c r="I22" s="45">
        <f>F22+G22-H22</f>
        <v>12.4</v>
      </c>
      <c r="J22" s="47"/>
      <c r="K22" s="24"/>
      <c r="L22" s="39"/>
      <c r="M22" s="48">
        <f>J22+K22-L22</f>
        <v>0</v>
      </c>
      <c r="N22" s="49"/>
      <c r="O22" s="24"/>
      <c r="P22" s="39"/>
      <c r="Q22" s="45">
        <f>N22+O22-P22</f>
        <v>0</v>
      </c>
      <c r="R22" s="47">
        <v>4.4</v>
      </c>
      <c r="S22" s="24">
        <v>9.3</v>
      </c>
      <c r="T22" s="39"/>
      <c r="U22" s="45">
        <f>R22+S22-T22</f>
        <v>13.700000000000001</v>
      </c>
      <c r="V22" s="47"/>
      <c r="W22" s="24"/>
      <c r="X22" s="39"/>
      <c r="Y22" s="48">
        <f>V22+W22-X22</f>
        <v>0</v>
      </c>
      <c r="Z22" s="47">
        <v>3.3</v>
      </c>
      <c r="AA22" s="24">
        <v>8.6</v>
      </c>
      <c r="AB22" s="39"/>
      <c r="AC22" s="48">
        <f>Z22+AA22-AB22</f>
        <v>11.899999999999999</v>
      </c>
      <c r="AD22" s="46">
        <f>I22+M22+Q22+U22+Y22+AC22</f>
        <v>38</v>
      </c>
      <c r="AE22" s="18"/>
    </row>
    <row r="23" spans="1:30" ht="15.75">
      <c r="A23" s="86" t="s">
        <v>35</v>
      </c>
      <c r="B23" s="72" t="s">
        <v>76</v>
      </c>
      <c r="C23" s="73" t="s">
        <v>32</v>
      </c>
      <c r="D23" s="90">
        <v>97</v>
      </c>
      <c r="E23" s="91" t="s">
        <v>46</v>
      </c>
      <c r="F23" s="49"/>
      <c r="G23" s="24"/>
      <c r="H23" s="85"/>
      <c r="I23" s="45">
        <f>F23+G23-H23</f>
        <v>0</v>
      </c>
      <c r="J23" s="47">
        <v>2.8</v>
      </c>
      <c r="K23" s="24">
        <v>6.6</v>
      </c>
      <c r="L23" s="39"/>
      <c r="M23" s="48">
        <f>J23+K23-L23</f>
        <v>9.399999999999999</v>
      </c>
      <c r="N23" s="49">
        <v>2.2</v>
      </c>
      <c r="O23" s="24">
        <v>8.6</v>
      </c>
      <c r="P23" s="39"/>
      <c r="Q23" s="45">
        <f>N23+O23-P23</f>
        <v>10.8</v>
      </c>
      <c r="R23" s="47"/>
      <c r="S23" s="24"/>
      <c r="T23" s="39"/>
      <c r="U23" s="45">
        <f>R23+S23-T23</f>
        <v>0</v>
      </c>
      <c r="V23" s="47"/>
      <c r="W23" s="24"/>
      <c r="X23" s="39"/>
      <c r="Y23" s="48">
        <f>V23+W23-X23</f>
        <v>0</v>
      </c>
      <c r="Z23" s="47">
        <v>1.9</v>
      </c>
      <c r="AA23" s="24">
        <v>7.25</v>
      </c>
      <c r="AB23" s="39"/>
      <c r="AC23" s="48">
        <f>Z23+AA23-AB23</f>
        <v>9.15</v>
      </c>
      <c r="AD23" s="46">
        <f>I23+M23+Q23+U23+Y23+AC23</f>
        <v>29.35</v>
      </c>
    </row>
    <row r="24" spans="1:30" ht="15.75">
      <c r="A24" s="86" t="s">
        <v>36</v>
      </c>
      <c r="B24" s="83" t="s">
        <v>31</v>
      </c>
      <c r="C24" s="92" t="s">
        <v>32</v>
      </c>
      <c r="D24" s="88">
        <v>91</v>
      </c>
      <c r="E24" s="91" t="s">
        <v>40</v>
      </c>
      <c r="F24" s="49"/>
      <c r="G24" s="24"/>
      <c r="H24" s="85"/>
      <c r="I24" s="45">
        <f>F24+G24-H24</f>
        <v>0</v>
      </c>
      <c r="J24" s="47"/>
      <c r="K24" s="24"/>
      <c r="L24" s="39"/>
      <c r="M24" s="48">
        <f>J24+K24-L24</f>
        <v>0</v>
      </c>
      <c r="N24" s="49">
        <v>3.3</v>
      </c>
      <c r="O24" s="24">
        <v>8.5</v>
      </c>
      <c r="P24" s="39"/>
      <c r="Q24" s="45">
        <f>N24+O24-P24</f>
        <v>11.8</v>
      </c>
      <c r="R24" s="47"/>
      <c r="S24" s="24"/>
      <c r="T24" s="39"/>
      <c r="U24" s="45">
        <f>R24+S24-T24</f>
        <v>0</v>
      </c>
      <c r="V24" s="47">
        <v>3</v>
      </c>
      <c r="W24" s="24">
        <v>9.45</v>
      </c>
      <c r="X24" s="39"/>
      <c r="Y24" s="48">
        <f>V24+W24-X24</f>
        <v>12.45</v>
      </c>
      <c r="Z24" s="47"/>
      <c r="AA24" s="24"/>
      <c r="AB24" s="39"/>
      <c r="AC24" s="48">
        <f>Z24+AA24-AB24</f>
        <v>0</v>
      </c>
      <c r="AD24" s="46">
        <f>I24+M24+Q24+U24+Y24+AC24</f>
        <v>24.25</v>
      </c>
    </row>
    <row r="25" spans="1:30" ht="15.75">
      <c r="A25" s="86" t="s">
        <v>74</v>
      </c>
      <c r="B25" s="83" t="s">
        <v>98</v>
      </c>
      <c r="C25" s="92" t="s">
        <v>20</v>
      </c>
      <c r="D25" s="88">
        <v>80</v>
      </c>
      <c r="E25" s="91" t="s">
        <v>40</v>
      </c>
      <c r="F25" s="49"/>
      <c r="G25" s="24"/>
      <c r="H25" s="85"/>
      <c r="I25" s="45">
        <f>F25+G25-H25</f>
        <v>0</v>
      </c>
      <c r="J25" s="47">
        <v>4.1</v>
      </c>
      <c r="K25" s="24">
        <v>8.1</v>
      </c>
      <c r="L25" s="39"/>
      <c r="M25" s="48">
        <f>J25+K25-L25</f>
        <v>12.2</v>
      </c>
      <c r="N25" s="49"/>
      <c r="O25" s="24"/>
      <c r="P25" s="39"/>
      <c r="Q25" s="45">
        <f>N25+O25-P25</f>
        <v>0</v>
      </c>
      <c r="R25" s="47"/>
      <c r="S25" s="24"/>
      <c r="T25" s="39"/>
      <c r="U25" s="45">
        <f>R25+S25-T25</f>
        <v>0</v>
      </c>
      <c r="V25" s="47">
        <v>3.4</v>
      </c>
      <c r="W25" s="24">
        <v>7.6</v>
      </c>
      <c r="X25" s="39"/>
      <c r="Y25" s="48">
        <f>V25+W25-X25</f>
        <v>11</v>
      </c>
      <c r="Z25" s="47"/>
      <c r="AA25" s="24"/>
      <c r="AB25" s="39"/>
      <c r="AC25" s="48">
        <f>Z25+AA25-AB25</f>
        <v>0</v>
      </c>
      <c r="AD25" s="46">
        <f>I25+M25+Q25+U25+Y25+AC25</f>
        <v>23.2</v>
      </c>
    </row>
    <row r="26" spans="1:30" ht="15.75">
      <c r="A26" s="86" t="s">
        <v>75</v>
      </c>
      <c r="B26" s="83" t="s">
        <v>85</v>
      </c>
      <c r="C26" s="92" t="s">
        <v>45</v>
      </c>
      <c r="D26" s="88">
        <v>92</v>
      </c>
      <c r="E26" s="91" t="s">
        <v>40</v>
      </c>
      <c r="F26" s="49"/>
      <c r="G26" s="24"/>
      <c r="H26" s="85"/>
      <c r="I26" s="45">
        <f>F26+G26-H26</f>
        <v>0</v>
      </c>
      <c r="J26" s="47"/>
      <c r="K26" s="24"/>
      <c r="L26" s="39"/>
      <c r="M26" s="48">
        <f>J26+K26-L26</f>
        <v>0</v>
      </c>
      <c r="N26" s="49">
        <v>4.2</v>
      </c>
      <c r="O26" s="24">
        <v>6.2</v>
      </c>
      <c r="P26" s="39"/>
      <c r="Q26" s="45">
        <f>N26+O26-P26</f>
        <v>10.4</v>
      </c>
      <c r="R26" s="47"/>
      <c r="S26" s="24"/>
      <c r="T26" s="39"/>
      <c r="U26" s="45">
        <f>R26+S26-T26</f>
        <v>0</v>
      </c>
      <c r="V26" s="47"/>
      <c r="W26" s="24"/>
      <c r="X26" s="39"/>
      <c r="Y26" s="48">
        <f>V26+W26-X26</f>
        <v>0</v>
      </c>
      <c r="Z26" s="47"/>
      <c r="AA26" s="24"/>
      <c r="AB26" s="39"/>
      <c r="AC26" s="48">
        <f>Z26+AA26-AB26</f>
        <v>0</v>
      </c>
      <c r="AD26" s="46">
        <f>I26+M26+Q26+U26+Y26+AC26</f>
        <v>10.4</v>
      </c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ROMAN CGF</cp:lastModifiedBy>
  <cp:lastPrinted>2013-06-02T13:58:13Z</cp:lastPrinted>
  <dcterms:created xsi:type="dcterms:W3CDTF">2003-05-16T05:06:58Z</dcterms:created>
  <dcterms:modified xsi:type="dcterms:W3CDTF">2013-06-02T13:58:15Z</dcterms:modified>
  <cp:category/>
  <cp:version/>
  <cp:contentType/>
  <cp:contentStatus/>
</cp:coreProperties>
</file>