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3"/>
  </bookViews>
  <sheets>
    <sheet name="mladsi D (2)" sheetId="1" r:id="rId1"/>
    <sheet name="mladsi J" sheetId="2" r:id="rId2"/>
    <sheet name="nejml D" sheetId="3" r:id="rId3"/>
    <sheet name="nejml J" sheetId="4" r:id="rId4"/>
    <sheet name="1.sled SŽ_dr" sheetId="5" r:id="rId5"/>
    <sheet name="1.sled SŽ_jed" sheetId="6" r:id="rId6"/>
    <sheet name="1B.sled" sheetId="7" r:id="rId7"/>
  </sheets>
  <definedNames>
    <definedName name="_xlnm.Print_Titles" localSheetId="4">'1.sled SŽ_dr'!$7:$7</definedName>
    <definedName name="_xlnm.Print_Titles" localSheetId="5">'1.sled SŽ_jed'!$7:$8</definedName>
    <definedName name="_xlnm.Print_Titles" localSheetId="0">'mladsi D (2)'!$4:$4</definedName>
    <definedName name="_xlnm.Print_Titles" localSheetId="1">'mladsi J'!$1:$7</definedName>
    <definedName name="_xlnm.Print_Titles" localSheetId="2">'nejml D'!$7:$7</definedName>
    <definedName name="_xlnm.Print_Titles" localSheetId="3">'nejml J'!$7:$8</definedName>
  </definedNames>
  <calcPr fullCalcOnLoad="1"/>
</workbook>
</file>

<file path=xl/sharedStrings.xml><?xml version="1.0" encoding="utf-8"?>
<sst xmlns="http://schemas.openxmlformats.org/spreadsheetml/2006/main" count="1540" uniqueCount="380">
  <si>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</si>
  <si>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</si>
  <si>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</si>
  <si>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</si>
  <si>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</si>
  <si>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</si>
  <si>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</si>
  <si>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</si>
  <si>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</si>
  <si>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</si>
  <si>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</si>
  <si>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</si>
  <si>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</si>
  <si>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</si>
  <si>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</si>
  <si>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</si>
  <si>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</si>
  <si>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</si>
  <si>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Jakub</t>
  </si>
  <si>
    <t>Michal</t>
  </si>
  <si>
    <t>Petr</t>
  </si>
  <si>
    <t>družstva - nejmladší žáci</t>
  </si>
  <si>
    <t>starší žáci</t>
  </si>
  <si>
    <t>dorostenci</t>
  </si>
  <si>
    <t>družstva - starší žáci</t>
  </si>
  <si>
    <t>01</t>
  </si>
  <si>
    <t>David</t>
  </si>
  <si>
    <t>František</t>
  </si>
  <si>
    <t>00</t>
  </si>
  <si>
    <t>Šimon</t>
  </si>
  <si>
    <t>Filip</t>
  </si>
  <si>
    <t>Sokol Šternberk</t>
  </si>
  <si>
    <t>Ondřej</t>
  </si>
  <si>
    <t>Szabó</t>
  </si>
  <si>
    <t>Daniel</t>
  </si>
  <si>
    <t>Sokol Poděbrady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</si>
  <si>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</si>
  <si>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</si>
  <si>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</si>
  <si>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</si>
  <si>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</si>
  <si>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</si>
  <si>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</si>
  <si>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</si>
  <si>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</si>
  <si>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</si>
  <si>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</si>
  <si>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</si>
  <si>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</si>
  <si>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</si>
  <si>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</si>
  <si>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</si>
  <si>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</si>
  <si>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</si>
  <si>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</si>
  <si>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Jiří</t>
  </si>
  <si>
    <t>Sokol Zlín</t>
  </si>
  <si>
    <t>Štěpán</t>
  </si>
  <si>
    <t>Jan</t>
  </si>
  <si>
    <t>Lukáš</t>
  </si>
  <si>
    <t>Hasík</t>
  </si>
  <si>
    <t>Radek</t>
  </si>
  <si>
    <t>Hambálek</t>
  </si>
  <si>
    <t>Ott</t>
  </si>
  <si>
    <t>Tomáš</t>
  </si>
  <si>
    <t>Adam</t>
  </si>
  <si>
    <t>Moravanský</t>
  </si>
  <si>
    <t>Sokol Plzeň 1</t>
  </si>
  <si>
    <t>Matěj</t>
  </si>
  <si>
    <t>Sokol Bučovice</t>
  </si>
  <si>
    <t>Marek</t>
  </si>
  <si>
    <t>Sokol Brno 1</t>
  </si>
  <si>
    <t>34.</t>
  </si>
  <si>
    <t>35.</t>
  </si>
  <si>
    <t>36.</t>
  </si>
  <si>
    <t>37.</t>
  </si>
  <si>
    <t>38.</t>
  </si>
  <si>
    <t>02</t>
  </si>
  <si>
    <t>Boreš</t>
  </si>
  <si>
    <t>Polan</t>
  </si>
  <si>
    <t>Nick</t>
  </si>
  <si>
    <t>Václav</t>
  </si>
  <si>
    <t>Sokol Pha Vršovice</t>
  </si>
  <si>
    <t>Pavel</t>
  </si>
  <si>
    <t>Dostál</t>
  </si>
  <si>
    <t>Žitný</t>
  </si>
  <si>
    <t>Šácha</t>
  </si>
  <si>
    <t>Vojtěch</t>
  </si>
  <si>
    <t>D</t>
  </si>
  <si>
    <t>družstva - mladší žáci</t>
  </si>
  <si>
    <t>Mareš</t>
  </si>
  <si>
    <t>Mistrovství ČR</t>
  </si>
  <si>
    <t>26.</t>
  </si>
  <si>
    <t>TŽ Třinec</t>
  </si>
  <si>
    <t>SK Hradčany Praha</t>
  </si>
  <si>
    <t>Jáchym</t>
  </si>
  <si>
    <t>Gymnastika Liberec</t>
  </si>
  <si>
    <t>Koudelka</t>
  </si>
  <si>
    <t>Spartak Vrchlabí</t>
  </si>
  <si>
    <t>Lokomotiva Cheb</t>
  </si>
  <si>
    <t>GK Šumperk</t>
  </si>
  <si>
    <t>GK Vítkovice</t>
  </si>
  <si>
    <t>Marcin</t>
  </si>
  <si>
    <t>Šafran</t>
  </si>
  <si>
    <t>Jindřich</t>
  </si>
  <si>
    <t>Ponížil</t>
  </si>
  <si>
    <t>Pozemstav Prostějov</t>
  </si>
  <si>
    <t>KSG Znojmo</t>
  </si>
  <si>
    <t>Klabouch</t>
  </si>
  <si>
    <t>Merkur Č. Budějovice</t>
  </si>
  <si>
    <t>Kryštof</t>
  </si>
  <si>
    <t>Šteincl</t>
  </si>
  <si>
    <t>Ferling</t>
  </si>
  <si>
    <t>Lacka</t>
  </si>
  <si>
    <t>Lasák</t>
  </si>
  <si>
    <t>Fuzia</t>
  </si>
  <si>
    <t>Dalibor</t>
  </si>
  <si>
    <t>Kopa</t>
  </si>
  <si>
    <t>Samoylov</t>
  </si>
  <si>
    <t>Fiala</t>
  </si>
  <si>
    <t>Kalný</t>
  </si>
  <si>
    <t>Nutter</t>
  </si>
  <si>
    <t>Konstantin</t>
  </si>
  <si>
    <t>Peter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</si>
  <si>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</si>
  <si>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</si>
  <si>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</si>
  <si>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</si>
  <si>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</si>
  <si>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</si>
  <si>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</si>
  <si>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</si>
  <si>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</si>
  <si>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</si>
  <si>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</si>
  <si>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52.</t>
  </si>
  <si>
    <t>54.</t>
  </si>
  <si>
    <t>55.</t>
  </si>
  <si>
    <t>57.</t>
  </si>
  <si>
    <t>58.</t>
  </si>
  <si>
    <t>60.</t>
  </si>
  <si>
    <t>E</t>
  </si>
  <si>
    <t>KSG Moravská Slavia Brno</t>
  </si>
  <si>
    <t>mladší žáci</t>
  </si>
  <si>
    <t>Šmíd</t>
  </si>
  <si>
    <t>Richard</t>
  </si>
  <si>
    <t>Cígl</t>
  </si>
  <si>
    <t>Němeček</t>
  </si>
  <si>
    <t>Švehlík</t>
  </si>
  <si>
    <t>kadeti</t>
  </si>
  <si>
    <t>Sýkora</t>
  </si>
  <si>
    <t>Gulda</t>
  </si>
  <si>
    <t>Sokol Kolín</t>
  </si>
  <si>
    <t>Sokol Brno 1 A</t>
  </si>
  <si>
    <t>Škoda</t>
  </si>
  <si>
    <t>Kovář</t>
  </si>
  <si>
    <t>03</t>
  </si>
  <si>
    <t>Jaroslav</t>
  </si>
  <si>
    <t>Sokol Brno 1 B</t>
  </si>
  <si>
    <t>Antonín</t>
  </si>
  <si>
    <t>04</t>
  </si>
  <si>
    <t>Sebastián</t>
  </si>
  <si>
    <t>Borski</t>
  </si>
  <si>
    <t>Bohdan</t>
  </si>
  <si>
    <t>Tůma</t>
  </si>
  <si>
    <t>Merkur České Budějovice</t>
  </si>
  <si>
    <t>Brom</t>
  </si>
  <si>
    <t>Bahenský</t>
  </si>
  <si>
    <t>Nový</t>
  </si>
  <si>
    <t>Čechtický</t>
  </si>
  <si>
    <t>Marghold</t>
  </si>
  <si>
    <t>Slačálek</t>
  </si>
  <si>
    <t>KSG Mor. Slavia Bro</t>
  </si>
  <si>
    <t>Sokol Rokycany</t>
  </si>
  <si>
    <t>Tuček</t>
  </si>
  <si>
    <t>Šimek</t>
  </si>
  <si>
    <t>Petrásek</t>
  </si>
  <si>
    <t>Langer</t>
  </si>
  <si>
    <t>Ďásek</t>
  </si>
  <si>
    <t>Andrlík</t>
  </si>
  <si>
    <t>Milan</t>
  </si>
  <si>
    <t>Palek</t>
  </si>
  <si>
    <t>Otakar</t>
  </si>
  <si>
    <t>Černý</t>
  </si>
  <si>
    <t>Durák</t>
  </si>
  <si>
    <t>Miroslav</t>
  </si>
  <si>
    <t>Rotrekl</t>
  </si>
  <si>
    <t>Jakubův</t>
  </si>
  <si>
    <t>Kurfiřt</t>
  </si>
  <si>
    <t>Rázga</t>
  </si>
  <si>
    <t>Igor</t>
  </si>
  <si>
    <t>Mařík</t>
  </si>
  <si>
    <t>Samuel</t>
  </si>
  <si>
    <t>Dominik</t>
  </si>
  <si>
    <t>Pihávek</t>
  </si>
  <si>
    <t>Gysel</t>
  </si>
  <si>
    <t>Hynek</t>
  </si>
  <si>
    <t>Říha</t>
  </si>
  <si>
    <t>Tacticos</t>
  </si>
  <si>
    <t>Manuel</t>
  </si>
  <si>
    <t>Suchý</t>
  </si>
  <si>
    <t>Vogl</t>
  </si>
  <si>
    <t>Vinklárek</t>
  </si>
  <si>
    <t>Omelka</t>
  </si>
  <si>
    <t>Charbaka</t>
  </si>
  <si>
    <t>nejmladší žáci</t>
  </si>
  <si>
    <t>KSG Mor. Slavia Brno</t>
  </si>
  <si>
    <t>Bradáč</t>
  </si>
  <si>
    <t>Spartak Sezimovo Ústí</t>
  </si>
  <si>
    <t xml:space="preserve">SK Hradčany Praha </t>
  </si>
  <si>
    <t>Toman</t>
  </si>
  <si>
    <t>Bega</t>
  </si>
  <si>
    <t>Kúřil</t>
  </si>
  <si>
    <t>Šteffl</t>
  </si>
  <si>
    <t>Jirásek</t>
  </si>
  <si>
    <t>Nimmerrichter</t>
  </si>
  <si>
    <t>Müller</t>
  </si>
  <si>
    <t>Holínek</t>
  </si>
  <si>
    <t>Svatopluk</t>
  </si>
  <si>
    <t>Tomaschko</t>
  </si>
  <si>
    <t>Hejný</t>
  </si>
  <si>
    <t>Smetana</t>
  </si>
  <si>
    <t>Kuchyňka</t>
  </si>
  <si>
    <t>Matuš</t>
  </si>
  <si>
    <t>Tobiáš</t>
  </si>
  <si>
    <t>Jakeš</t>
  </si>
  <si>
    <t>Vachutka</t>
  </si>
  <si>
    <t>Bureš</t>
  </si>
  <si>
    <t>Karel</t>
  </si>
  <si>
    <t>Vít</t>
  </si>
  <si>
    <t>Sedlák</t>
  </si>
  <si>
    <t>Němec</t>
  </si>
  <si>
    <t>Mlčoušek</t>
  </si>
  <si>
    <t>BRNO 1.6.2013</t>
  </si>
  <si>
    <t>TJ Prostějov</t>
  </si>
  <si>
    <t>Simonescu</t>
  </si>
  <si>
    <t>Eric</t>
  </si>
  <si>
    <t>Bajer</t>
  </si>
  <si>
    <t>Šteinc</t>
  </si>
  <si>
    <t>Le Fenda</t>
  </si>
  <si>
    <t>Andreas</t>
  </si>
  <si>
    <t>Pulda</t>
  </si>
  <si>
    <t>Spilka</t>
  </si>
  <si>
    <t>Mikuláš</t>
  </si>
  <si>
    <t>Brno 1.6.2013</t>
  </si>
  <si>
    <t xml:space="preserve">Sokol Zlín </t>
  </si>
  <si>
    <t>Sliž</t>
  </si>
  <si>
    <t>Radomír</t>
  </si>
  <si>
    <t>Mikušek</t>
  </si>
  <si>
    <t>Šumbera</t>
  </si>
  <si>
    <t>Josef</t>
  </si>
  <si>
    <t>sokol Brno 1</t>
  </si>
  <si>
    <t>Valdhans</t>
  </si>
  <si>
    <t>Frandišek</t>
  </si>
  <si>
    <t>Mistrovství ČR / Brno 1.6.2013</t>
  </si>
  <si>
    <t>Neumann</t>
  </si>
  <si>
    <t>Kulle</t>
  </si>
  <si>
    <t>Dan</t>
  </si>
  <si>
    <t>Bartošek</t>
  </si>
  <si>
    <t>Huta</t>
  </si>
  <si>
    <t>Stropsa</t>
  </si>
  <si>
    <t>Maxim</t>
  </si>
  <si>
    <t>Zítko</t>
  </si>
  <si>
    <t>Mocek</t>
  </si>
  <si>
    <t>Mrkvica</t>
  </si>
  <si>
    <t xml:space="preserve">Sokol Brno 1 </t>
  </si>
  <si>
    <t>Baťa</t>
  </si>
  <si>
    <t>Maršálek</t>
  </si>
  <si>
    <t>Martínek</t>
  </si>
  <si>
    <t>Stadion Ú. Nad Labem</t>
  </si>
  <si>
    <t>Janda</t>
  </si>
  <si>
    <t>Zbyněk</t>
  </si>
  <si>
    <t>Satran</t>
  </si>
  <si>
    <t>Stadion Ústí nad Labem</t>
  </si>
  <si>
    <t>Běhal</t>
  </si>
  <si>
    <t xml:space="preserve">Vogl </t>
  </si>
  <si>
    <t>Hasala</t>
  </si>
  <si>
    <t>Dressler</t>
  </si>
  <si>
    <t>Scholz</t>
  </si>
  <si>
    <t>05</t>
  </si>
  <si>
    <t>Sokol Vsetín</t>
  </si>
  <si>
    <t>Jonáš</t>
  </si>
  <si>
    <t>Adamus</t>
  </si>
  <si>
    <t>Sebastian</t>
  </si>
  <si>
    <t>Cacek</t>
  </si>
  <si>
    <t>Matyáš</t>
  </si>
  <si>
    <t>Staněk</t>
  </si>
  <si>
    <t>06</t>
  </si>
  <si>
    <t>Chamzim</t>
  </si>
  <si>
    <t>Karim</t>
  </si>
  <si>
    <t>Obluk</t>
  </si>
  <si>
    <t>Vašák</t>
  </si>
  <si>
    <t>Sokol Praha Vršovice B</t>
  </si>
  <si>
    <t>Beneš</t>
  </si>
  <si>
    <t>Nyass</t>
  </si>
  <si>
    <t>Jantu Sam</t>
  </si>
  <si>
    <t>Rezek</t>
  </si>
  <si>
    <t>SK Hradčany Praha A</t>
  </si>
  <si>
    <t>Bohuněk</t>
  </si>
  <si>
    <t>Kaplan</t>
  </si>
  <si>
    <t>Tomášek</t>
  </si>
  <si>
    <t>Daněk</t>
  </si>
  <si>
    <t>Kopecký</t>
  </si>
  <si>
    <t>Pluhař</t>
  </si>
  <si>
    <t>Holzbauer</t>
  </si>
  <si>
    <t>Jedlička</t>
  </si>
  <si>
    <t>Marián</t>
  </si>
  <si>
    <t>Švejkovský</t>
  </si>
  <si>
    <t>Bago</t>
  </si>
  <si>
    <t>Haragal</t>
  </si>
  <si>
    <t>Štefan</t>
  </si>
  <si>
    <t>KSG Rosice</t>
  </si>
  <si>
    <t>Dolejš</t>
  </si>
  <si>
    <t>Grzebinski</t>
  </si>
  <si>
    <t>Chmel</t>
  </si>
  <si>
    <t>Kovácz</t>
  </si>
  <si>
    <t>Sokol Pha Vršovice A</t>
  </si>
  <si>
    <t>Kubeš</t>
  </si>
  <si>
    <t>Skokan</t>
  </si>
  <si>
    <t>Kosáček</t>
  </si>
  <si>
    <t>Novák</t>
  </si>
  <si>
    <t>Buček</t>
  </si>
  <si>
    <t>Robert</t>
  </si>
  <si>
    <t>Vilém</t>
  </si>
  <si>
    <t>Orel</t>
  </si>
  <si>
    <t>Puškáč</t>
  </si>
  <si>
    <t>Jančuš</t>
  </si>
  <si>
    <t>Pavel K.</t>
  </si>
  <si>
    <t>Friedl</t>
  </si>
  <si>
    <t>Wagner</t>
  </si>
  <si>
    <t>Houska</t>
  </si>
  <si>
    <t>Novotný</t>
  </si>
  <si>
    <t>Prokop</t>
  </si>
  <si>
    <t>Psota</t>
  </si>
  <si>
    <t>Kovaljov</t>
  </si>
  <si>
    <t>Tibor</t>
  </si>
  <si>
    <t>Neshyba</t>
  </si>
  <si>
    <t>Pospíšil</t>
  </si>
  <si>
    <t>Štancl</t>
  </si>
  <si>
    <t>Sikora</t>
  </si>
  <si>
    <t>Turoň</t>
  </si>
  <si>
    <t>Drbohlav</t>
  </si>
  <si>
    <t>Jager</t>
  </si>
  <si>
    <t>Šíma</t>
  </si>
  <si>
    <t>So</t>
  </si>
  <si>
    <t>Krejčíř</t>
  </si>
  <si>
    <t>Olejníček</t>
  </si>
  <si>
    <t>Stavělík</t>
  </si>
  <si>
    <t>SK Hradčany Praha B</t>
  </si>
  <si>
    <t>SK Hradčany Praha C</t>
  </si>
  <si>
    <t>Kotáb</t>
  </si>
  <si>
    <t>Hrabák</t>
  </si>
  <si>
    <t>Kollert</t>
  </si>
  <si>
    <t>Viktor</t>
  </si>
  <si>
    <t>Liška</t>
  </si>
  <si>
    <t>Veselý</t>
  </si>
  <si>
    <t>Mateas</t>
  </si>
  <si>
    <t>Salomon</t>
  </si>
  <si>
    <t>Marko</t>
  </si>
  <si>
    <t>Košata</t>
  </si>
  <si>
    <t>Vacek</t>
  </si>
  <si>
    <t>Zajíček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</si>
  <si>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</si>
  <si>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</si>
  <si>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</si>
  <si>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</si>
  <si>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</si>
  <si>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</si>
  <si>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</si>
  <si>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</si>
  <si>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</si>
  <si>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</si>
  <si>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</si>
  <si>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</si>
  <si>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</si>
  <si>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</si>
  <si>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Ivan</t>
  </si>
  <si>
    <t>Podrapský</t>
  </si>
  <si>
    <t>43.</t>
  </si>
  <si>
    <t>Kovaliv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</si>
</sst>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7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b/>
      <sz val="7"/>
      <name val="Arial CE"/>
      <family val="2"/>
    </font>
    <font>
      <sz val="7"/>
      <name val="Arial CE"/>
      <family val="0"/>
    </font>
    <font>
      <sz val="7"/>
      <name val="Times New Roman"/>
      <family val="1"/>
    </font>
    <font>
      <b/>
      <sz val="6"/>
      <name val="Arial CE"/>
      <family val="2"/>
    </font>
    <font>
      <sz val="6"/>
      <name val="Arial"/>
      <family val="2"/>
    </font>
    <font>
      <sz val="6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sz val="7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2" fontId="1" fillId="0" borderId="2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17" fillId="0" borderId="29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18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6" xfId="0" applyFont="1" applyBorder="1" applyAlignment="1">
      <alignment/>
    </xf>
    <xf numFmtId="0" fontId="19" fillId="0" borderId="10" xfId="0" applyFont="1" applyFill="1" applyBorder="1" applyAlignment="1">
      <alignment/>
    </xf>
    <xf numFmtId="2" fontId="20" fillId="0" borderId="10" xfId="0" applyNumberFormat="1" applyFont="1" applyBorder="1" applyAlignment="1">
      <alignment horizontal="left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1" fillId="0" borderId="37" xfId="0" applyFont="1" applyBorder="1" applyAlignment="1">
      <alignment/>
    </xf>
    <xf numFmtId="0" fontId="20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49" fontId="20" fillId="0" borderId="39" xfId="0" applyNumberFormat="1" applyFont="1" applyFill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/>
    </xf>
    <xf numFmtId="0" fontId="24" fillId="0" borderId="13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4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19" fillId="0" borderId="10" xfId="0" applyNumberFormat="1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8" fillId="0" borderId="36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8" fillId="0" borderId="29" xfId="0" applyFont="1" applyBorder="1" applyAlignment="1">
      <alignment/>
    </xf>
    <xf numFmtId="0" fontId="29" fillId="0" borderId="0" xfId="0" applyFont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30" fillId="0" borderId="17" xfId="0" applyNumberFormat="1" applyFont="1" applyFill="1" applyBorder="1" applyAlignment="1">
      <alignment horizontal="center"/>
    </xf>
    <xf numFmtId="164" fontId="30" fillId="0" borderId="1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49" fontId="32" fillId="0" borderId="30" xfId="0" applyNumberFormat="1" applyFont="1" applyBorder="1" applyAlignment="1">
      <alignment horizontal="center"/>
    </xf>
    <xf numFmtId="0" fontId="17" fillId="0" borderId="40" xfId="0" applyFont="1" applyFill="1" applyBorder="1" applyAlignment="1">
      <alignment horizontal="right"/>
    </xf>
    <xf numFmtId="0" fontId="21" fillId="0" borderId="41" xfId="0" applyFont="1" applyBorder="1" applyAlignment="1">
      <alignment/>
    </xf>
    <xf numFmtId="0" fontId="28" fillId="0" borderId="40" xfId="0" applyFont="1" applyBorder="1" applyAlignment="1">
      <alignment/>
    </xf>
    <xf numFmtId="2" fontId="13" fillId="0" borderId="42" xfId="0" applyNumberFormat="1" applyFont="1" applyBorder="1" applyAlignment="1">
      <alignment horizontal="center"/>
    </xf>
    <xf numFmtId="2" fontId="13" fillId="0" borderId="43" xfId="0" applyNumberFormat="1" applyFont="1" applyFill="1" applyBorder="1" applyAlignment="1">
      <alignment horizontal="center"/>
    </xf>
    <xf numFmtId="164" fontId="30" fillId="0" borderId="43" xfId="0" applyNumberFormat="1" applyFont="1" applyFill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4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8" fillId="0" borderId="31" xfId="0" applyNumberFormat="1" applyFont="1" applyBorder="1" applyAlignment="1">
      <alignment horizontal="center"/>
    </xf>
    <xf numFmtId="0" fontId="52" fillId="0" borderId="30" xfId="0" applyFont="1" applyBorder="1" applyAlignment="1">
      <alignment/>
    </xf>
    <xf numFmtId="2" fontId="20" fillId="0" borderId="30" xfId="0" applyNumberFormat="1" applyFont="1" applyBorder="1" applyAlignment="1">
      <alignment horizontal="left"/>
    </xf>
    <xf numFmtId="0" fontId="54" fillId="0" borderId="30" xfId="0" applyFont="1" applyBorder="1" applyAlignment="1">
      <alignment/>
    </xf>
    <xf numFmtId="2" fontId="6" fillId="0" borderId="30" xfId="0" applyNumberFormat="1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5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27" fillId="0" borderId="0" xfId="0" applyFont="1" applyAlignment="1">
      <alignment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49" fontId="53" fillId="0" borderId="31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29" fillId="0" borderId="34" xfId="0" applyNumberFormat="1" applyFont="1" applyBorder="1" applyAlignment="1">
      <alignment horizontal="center"/>
    </xf>
    <xf numFmtId="2" fontId="13" fillId="0" borderId="50" xfId="0" applyNumberFormat="1" applyFont="1" applyBorder="1" applyAlignment="1">
      <alignment horizontal="center"/>
    </xf>
    <xf numFmtId="2" fontId="13" fillId="0" borderId="51" xfId="0" applyNumberFormat="1" applyFont="1" applyFill="1" applyBorder="1" applyAlignment="1">
      <alignment horizontal="center"/>
    </xf>
    <xf numFmtId="49" fontId="32" fillId="0" borderId="29" xfId="0" applyNumberFormat="1" applyFont="1" applyBorder="1" applyAlignment="1">
      <alignment horizontal="center"/>
    </xf>
    <xf numFmtId="0" fontId="32" fillId="0" borderId="30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30" xfId="0" applyFont="1" applyBorder="1" applyAlignment="1">
      <alignment/>
    </xf>
    <xf numFmtId="49" fontId="30" fillId="0" borderId="30" xfId="0" applyNumberFormat="1" applyFont="1" applyBorder="1" applyAlignment="1">
      <alignment horizontal="center"/>
    </xf>
    <xf numFmtId="0" fontId="55" fillId="0" borderId="29" xfId="0" applyFont="1" applyBorder="1" applyAlignment="1">
      <alignment/>
    </xf>
    <xf numFmtId="0" fontId="30" fillId="0" borderId="29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</xdr:row>
      <xdr:rowOff>0</xdr:rowOff>
    </xdr:from>
    <xdr:to>
      <xdr:col>4</xdr:col>
      <xdr:colOff>619125</xdr:colOff>
      <xdr:row>3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762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</xdr:row>
      <xdr:rowOff>19050</xdr:rowOff>
    </xdr:from>
    <xdr:to>
      <xdr:col>6</xdr:col>
      <xdr:colOff>47625</xdr:colOff>
      <xdr:row>3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6953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28575</xdr:rowOff>
    </xdr:from>
    <xdr:to>
      <xdr:col>9</xdr:col>
      <xdr:colOff>561975</xdr:colOff>
      <xdr:row>3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7048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19050</xdr:rowOff>
    </xdr:from>
    <xdr:to>
      <xdr:col>7</xdr:col>
      <xdr:colOff>514350</xdr:colOff>
      <xdr:row>3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6953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28575</xdr:rowOff>
    </xdr:from>
    <xdr:to>
      <xdr:col>8</xdr:col>
      <xdr:colOff>581025</xdr:colOff>
      <xdr:row>3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7048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28575</xdr:rowOff>
    </xdr:from>
    <xdr:to>
      <xdr:col>6</xdr:col>
      <xdr:colOff>571500</xdr:colOff>
      <xdr:row>3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7048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104775</xdr:rowOff>
    </xdr:from>
    <xdr:to>
      <xdr:col>1</xdr:col>
      <xdr:colOff>962025</xdr:colOff>
      <xdr:row>3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04775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</xdr:row>
      <xdr:rowOff>19050</xdr:rowOff>
    </xdr:from>
    <xdr:to>
      <xdr:col>6</xdr:col>
      <xdr:colOff>47625</xdr:colOff>
      <xdr:row>3</xdr:row>
      <xdr:rowOff>361950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6953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28575</xdr:rowOff>
    </xdr:from>
    <xdr:to>
      <xdr:col>9</xdr:col>
      <xdr:colOff>561975</xdr:colOff>
      <xdr:row>3</xdr:row>
      <xdr:rowOff>371475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7048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19050</xdr:rowOff>
    </xdr:from>
    <xdr:to>
      <xdr:col>7</xdr:col>
      <xdr:colOff>514350</xdr:colOff>
      <xdr:row>3</xdr:row>
      <xdr:rowOff>371475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6953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28575</xdr:rowOff>
    </xdr:from>
    <xdr:to>
      <xdr:col>8</xdr:col>
      <xdr:colOff>581025</xdr:colOff>
      <xdr:row>3</xdr:row>
      <xdr:rowOff>371475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7048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28575</xdr:rowOff>
    </xdr:from>
    <xdr:to>
      <xdr:col>6</xdr:col>
      <xdr:colOff>571500</xdr:colOff>
      <xdr:row>3</xdr:row>
      <xdr:rowOff>371475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7048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400050</xdr:colOff>
      <xdr:row>2</xdr:row>
      <xdr:rowOff>114300</xdr:rowOff>
    </xdr:to>
    <xdr:pic>
      <xdr:nvPicPr>
        <xdr:cNvPr id="13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38800" y="0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19050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286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8382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171450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8477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8382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62950" y="8477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57875" y="8572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200025</xdr:colOff>
      <xdr:row>3</xdr:row>
      <xdr:rowOff>114300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63100" y="0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7</xdr:row>
      <xdr:rowOff>85725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2455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95250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5252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114300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1620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200025</xdr:colOff>
      <xdr:row>6</xdr:row>
      <xdr:rowOff>47625</xdr:rowOff>
    </xdr:from>
    <xdr:to>
      <xdr:col>28</xdr:col>
      <xdr:colOff>76200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11715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228600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1620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47625</xdr:rowOff>
    </xdr:from>
    <xdr:to>
      <xdr:col>24</xdr:col>
      <xdr:colOff>190500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0" y="11715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6</xdr:row>
      <xdr:rowOff>28575</xdr:rowOff>
    </xdr:from>
    <xdr:to>
      <xdr:col>16</xdr:col>
      <xdr:colOff>209550</xdr:colOff>
      <xdr:row>6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34050" y="115252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0</xdr:row>
      <xdr:rowOff>76200</xdr:rowOff>
    </xdr:from>
    <xdr:to>
      <xdr:col>29</xdr:col>
      <xdr:colOff>457200</xdr:colOff>
      <xdr:row>4</xdr:row>
      <xdr:rowOff>133350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25050" y="762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18110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85725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00150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38100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18110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85725</xdr:colOff>
      <xdr:row>6</xdr:row>
      <xdr:rowOff>371475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00150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2455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228600</xdr:colOff>
      <xdr:row>6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20015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171450</xdr:colOff>
      <xdr:row>6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209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200025</xdr:colOff>
      <xdr:row>6</xdr:row>
      <xdr:rowOff>47625</xdr:rowOff>
    </xdr:from>
    <xdr:to>
      <xdr:col>28</xdr:col>
      <xdr:colOff>133350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12192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276225</xdr:colOff>
      <xdr:row>6</xdr:row>
      <xdr:rowOff>514350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1209675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6</xdr:row>
      <xdr:rowOff>57150</xdr:rowOff>
    </xdr:from>
    <xdr:to>
      <xdr:col>24</xdr:col>
      <xdr:colOff>95250</xdr:colOff>
      <xdr:row>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1228725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6</xdr:row>
      <xdr:rowOff>28575</xdr:rowOff>
    </xdr:from>
    <xdr:to>
      <xdr:col>16</xdr:col>
      <xdr:colOff>161925</xdr:colOff>
      <xdr:row>6</xdr:row>
      <xdr:rowOff>514350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14975" y="1200150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0</xdr:row>
      <xdr:rowOff>76200</xdr:rowOff>
    </xdr:from>
    <xdr:to>
      <xdr:col>29</xdr:col>
      <xdr:colOff>457200</xdr:colOff>
      <xdr:row>4</xdr:row>
      <xdr:rowOff>133350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77425" y="7620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133350</xdr:colOff>
      <xdr:row>5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23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5</xdr:row>
      <xdr:rowOff>57150</xdr:rowOff>
    </xdr:from>
    <xdr:to>
      <xdr:col>12</xdr:col>
      <xdr:colOff>19050</xdr:colOff>
      <xdr:row>5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52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5</xdr:row>
      <xdr:rowOff>66675</xdr:rowOff>
    </xdr:from>
    <xdr:to>
      <xdr:col>28</xdr:col>
      <xdr:colOff>47625</xdr:colOff>
      <xdr:row>5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9620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</xdr:row>
      <xdr:rowOff>38100</xdr:rowOff>
    </xdr:from>
    <xdr:to>
      <xdr:col>20</xdr:col>
      <xdr:colOff>47625</xdr:colOff>
      <xdr:row>5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9334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5</xdr:row>
      <xdr:rowOff>38100</xdr:rowOff>
    </xdr:from>
    <xdr:to>
      <xdr:col>23</xdr:col>
      <xdr:colOff>142875</xdr:colOff>
      <xdr:row>5</xdr:row>
      <xdr:rowOff>409575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01025" y="9334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</xdr:row>
      <xdr:rowOff>57150</xdr:rowOff>
    </xdr:from>
    <xdr:to>
      <xdr:col>15</xdr:col>
      <xdr:colOff>123825</xdr:colOff>
      <xdr:row>5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53075" y="9525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0</xdr:row>
      <xdr:rowOff>66675</xdr:rowOff>
    </xdr:from>
    <xdr:to>
      <xdr:col>29</xdr:col>
      <xdr:colOff>314325</xdr:colOff>
      <xdr:row>3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01200" y="666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21</xdr:row>
      <xdr:rowOff>28575</xdr:rowOff>
    </xdr:from>
    <xdr:to>
      <xdr:col>8</xdr:col>
      <xdr:colOff>133350</xdr:colOff>
      <xdr:row>21</xdr:row>
      <xdr:rowOff>400050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5434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21</xdr:row>
      <xdr:rowOff>57150</xdr:rowOff>
    </xdr:from>
    <xdr:to>
      <xdr:col>12</xdr:col>
      <xdr:colOff>19050</xdr:colOff>
      <xdr:row>21</xdr:row>
      <xdr:rowOff>400050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45720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21</xdr:row>
      <xdr:rowOff>66675</xdr:rowOff>
    </xdr:from>
    <xdr:to>
      <xdr:col>28</xdr:col>
      <xdr:colOff>47625</xdr:colOff>
      <xdr:row>21</xdr:row>
      <xdr:rowOff>419100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45815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21</xdr:row>
      <xdr:rowOff>38100</xdr:rowOff>
    </xdr:from>
    <xdr:to>
      <xdr:col>20</xdr:col>
      <xdr:colOff>47625</xdr:colOff>
      <xdr:row>21</xdr:row>
      <xdr:rowOff>390525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45529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21</xdr:row>
      <xdr:rowOff>38100</xdr:rowOff>
    </xdr:from>
    <xdr:to>
      <xdr:col>23</xdr:col>
      <xdr:colOff>142875</xdr:colOff>
      <xdr:row>21</xdr:row>
      <xdr:rowOff>409575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01025" y="45529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21</xdr:row>
      <xdr:rowOff>57150</xdr:rowOff>
    </xdr:from>
    <xdr:to>
      <xdr:col>15</xdr:col>
      <xdr:colOff>123825</xdr:colOff>
      <xdr:row>21</xdr:row>
      <xdr:rowOff>390525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53075" y="45720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55">
      <selection activeCell="E74" sqref="E74"/>
    </sheetView>
  </sheetViews>
  <sheetFormatPr defaultColWidth="9.00390625" defaultRowHeight="12.75"/>
  <cols>
    <col min="1" max="1" width="3.125" style="11" customWidth="1"/>
    <col min="2" max="2" width="14.00390625" style="176" customWidth="1"/>
    <col min="3" max="3" width="8.25390625" style="176" customWidth="1"/>
    <col min="4" max="4" width="4.375" style="166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19.5" customHeight="1">
      <c r="A1" s="215" t="s">
        <v>91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8">
      <c r="A2" s="215" t="s">
        <v>233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5.75">
      <c r="A3" s="216" t="s">
        <v>89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88" customFormat="1" ht="29.25" customHeight="1">
      <c r="A4" s="10"/>
      <c r="B4" s="165"/>
      <c r="C4" s="166"/>
      <c r="D4" s="166"/>
      <c r="K4" s="9" t="s">
        <v>0</v>
      </c>
    </row>
    <row r="5" spans="1:11" s="88" customFormat="1" ht="15.75" customHeight="1">
      <c r="A5" s="10"/>
      <c r="B5" s="165"/>
      <c r="C5" s="166"/>
      <c r="D5" s="166"/>
      <c r="K5" s="9"/>
    </row>
    <row r="6" spans="1:12" s="88" customFormat="1" ht="15" customHeight="1">
      <c r="A6" s="14" t="s">
        <v>1</v>
      </c>
      <c r="B6" s="126" t="s">
        <v>100</v>
      </c>
      <c r="C6" s="137"/>
      <c r="D6" s="134"/>
      <c r="E6" s="2"/>
      <c r="F6" s="2"/>
      <c r="G6" s="2"/>
      <c r="H6" s="2"/>
      <c r="I6" s="2"/>
      <c r="J6" s="2"/>
      <c r="K6" s="96"/>
      <c r="L6" s="94"/>
    </row>
    <row r="7" spans="1:13" s="88" customFormat="1" ht="15" customHeight="1">
      <c r="A7" s="14"/>
      <c r="B7" s="167" t="s">
        <v>276</v>
      </c>
      <c r="C7" s="127" t="s">
        <v>70</v>
      </c>
      <c r="D7" s="168" t="s">
        <v>156</v>
      </c>
      <c r="E7" s="66">
        <v>10.75</v>
      </c>
      <c r="F7" s="66">
        <v>9.3</v>
      </c>
      <c r="G7" s="66">
        <v>9.95</v>
      </c>
      <c r="H7" s="66">
        <v>10.5</v>
      </c>
      <c r="I7" s="66">
        <v>9.7</v>
      </c>
      <c r="J7" s="66">
        <v>8.8</v>
      </c>
      <c r="K7" s="96"/>
      <c r="L7" s="94"/>
      <c r="M7" s="94"/>
    </row>
    <row r="8" spans="1:13" s="88" customFormat="1" ht="15" customHeight="1">
      <c r="A8" s="14"/>
      <c r="B8" s="167" t="s">
        <v>197</v>
      </c>
      <c r="C8" s="127" t="s">
        <v>18</v>
      </c>
      <c r="D8" s="168" t="s">
        <v>156</v>
      </c>
      <c r="E8" s="66">
        <v>10.9</v>
      </c>
      <c r="F8" s="66">
        <v>9.65</v>
      </c>
      <c r="G8" s="66">
        <v>10.9</v>
      </c>
      <c r="H8" s="66">
        <v>11.2</v>
      </c>
      <c r="I8" s="66">
        <v>11.5</v>
      </c>
      <c r="J8" s="66">
        <v>10.25</v>
      </c>
      <c r="K8" s="96"/>
      <c r="L8" s="94"/>
      <c r="M8" s="94"/>
    </row>
    <row r="9" spans="1:13" s="88" customFormat="1" ht="15" customHeight="1">
      <c r="A9" s="14"/>
      <c r="B9" s="167" t="s">
        <v>200</v>
      </c>
      <c r="C9" s="116" t="s">
        <v>59</v>
      </c>
      <c r="D9" s="169" t="s">
        <v>77</v>
      </c>
      <c r="E9" s="66">
        <v>12.1</v>
      </c>
      <c r="F9" s="66">
        <v>9.85</v>
      </c>
      <c r="G9" s="66">
        <v>10.8</v>
      </c>
      <c r="H9" s="66">
        <v>11.1</v>
      </c>
      <c r="I9" s="66">
        <v>11.8</v>
      </c>
      <c r="J9" s="66">
        <v>10.25</v>
      </c>
      <c r="K9" s="96"/>
      <c r="L9" s="94"/>
      <c r="M9" s="94"/>
    </row>
    <row r="10" spans="1:13" s="88" customFormat="1" ht="15" customHeight="1">
      <c r="A10" s="14"/>
      <c r="B10" s="167" t="s">
        <v>198</v>
      </c>
      <c r="C10" s="127" t="s">
        <v>199</v>
      </c>
      <c r="D10" s="168" t="s">
        <v>156</v>
      </c>
      <c r="E10" s="16">
        <v>11.5</v>
      </c>
      <c r="F10" s="16">
        <v>9.7</v>
      </c>
      <c r="G10" s="16">
        <v>10.75</v>
      </c>
      <c r="H10" s="16">
        <v>11</v>
      </c>
      <c r="I10" s="16">
        <v>10.85</v>
      </c>
      <c r="J10" s="16">
        <v>8.7</v>
      </c>
      <c r="K10" s="96"/>
      <c r="L10" s="94"/>
      <c r="M10" s="94"/>
    </row>
    <row r="11" spans="1:12" s="88" customFormat="1" ht="15" customHeight="1">
      <c r="A11" s="14"/>
      <c r="B11" s="170"/>
      <c r="C11" s="171"/>
      <c r="D11" s="172"/>
      <c r="E11" s="24">
        <f>IF(SUM(E7:E10)&gt;0,LARGE(E7:E10,1)+LARGE(E7:E10,2)+LARGE(E7:E10,3))</f>
        <v>34.5</v>
      </c>
      <c r="F11" s="24">
        <f>IF(SUM(F7:F10)&gt;0,LARGE(F7:F10,1)+LARGE(F7:F10,2)+LARGE(F7:F10,3))</f>
        <v>29.199999999999996</v>
      </c>
      <c r="G11" s="24">
        <f>IF(SUM(G7:G10)&gt;0,LARGE(G7:G10,1)+LARGE(G7:G10,2)+LARGE(G7:G10,3))</f>
        <v>32.45</v>
      </c>
      <c r="H11" s="24">
        <f>IF(SUM(H7:H10)&gt;0,LARGE(H7:H10,1)+LARGE(H7:H10,2)+LARGE(H7:H10,3))</f>
        <v>33.3</v>
      </c>
      <c r="I11" s="24">
        <f>IF(SUM(I7:I10)&gt;0,LARGE(I7:I10,1)+LARGE(I7:I10,2)+LARGE(I7:I10,3))</f>
        <v>34.15</v>
      </c>
      <c r="J11" s="24">
        <f>IF(SUM(J7:J10)&gt;0,LARGE(J7:J10,1)+LARGE(J7:J10,2)+LARGE(J7:J10,3))</f>
        <v>29.3</v>
      </c>
      <c r="K11" s="7">
        <f>SUM(E11:J11)</f>
        <v>192.9</v>
      </c>
      <c r="L11" s="94"/>
    </row>
    <row r="12" spans="1:12" ht="15" customHeight="1">
      <c r="A12" s="14" t="s">
        <v>2</v>
      </c>
      <c r="B12" s="122" t="s">
        <v>56</v>
      </c>
      <c r="C12" s="137"/>
      <c r="D12" s="134"/>
      <c r="K12" s="96"/>
      <c r="L12" s="94"/>
    </row>
    <row r="13" spans="1:13" ht="15" customHeight="1">
      <c r="A13" s="14"/>
      <c r="B13" s="167" t="s">
        <v>266</v>
      </c>
      <c r="C13" s="127" t="s">
        <v>192</v>
      </c>
      <c r="D13" s="168" t="s">
        <v>77</v>
      </c>
      <c r="E13" s="98">
        <v>10.8</v>
      </c>
      <c r="F13" s="66">
        <v>7.65</v>
      </c>
      <c r="G13" s="66">
        <v>10.1</v>
      </c>
      <c r="H13" s="66">
        <v>10.7</v>
      </c>
      <c r="I13" s="66">
        <v>9.3</v>
      </c>
      <c r="J13" s="66">
        <v>8.5</v>
      </c>
      <c r="K13" s="96"/>
      <c r="L13" s="94"/>
      <c r="M13" s="94"/>
    </row>
    <row r="14" spans="1:13" ht="15" customHeight="1">
      <c r="A14" s="14"/>
      <c r="B14" s="167" t="s">
        <v>267</v>
      </c>
      <c r="C14" s="127" t="s">
        <v>68</v>
      </c>
      <c r="D14" s="168" t="s">
        <v>156</v>
      </c>
      <c r="E14" s="98">
        <v>10.7</v>
      </c>
      <c r="F14" s="66">
        <v>8.7</v>
      </c>
      <c r="G14" s="66">
        <v>10.2</v>
      </c>
      <c r="H14" s="66">
        <v>9.45</v>
      </c>
      <c r="I14" s="66">
        <v>9.35</v>
      </c>
      <c r="J14" s="66">
        <v>8.45</v>
      </c>
      <c r="K14" s="96"/>
      <c r="L14" s="94"/>
      <c r="M14" s="94"/>
    </row>
    <row r="15" spans="1:13" ht="15" customHeight="1">
      <c r="A15" s="14"/>
      <c r="B15" s="167" t="s">
        <v>223</v>
      </c>
      <c r="C15" s="127" t="s">
        <v>17</v>
      </c>
      <c r="D15" s="168" t="s">
        <v>77</v>
      </c>
      <c r="E15" s="98">
        <v>11.65</v>
      </c>
      <c r="F15" s="66">
        <v>10.1</v>
      </c>
      <c r="G15" s="66">
        <v>10.95</v>
      </c>
      <c r="H15" s="66">
        <v>11.8</v>
      </c>
      <c r="I15" s="66">
        <v>11.8</v>
      </c>
      <c r="J15" s="66">
        <v>10.45</v>
      </c>
      <c r="K15" s="96"/>
      <c r="L15" s="94"/>
      <c r="M15" s="94"/>
    </row>
    <row r="16" spans="1:13" ht="15" customHeight="1">
      <c r="A16" s="14"/>
      <c r="B16" s="167" t="s">
        <v>175</v>
      </c>
      <c r="C16" s="127" t="s">
        <v>26</v>
      </c>
      <c r="D16" s="168" t="s">
        <v>77</v>
      </c>
      <c r="E16" s="63">
        <v>11.4</v>
      </c>
      <c r="F16" s="16">
        <v>10</v>
      </c>
      <c r="G16" s="16">
        <v>10.9</v>
      </c>
      <c r="H16" s="16">
        <v>11.35</v>
      </c>
      <c r="I16" s="16">
        <v>11.35</v>
      </c>
      <c r="J16" s="16">
        <v>10.2</v>
      </c>
      <c r="K16" s="96"/>
      <c r="L16" s="94"/>
      <c r="M16" s="94"/>
    </row>
    <row r="17" spans="1:12" ht="15" customHeight="1">
      <c r="A17" s="14"/>
      <c r="B17" s="124"/>
      <c r="C17" s="171"/>
      <c r="D17" s="172"/>
      <c r="E17" s="24">
        <f>IF(SUM(E13:E16)&gt;0,LARGE(E13:E16,1)+LARGE(E13:E16,2)+LARGE(E13:E16,3))</f>
        <v>33.85</v>
      </c>
      <c r="F17" s="24">
        <f>IF(SUM(F13:F16)&gt;0,LARGE(F13:F16,1)+LARGE(F13:F16,2)+LARGE(F13:F16,3))</f>
        <v>28.8</v>
      </c>
      <c r="G17" s="24">
        <f>IF(SUM(G13:G16)&gt;0,LARGE(G13:G16,1)+LARGE(G13:G16,2)+LARGE(G13:G16,3))</f>
        <v>32.05</v>
      </c>
      <c r="H17" s="24">
        <f>IF(SUM(H13:H16)&gt;0,LARGE(H13:H16,1)+LARGE(H13:H16,2)+LARGE(H13:H16,3))</f>
        <v>33.849999999999994</v>
      </c>
      <c r="I17" s="24">
        <f>IF(SUM(I13:I16)&gt;0,LARGE(I13:I16,1)+LARGE(I13:I16,2)+LARGE(I13:I16,3))</f>
        <v>32.5</v>
      </c>
      <c r="J17" s="24">
        <f>IF(SUM(J13:J16)&gt;0,LARGE(J13:J16,1)+LARGE(J13:J16,2)+LARGE(J13:J16,3))</f>
        <v>29.15</v>
      </c>
      <c r="K17" s="7">
        <f>SUM(E17:J17)</f>
        <v>190.20000000000002</v>
      </c>
      <c r="L17" s="94"/>
    </row>
    <row r="18" spans="1:12" ht="15" customHeight="1">
      <c r="A18" s="14" t="s">
        <v>3</v>
      </c>
      <c r="B18" s="122" t="s">
        <v>69</v>
      </c>
      <c r="C18" s="137"/>
      <c r="D18" s="134"/>
      <c r="K18" s="96"/>
      <c r="L18" s="94"/>
    </row>
    <row r="19" spans="1:13" ht="15" customHeight="1">
      <c r="A19" s="14"/>
      <c r="B19" s="167" t="s">
        <v>274</v>
      </c>
      <c r="C19" s="127" t="s">
        <v>281</v>
      </c>
      <c r="D19" s="168" t="s">
        <v>156</v>
      </c>
      <c r="E19" s="66">
        <v>10.55</v>
      </c>
      <c r="F19" s="66">
        <v>9.8</v>
      </c>
      <c r="G19" s="66">
        <v>10.4</v>
      </c>
      <c r="H19" s="66">
        <v>10.6</v>
      </c>
      <c r="I19" s="66">
        <v>10.8</v>
      </c>
      <c r="J19" s="66">
        <v>9.7</v>
      </c>
      <c r="K19" s="96"/>
      <c r="L19" s="94"/>
      <c r="M19" s="94"/>
    </row>
    <row r="20" spans="1:13" ht="15" customHeight="1">
      <c r="A20" s="14"/>
      <c r="B20" s="167" t="s">
        <v>232</v>
      </c>
      <c r="C20" s="127" t="s">
        <v>58</v>
      </c>
      <c r="D20" s="168" t="s">
        <v>156</v>
      </c>
      <c r="E20" s="66">
        <v>9.85</v>
      </c>
      <c r="F20" s="66">
        <v>8.95</v>
      </c>
      <c r="G20" s="66">
        <v>9.75</v>
      </c>
      <c r="H20" s="66">
        <v>8.9</v>
      </c>
      <c r="I20" s="66">
        <v>8.7</v>
      </c>
      <c r="J20" s="66">
        <v>8.25</v>
      </c>
      <c r="K20" s="96"/>
      <c r="L20" s="94"/>
      <c r="M20" s="94"/>
    </row>
    <row r="21" spans="1:13" ht="15" customHeight="1">
      <c r="A21" s="14"/>
      <c r="B21" s="167" t="s">
        <v>186</v>
      </c>
      <c r="C21" s="127" t="s">
        <v>83</v>
      </c>
      <c r="D21" s="168" t="s">
        <v>77</v>
      </c>
      <c r="E21" s="66">
        <v>11.25</v>
      </c>
      <c r="F21" s="66">
        <v>9.4</v>
      </c>
      <c r="G21" s="66">
        <v>10.85</v>
      </c>
      <c r="H21" s="66">
        <v>10.15</v>
      </c>
      <c r="I21" s="66">
        <v>10.6</v>
      </c>
      <c r="J21" s="66">
        <v>10.05</v>
      </c>
      <c r="K21" s="96"/>
      <c r="L21" s="94"/>
      <c r="M21" s="94"/>
    </row>
    <row r="22" spans="1:13" ht="15" customHeight="1">
      <c r="A22" s="14"/>
      <c r="B22" s="167" t="s">
        <v>275</v>
      </c>
      <c r="C22" s="127" t="s">
        <v>57</v>
      </c>
      <c r="D22" s="168" t="s">
        <v>77</v>
      </c>
      <c r="E22" s="16">
        <v>11</v>
      </c>
      <c r="F22" s="16">
        <v>9.95</v>
      </c>
      <c r="G22" s="16">
        <v>10.85</v>
      </c>
      <c r="H22" s="16">
        <v>10.85</v>
      </c>
      <c r="I22" s="16">
        <v>12.1</v>
      </c>
      <c r="J22" s="16">
        <v>10.25</v>
      </c>
      <c r="K22" s="96"/>
      <c r="L22" s="94"/>
      <c r="M22" s="94"/>
    </row>
    <row r="23" spans="1:12" ht="15" customHeight="1">
      <c r="A23" s="14"/>
      <c r="B23" s="124"/>
      <c r="C23" s="171"/>
      <c r="D23" s="172"/>
      <c r="E23" s="24">
        <f>IF(SUM(E19:E22)&gt;0,LARGE(E19:E22,1)+LARGE(E19:E22,2)+LARGE(E19:E22,3))</f>
        <v>32.8</v>
      </c>
      <c r="F23" s="24">
        <f>IF(SUM(F19:F22)&gt;0,LARGE(F19:F22,1)+LARGE(F19:F22,2)+LARGE(F19:F22,3))</f>
        <v>29.15</v>
      </c>
      <c r="G23" s="24">
        <f>IF(SUM(G19:G22)&gt;0,LARGE(G19:G22,1)+LARGE(G19:G22,2)+LARGE(G19:G22,3))</f>
        <v>32.1</v>
      </c>
      <c r="H23" s="24">
        <f>IF(SUM(H19:H22)&gt;0,LARGE(H19:H22,1)+LARGE(H19:H22,2)+LARGE(H19:H22,3))</f>
        <v>31.6</v>
      </c>
      <c r="I23" s="24">
        <f>IF(SUM(I19:I22)&gt;0,LARGE(I19:I22,1)+LARGE(I19:I22,2)+LARGE(I19:I22,3))</f>
        <v>33.5</v>
      </c>
      <c r="J23" s="24">
        <f>IF(SUM(J19:J22)&gt;0,LARGE(J19:J22,1)+LARGE(J19:J22,2)+LARGE(J19:J22,3))</f>
        <v>30</v>
      </c>
      <c r="K23" s="7">
        <f>SUM(E23:J23)</f>
        <v>189.15</v>
      </c>
      <c r="L23" s="94"/>
    </row>
    <row r="24" spans="1:12" ht="15" customHeight="1">
      <c r="A24" s="14" t="s">
        <v>4</v>
      </c>
      <c r="B24" s="122" t="s">
        <v>82</v>
      </c>
      <c r="C24" s="121"/>
      <c r="D24" s="173"/>
      <c r="K24" s="96"/>
      <c r="L24" s="94"/>
    </row>
    <row r="25" spans="1:13" ht="15" customHeight="1">
      <c r="A25" s="14"/>
      <c r="B25" s="167" t="s">
        <v>187</v>
      </c>
      <c r="C25" s="127" t="s">
        <v>159</v>
      </c>
      <c r="D25" s="168" t="s">
        <v>156</v>
      </c>
      <c r="E25" s="98">
        <v>11.6</v>
      </c>
      <c r="F25" s="66">
        <v>9.25</v>
      </c>
      <c r="G25" s="66">
        <v>10.5</v>
      </c>
      <c r="H25" s="66">
        <v>11.1</v>
      </c>
      <c r="I25" s="66">
        <v>9.8</v>
      </c>
      <c r="J25" s="66">
        <v>9.45</v>
      </c>
      <c r="K25" s="96"/>
      <c r="L25" s="94"/>
      <c r="M25" s="94"/>
    </row>
    <row r="26" spans="1:13" ht="15" customHeight="1">
      <c r="A26" s="14"/>
      <c r="B26" s="167" t="s">
        <v>188</v>
      </c>
      <c r="C26" s="116" t="s">
        <v>64</v>
      </c>
      <c r="D26" s="169" t="s">
        <v>156</v>
      </c>
      <c r="E26" s="98">
        <v>10.75</v>
      </c>
      <c r="F26" s="66">
        <v>8.85</v>
      </c>
      <c r="G26" s="66">
        <v>9.6</v>
      </c>
      <c r="H26" s="66">
        <v>10.2</v>
      </c>
      <c r="I26" s="66">
        <v>9.75</v>
      </c>
      <c r="J26" s="66">
        <v>8.95</v>
      </c>
      <c r="K26" s="96"/>
      <c r="L26" s="94"/>
      <c r="M26" s="94"/>
    </row>
    <row r="27" spans="1:13" ht="15" customHeight="1">
      <c r="A27" s="14"/>
      <c r="B27" s="167" t="s">
        <v>189</v>
      </c>
      <c r="C27" s="127" t="s">
        <v>190</v>
      </c>
      <c r="D27" s="168" t="s">
        <v>77</v>
      </c>
      <c r="E27" s="98">
        <v>11.5</v>
      </c>
      <c r="F27" s="66">
        <v>10.5</v>
      </c>
      <c r="G27" s="66">
        <v>10.75</v>
      </c>
      <c r="H27" s="66">
        <v>10.75</v>
      </c>
      <c r="I27" s="66">
        <v>11.95</v>
      </c>
      <c r="J27" s="66">
        <v>10.3</v>
      </c>
      <c r="K27" s="96"/>
      <c r="L27" s="94"/>
      <c r="M27" s="94"/>
    </row>
    <row r="28" spans="1:13" ht="15" customHeight="1">
      <c r="A28" s="14"/>
      <c r="B28" s="167" t="s">
        <v>262</v>
      </c>
      <c r="C28" s="127" t="s">
        <v>18</v>
      </c>
      <c r="D28" s="168" t="s">
        <v>77</v>
      </c>
      <c r="E28" s="63">
        <v>10.85</v>
      </c>
      <c r="F28" s="16">
        <v>9.25</v>
      </c>
      <c r="G28" s="16">
        <v>10.15</v>
      </c>
      <c r="H28" s="16">
        <v>10.6</v>
      </c>
      <c r="I28" s="16">
        <v>10.5</v>
      </c>
      <c r="J28" s="16">
        <v>9.55</v>
      </c>
      <c r="K28" s="96"/>
      <c r="L28" s="94"/>
      <c r="M28" s="94"/>
    </row>
    <row r="29" spans="1:12" ht="15" customHeight="1">
      <c r="A29" s="14"/>
      <c r="B29" s="124"/>
      <c r="C29" s="174"/>
      <c r="D29" s="175"/>
      <c r="E29" s="24">
        <f>IF(SUM(E25:E28)&gt;0,LARGE(E25:E28,1)+LARGE(E25:E28,2)+LARGE(E25:E28,3))</f>
        <v>33.95</v>
      </c>
      <c r="F29" s="24">
        <f>IF(SUM(F25:F28)&gt;0,LARGE(F25:F28,1)+LARGE(F25:F28,2)+LARGE(F25:F28,3))</f>
        <v>29</v>
      </c>
      <c r="G29" s="24">
        <f>IF(SUM(G25:G28)&gt;0,LARGE(G25:G28,1)+LARGE(G25:G28,2)+LARGE(G25:G28,3))</f>
        <v>31.4</v>
      </c>
      <c r="H29" s="24">
        <f>IF(SUM(H25:H28)&gt;0,LARGE(H25:H28,1)+LARGE(H25:H28,2)+LARGE(H25:H28,3))</f>
        <v>32.45</v>
      </c>
      <c r="I29" s="24">
        <f>IF(SUM(I25:I28)&gt;0,LARGE(I25:I28,1)+LARGE(I25:I28,2)+LARGE(I25:I28,3))</f>
        <v>32.25</v>
      </c>
      <c r="J29" s="24">
        <f>IF(SUM(J25:J28)&gt;0,LARGE(J25:J28,1)+LARGE(J25:J28,2)+LARGE(J25:J28,3))</f>
        <v>29.3</v>
      </c>
      <c r="K29" s="7">
        <f>SUM(E29:J29)</f>
        <v>188.35000000000002</v>
      </c>
      <c r="L29" s="94"/>
    </row>
    <row r="30" spans="1:12" ht="15" customHeight="1">
      <c r="A30" s="14" t="s">
        <v>5</v>
      </c>
      <c r="B30" s="126" t="s">
        <v>209</v>
      </c>
      <c r="C30" s="137"/>
      <c r="D30" s="134"/>
      <c r="K30" s="96"/>
      <c r="L30" s="94"/>
    </row>
    <row r="31" spans="1:13" ht="15" customHeight="1">
      <c r="A31" s="14"/>
      <c r="B31" s="167" t="s">
        <v>268</v>
      </c>
      <c r="C31" s="127" t="s">
        <v>34</v>
      </c>
      <c r="D31" s="168" t="s">
        <v>156</v>
      </c>
      <c r="E31" s="66">
        <v>10.1</v>
      </c>
      <c r="F31" s="66">
        <v>8.9</v>
      </c>
      <c r="G31" s="66">
        <v>9.7</v>
      </c>
      <c r="H31" s="66">
        <v>10.6</v>
      </c>
      <c r="I31" s="66">
        <v>10.4</v>
      </c>
      <c r="J31" s="66">
        <v>7.8</v>
      </c>
      <c r="K31" s="96"/>
      <c r="L31" s="94"/>
      <c r="M31" s="94"/>
    </row>
    <row r="32" spans="1:13" ht="15" customHeight="1">
      <c r="A32" s="14"/>
      <c r="B32" s="167" t="s">
        <v>118</v>
      </c>
      <c r="C32" s="127" t="s">
        <v>122</v>
      </c>
      <c r="D32" s="168" t="s">
        <v>77</v>
      </c>
      <c r="E32" s="66">
        <v>11.55</v>
      </c>
      <c r="F32" s="66">
        <v>8.45</v>
      </c>
      <c r="G32" s="66">
        <v>10.65</v>
      </c>
      <c r="H32" s="66">
        <v>11.2</v>
      </c>
      <c r="I32" s="66">
        <v>11.9</v>
      </c>
      <c r="J32" s="66">
        <v>9.1</v>
      </c>
      <c r="K32" s="96"/>
      <c r="L32" s="94"/>
      <c r="M32" s="94"/>
    </row>
    <row r="33" spans="1:13" ht="15" customHeight="1">
      <c r="A33" s="14"/>
      <c r="B33" s="167" t="s">
        <v>171</v>
      </c>
      <c r="C33" s="127" t="s">
        <v>87</v>
      </c>
      <c r="D33" s="168" t="s">
        <v>156</v>
      </c>
      <c r="E33" s="66">
        <v>11.65</v>
      </c>
      <c r="F33" s="66">
        <v>9.4</v>
      </c>
      <c r="G33" s="66">
        <v>10.25</v>
      </c>
      <c r="H33" s="66">
        <v>10.9</v>
      </c>
      <c r="I33" s="66">
        <v>11.35</v>
      </c>
      <c r="J33" s="66">
        <v>9</v>
      </c>
      <c r="K33" s="96"/>
      <c r="L33" s="94"/>
      <c r="M33" s="94"/>
    </row>
    <row r="34" spans="1:13" ht="15" customHeight="1">
      <c r="A34" s="14"/>
      <c r="B34" s="167" t="s">
        <v>164</v>
      </c>
      <c r="C34" s="116" t="s">
        <v>64</v>
      </c>
      <c r="D34" s="169" t="s">
        <v>77</v>
      </c>
      <c r="E34" s="16">
        <v>10.75</v>
      </c>
      <c r="F34" s="16">
        <v>9.35</v>
      </c>
      <c r="G34" s="16">
        <v>9.5</v>
      </c>
      <c r="H34" s="16">
        <v>10.6</v>
      </c>
      <c r="I34" s="16">
        <v>10.25</v>
      </c>
      <c r="J34" s="16">
        <v>9</v>
      </c>
      <c r="K34" s="96"/>
      <c r="L34" s="94"/>
      <c r="M34" s="94"/>
    </row>
    <row r="35" spans="1:12" ht="15" customHeight="1">
      <c r="A35" s="14"/>
      <c r="B35" s="170"/>
      <c r="C35" s="171"/>
      <c r="D35" s="172"/>
      <c r="E35" s="24">
        <f>IF(SUM(E31:E34)&gt;0,LARGE(E31:E34,1)+LARGE(E31:E34,2)+LARGE(E31:E34,3))</f>
        <v>33.95</v>
      </c>
      <c r="F35" s="24">
        <f>IF(SUM(F31:F34)&gt;0,LARGE(F31:F34,1)+LARGE(F31:F34,2)+LARGE(F31:F34,3))</f>
        <v>27.65</v>
      </c>
      <c r="G35" s="24">
        <f>IF(SUM(G31:G34)&gt;0,LARGE(G31:G34,1)+LARGE(G31:G34,2)+LARGE(G31:G34,3))</f>
        <v>30.599999999999998</v>
      </c>
      <c r="H35" s="24">
        <f>IF(SUM(H31:H34)&gt;0,LARGE(H31:H34,1)+LARGE(H31:H34,2)+LARGE(H31:H34,3))</f>
        <v>32.7</v>
      </c>
      <c r="I35" s="24">
        <f>IF(SUM(I31:I34)&gt;0,LARGE(I31:I34,1)+LARGE(I31:I34,2)+LARGE(I31:I34,3))</f>
        <v>33.65</v>
      </c>
      <c r="J35" s="24">
        <f>IF(SUM(J31:J34)&gt;0,LARGE(J31:J34,1)+LARGE(J31:J34,2)+LARGE(J31:J34,3))</f>
        <v>27.1</v>
      </c>
      <c r="K35" s="7">
        <f>SUM(E35:J35)</f>
        <v>185.65</v>
      </c>
      <c r="L35" s="94"/>
    </row>
    <row r="36" spans="1:12" ht="15" customHeight="1">
      <c r="A36" s="14" t="s">
        <v>6</v>
      </c>
      <c r="B36" s="122" t="s">
        <v>165</v>
      </c>
      <c r="C36" s="137"/>
      <c r="D36" s="134"/>
      <c r="K36" s="96"/>
      <c r="L36" s="94"/>
    </row>
    <row r="37" spans="2:13" ht="15" customHeight="1">
      <c r="B37" s="167" t="s">
        <v>167</v>
      </c>
      <c r="C37" s="127" t="s">
        <v>20</v>
      </c>
      <c r="D37" s="168" t="s">
        <v>77</v>
      </c>
      <c r="E37" s="66">
        <v>10.9</v>
      </c>
      <c r="F37" s="66">
        <v>8.9</v>
      </c>
      <c r="G37" s="66">
        <v>10.35</v>
      </c>
      <c r="H37" s="66">
        <v>10.7</v>
      </c>
      <c r="I37" s="66">
        <v>9.65</v>
      </c>
      <c r="J37" s="66">
        <v>8.2</v>
      </c>
      <c r="K37" s="96"/>
      <c r="L37" s="94"/>
      <c r="M37" s="94"/>
    </row>
    <row r="38" spans="2:13" ht="15" customHeight="1">
      <c r="B38" s="167" t="s">
        <v>166</v>
      </c>
      <c r="C38" s="127" t="s">
        <v>58</v>
      </c>
      <c r="D38" s="168" t="s">
        <v>156</v>
      </c>
      <c r="E38" s="66">
        <v>10.5</v>
      </c>
      <c r="F38" s="66">
        <v>9.2</v>
      </c>
      <c r="G38" s="66">
        <v>10.5</v>
      </c>
      <c r="H38" s="66">
        <v>10.25</v>
      </c>
      <c r="I38" s="66">
        <v>11.1</v>
      </c>
      <c r="J38" s="66">
        <v>9.65</v>
      </c>
      <c r="K38" s="96"/>
      <c r="L38" s="94"/>
      <c r="M38" s="94"/>
    </row>
    <row r="39" spans="2:13" ht="15" customHeight="1">
      <c r="B39" s="167" t="s">
        <v>195</v>
      </c>
      <c r="C39" s="116" t="s">
        <v>193</v>
      </c>
      <c r="D39" s="169" t="s">
        <v>77</v>
      </c>
      <c r="E39" s="66">
        <v>10.1</v>
      </c>
      <c r="F39" s="66">
        <v>7.65</v>
      </c>
      <c r="G39" s="66">
        <v>9.85</v>
      </c>
      <c r="H39" s="66">
        <v>9.95</v>
      </c>
      <c r="I39" s="66">
        <v>9.9</v>
      </c>
      <c r="J39" s="66">
        <v>9.1</v>
      </c>
      <c r="K39" s="96"/>
      <c r="L39" s="94"/>
      <c r="M39" s="94"/>
    </row>
    <row r="40" spans="2:13" ht="15" customHeight="1">
      <c r="B40" s="167" t="s">
        <v>194</v>
      </c>
      <c r="C40" s="127" t="s">
        <v>65</v>
      </c>
      <c r="D40" s="168" t="s">
        <v>77</v>
      </c>
      <c r="E40" s="16">
        <v>11.2</v>
      </c>
      <c r="F40" s="16">
        <v>8.9</v>
      </c>
      <c r="G40" s="16">
        <v>9.8</v>
      </c>
      <c r="H40" s="16">
        <v>10.45</v>
      </c>
      <c r="I40" s="16">
        <v>9.6</v>
      </c>
      <c r="J40" s="16">
        <v>9.35</v>
      </c>
      <c r="K40" s="96"/>
      <c r="L40" s="94"/>
      <c r="M40" s="94"/>
    </row>
    <row r="41" spans="2:12" ht="15" customHeight="1">
      <c r="B41" s="124"/>
      <c r="C41" s="171"/>
      <c r="D41" s="172"/>
      <c r="E41" s="24">
        <f>IF(SUM(E37:E40)&gt;0,LARGE(E37:E40,1)+LARGE(E37:E40,2)+LARGE(E37:E40,3))</f>
        <v>32.6</v>
      </c>
      <c r="F41" s="24">
        <f>IF(SUM(F37:F40)&gt;0,LARGE(F37:F40,1)+LARGE(F37:F40,2)+LARGE(F37:F40,3))</f>
        <v>27</v>
      </c>
      <c r="G41" s="24">
        <f>IF(SUM(G37:G40)&gt;0,LARGE(G37:G40,1)+LARGE(G37:G40,2)+LARGE(G37:G40,3))</f>
        <v>30.700000000000003</v>
      </c>
      <c r="H41" s="24">
        <f>IF(SUM(H37:H40)&gt;0,LARGE(H37:H40,1)+LARGE(H37:H40,2)+LARGE(H37:H40,3))</f>
        <v>31.4</v>
      </c>
      <c r="I41" s="24">
        <f>IF(SUM(I37:I40)&gt;0,LARGE(I37:I40,1)+LARGE(I37:I40,2)+LARGE(I37:I40,3))</f>
        <v>30.65</v>
      </c>
      <c r="J41" s="24">
        <f>IF(SUM(J37:J40)&gt;0,LARGE(J37:J40,1)+LARGE(J37:J40,2)+LARGE(J37:J40,3))</f>
        <v>28.1</v>
      </c>
      <c r="K41" s="7">
        <f>SUM(E41:J41)</f>
        <v>180.45000000000002</v>
      </c>
      <c r="L41" s="94"/>
    </row>
    <row r="42" spans="1:12" ht="15" customHeight="1">
      <c r="A42" s="14" t="s">
        <v>7</v>
      </c>
      <c r="B42" s="122" t="s">
        <v>142</v>
      </c>
      <c r="C42" s="137"/>
      <c r="D42" s="134"/>
      <c r="K42" s="96"/>
      <c r="L42" s="94"/>
    </row>
    <row r="43" spans="2:13" ht="15" customHeight="1">
      <c r="B43" s="167" t="s">
        <v>260</v>
      </c>
      <c r="C43" s="127" t="s">
        <v>261</v>
      </c>
      <c r="D43" s="168" t="s">
        <v>156</v>
      </c>
      <c r="E43" s="98">
        <v>10.25</v>
      </c>
      <c r="F43" s="66">
        <v>9.3</v>
      </c>
      <c r="G43" s="66">
        <v>10.2</v>
      </c>
      <c r="H43" s="66">
        <v>11.05</v>
      </c>
      <c r="I43" s="66">
        <v>10.1</v>
      </c>
      <c r="J43" s="66">
        <v>9.55</v>
      </c>
      <c r="K43" s="96"/>
      <c r="L43" s="94"/>
      <c r="M43" s="94"/>
    </row>
    <row r="44" spans="2:13" ht="15" customHeight="1">
      <c r="B44" s="167" t="s">
        <v>202</v>
      </c>
      <c r="C44" s="116" t="s">
        <v>81</v>
      </c>
      <c r="D44" s="169" t="s">
        <v>77</v>
      </c>
      <c r="E44" s="98">
        <v>9.8</v>
      </c>
      <c r="F44" s="66">
        <v>9.65</v>
      </c>
      <c r="G44" s="66">
        <v>10</v>
      </c>
      <c r="H44" s="66">
        <v>11.05</v>
      </c>
      <c r="I44" s="66">
        <v>10.35</v>
      </c>
      <c r="J44" s="66">
        <v>8.5</v>
      </c>
      <c r="K44" s="96"/>
      <c r="L44" s="94"/>
      <c r="M44" s="94"/>
    </row>
    <row r="45" spans="2:13" ht="15" customHeight="1">
      <c r="B45" s="167" t="s">
        <v>84</v>
      </c>
      <c r="C45" s="127" t="s">
        <v>64</v>
      </c>
      <c r="D45" s="168" t="s">
        <v>156</v>
      </c>
      <c r="E45" s="98">
        <v>10.85</v>
      </c>
      <c r="F45" s="66">
        <v>9</v>
      </c>
      <c r="G45" s="66">
        <v>10.1</v>
      </c>
      <c r="H45" s="66">
        <v>10.45</v>
      </c>
      <c r="I45" s="66">
        <v>10.6</v>
      </c>
      <c r="J45" s="66">
        <v>9.25</v>
      </c>
      <c r="K45" s="96"/>
      <c r="L45" s="94"/>
      <c r="M45" s="94"/>
    </row>
    <row r="46" spans="2:12" ht="15" customHeight="1">
      <c r="B46" s="124"/>
      <c r="C46" s="171"/>
      <c r="D46" s="172"/>
      <c r="E46" s="24">
        <f>IF(SUM(E43:E45)&gt;0,LARGE(E43:E45,1)+LARGE(E43:E45,2)+LARGE(E43:E45,3))</f>
        <v>30.900000000000002</v>
      </c>
      <c r="F46" s="24">
        <f>IF(SUM(F43:F45)&gt;0,LARGE(F43:F45,1)+LARGE(F43:F45,2)+LARGE(F43:F45,3))</f>
        <v>27.950000000000003</v>
      </c>
      <c r="G46" s="24">
        <f>IF(SUM(G43:G45)&gt;0,LARGE(G43:G45,1)+LARGE(G43:G45,2)+LARGE(G43:G45,3))</f>
        <v>30.299999999999997</v>
      </c>
      <c r="H46" s="24">
        <f>IF(SUM(H43:H45)&gt;0,LARGE(H43:H45,1)+LARGE(H43:H45,2)+LARGE(H43:H45,3))</f>
        <v>32.55</v>
      </c>
      <c r="I46" s="24">
        <f>IF(SUM(I43:I45)&gt;0,LARGE(I43:I45,1)+LARGE(I43:I45,2)+LARGE(I43:I45,3))</f>
        <v>31.049999999999997</v>
      </c>
      <c r="J46" s="24">
        <f>IF(SUM(J43:J45)&gt;0,LARGE(J43:J45,1)+LARGE(J43:J45,2)+LARGE(J43:J45,3))</f>
        <v>27.3</v>
      </c>
      <c r="K46" s="7">
        <f>SUM(E46:J46)</f>
        <v>180.05</v>
      </c>
      <c r="L46" s="94"/>
    </row>
    <row r="47" spans="2:12" ht="15" customHeight="1">
      <c r="B47" s="124"/>
      <c r="C47" s="171"/>
      <c r="D47" s="172"/>
      <c r="E47" s="24"/>
      <c r="F47" s="24"/>
      <c r="G47" s="24"/>
      <c r="H47" s="24"/>
      <c r="I47" s="24"/>
      <c r="J47" s="24"/>
      <c r="K47" s="7"/>
      <c r="L47" s="94"/>
    </row>
    <row r="48" spans="1:12" ht="15" customHeight="1">
      <c r="A48" s="14" t="s">
        <v>8</v>
      </c>
      <c r="B48" s="122" t="s">
        <v>265</v>
      </c>
      <c r="C48" s="121"/>
      <c r="D48" s="173"/>
      <c r="K48" s="96"/>
      <c r="L48" s="94"/>
    </row>
    <row r="49" spans="2:13" ht="15" customHeight="1">
      <c r="B49" s="167" t="s">
        <v>155</v>
      </c>
      <c r="C49" s="116" t="s">
        <v>110</v>
      </c>
      <c r="D49" s="169" t="s">
        <v>156</v>
      </c>
      <c r="E49" s="66">
        <v>10.6</v>
      </c>
      <c r="F49" s="66">
        <v>8.8</v>
      </c>
      <c r="G49" s="66">
        <v>10.2</v>
      </c>
      <c r="H49" s="66">
        <v>10.45</v>
      </c>
      <c r="I49" s="66">
        <v>10.25</v>
      </c>
      <c r="J49" s="66">
        <v>8.8</v>
      </c>
      <c r="K49" s="96"/>
      <c r="L49" s="94"/>
      <c r="M49" s="94"/>
    </row>
    <row r="50" spans="2:13" ht="15" customHeight="1">
      <c r="B50" s="167" t="s">
        <v>147</v>
      </c>
      <c r="C50" s="127" t="s">
        <v>257</v>
      </c>
      <c r="D50" s="168" t="s">
        <v>156</v>
      </c>
      <c r="E50" s="66">
        <v>10.8</v>
      </c>
      <c r="F50" s="66">
        <v>9.75</v>
      </c>
      <c r="G50" s="66">
        <v>10.2</v>
      </c>
      <c r="H50" s="66">
        <v>10.1</v>
      </c>
      <c r="I50" s="66">
        <v>10.55</v>
      </c>
      <c r="J50" s="66">
        <v>9.1</v>
      </c>
      <c r="K50" s="96"/>
      <c r="L50" s="94"/>
      <c r="M50" s="94"/>
    </row>
    <row r="51" spans="2:13" ht="15" customHeight="1">
      <c r="B51" s="167" t="s">
        <v>154</v>
      </c>
      <c r="C51" s="127" t="s">
        <v>34</v>
      </c>
      <c r="D51" s="168" t="s">
        <v>77</v>
      </c>
      <c r="E51" s="66">
        <v>9.05</v>
      </c>
      <c r="F51" s="66">
        <v>9.35</v>
      </c>
      <c r="G51" s="66">
        <v>9.65</v>
      </c>
      <c r="H51" s="66">
        <v>10.45</v>
      </c>
      <c r="I51" s="66">
        <v>11.25</v>
      </c>
      <c r="J51" s="66">
        <v>9.2</v>
      </c>
      <c r="K51" s="96"/>
      <c r="L51" s="94"/>
      <c r="M51" s="94"/>
    </row>
    <row r="52" spans="2:12" ht="15" customHeight="1">
      <c r="B52" s="124"/>
      <c r="C52" s="174"/>
      <c r="D52" s="175"/>
      <c r="E52" s="24">
        <f>IF(SUM(E49:E51)&gt;0,LARGE(E49:E51,1)+LARGE(E49:E51,2)+LARGE(E49:E51,3))</f>
        <v>30.45</v>
      </c>
      <c r="F52" s="24">
        <f>IF(SUM(F49:F51)&gt;0,LARGE(F49:F51,1)+LARGE(F49:F51,2)+LARGE(F49:F51,3))</f>
        <v>27.900000000000002</v>
      </c>
      <c r="G52" s="24">
        <f>IF(SUM(G49:G51)&gt;0,LARGE(G49:G51,1)+LARGE(G49:G51,2)+LARGE(G49:G51,3))</f>
        <v>30.049999999999997</v>
      </c>
      <c r="H52" s="24">
        <f>IF(SUM(H49:H51)&gt;0,LARGE(H49:H51,1)+LARGE(H49:H51,2)+LARGE(H49:H51,3))</f>
        <v>31</v>
      </c>
      <c r="I52" s="24">
        <f>IF(SUM(I49:I51)&gt;0,LARGE(I49:I51,1)+LARGE(I49:I51,2)+LARGE(I49:I51,3))</f>
        <v>32.05</v>
      </c>
      <c r="J52" s="24">
        <f>IF(SUM(J49:J51)&gt;0,LARGE(J49:J51,1)+LARGE(J49:J51,2)+LARGE(J49:J51,3))</f>
        <v>27.099999999999998</v>
      </c>
      <c r="K52" s="7">
        <f>SUM(E52:J52)</f>
        <v>178.54999999999998</v>
      </c>
      <c r="L52" s="94"/>
    </row>
    <row r="53" spans="2:12" ht="15" customHeight="1">
      <c r="B53" s="124"/>
      <c r="C53" s="174"/>
      <c r="D53" s="175"/>
      <c r="E53" s="24"/>
      <c r="F53" s="24"/>
      <c r="G53" s="24"/>
      <c r="H53" s="24"/>
      <c r="I53" s="24"/>
      <c r="J53" s="24"/>
      <c r="K53" s="7"/>
      <c r="L53" s="94"/>
    </row>
    <row r="54" spans="1:12" ht="15" customHeight="1">
      <c r="A54" s="14" t="s">
        <v>9</v>
      </c>
      <c r="B54" s="122" t="s">
        <v>173</v>
      </c>
      <c r="C54" s="137"/>
      <c r="D54" s="134"/>
      <c r="K54" s="96"/>
      <c r="L54" s="94"/>
    </row>
    <row r="55" spans="2:13" ht="15.75">
      <c r="B55" s="167" t="s">
        <v>256</v>
      </c>
      <c r="C55" s="127" t="s">
        <v>116</v>
      </c>
      <c r="D55" s="168" t="s">
        <v>77</v>
      </c>
      <c r="E55" s="98">
        <v>10.55</v>
      </c>
      <c r="F55" s="66">
        <v>9.35</v>
      </c>
      <c r="G55" s="66">
        <v>10.95</v>
      </c>
      <c r="H55" s="66">
        <v>10.7</v>
      </c>
      <c r="I55" s="66">
        <v>10.3</v>
      </c>
      <c r="J55" s="66">
        <v>10</v>
      </c>
      <c r="K55" s="96"/>
      <c r="L55" s="94"/>
      <c r="M55" s="94"/>
    </row>
    <row r="56" spans="2:13" ht="15.75">
      <c r="B56" s="167" t="s">
        <v>255</v>
      </c>
      <c r="C56" s="127" t="s">
        <v>159</v>
      </c>
      <c r="D56" s="168" t="s">
        <v>77</v>
      </c>
      <c r="E56" s="98">
        <v>10.7</v>
      </c>
      <c r="F56" s="66">
        <v>9.25</v>
      </c>
      <c r="G56" s="66">
        <v>10.45</v>
      </c>
      <c r="H56" s="66">
        <v>10.4</v>
      </c>
      <c r="I56" s="66">
        <v>10</v>
      </c>
      <c r="J56" s="66">
        <v>9.9</v>
      </c>
      <c r="K56" s="96"/>
      <c r="L56" s="94"/>
      <c r="M56" s="94"/>
    </row>
    <row r="57" spans="2:13" ht="15" customHeight="1">
      <c r="B57" s="167" t="s">
        <v>174</v>
      </c>
      <c r="C57" s="127" t="s">
        <v>157</v>
      </c>
      <c r="D57" s="168" t="s">
        <v>156</v>
      </c>
      <c r="E57" s="98">
        <v>10.5</v>
      </c>
      <c r="F57" s="66">
        <v>8.4</v>
      </c>
      <c r="G57" s="66">
        <v>9.1</v>
      </c>
      <c r="H57" s="66">
        <v>9.55</v>
      </c>
      <c r="I57" s="66">
        <v>9.25</v>
      </c>
      <c r="J57" s="66">
        <v>8.25</v>
      </c>
      <c r="K57" s="96"/>
      <c r="L57" s="94"/>
      <c r="M57" s="94"/>
    </row>
    <row r="58" spans="2:13" ht="15" customHeight="1">
      <c r="B58" s="167" t="s">
        <v>112</v>
      </c>
      <c r="C58" s="116" t="s">
        <v>58</v>
      </c>
      <c r="D58" s="169" t="s">
        <v>156</v>
      </c>
      <c r="E58" s="98">
        <v>10</v>
      </c>
      <c r="F58" s="66">
        <v>8.1</v>
      </c>
      <c r="G58" s="66">
        <v>9.85</v>
      </c>
      <c r="H58" s="66">
        <v>9.6</v>
      </c>
      <c r="I58" s="66">
        <v>9.15</v>
      </c>
      <c r="J58" s="66">
        <v>6.9</v>
      </c>
      <c r="K58" s="96"/>
      <c r="L58" s="94"/>
      <c r="M58" s="94"/>
    </row>
    <row r="59" spans="2:12" ht="15" customHeight="1">
      <c r="B59" s="124"/>
      <c r="C59" s="171"/>
      <c r="D59" s="172"/>
      <c r="E59" s="24">
        <f>IF(SUM(E55:E58)&gt;0,LARGE(E55:E58,1)+LARGE(E55:E58,2)+LARGE(E55:E58,3))</f>
        <v>31.75</v>
      </c>
      <c r="F59" s="24">
        <f>IF(SUM(F55:F58)&gt;0,LARGE(F55:F58,1)+LARGE(F55:F58,2)+LARGE(F55:F58,3))</f>
        <v>27</v>
      </c>
      <c r="G59" s="24">
        <f>IF(SUM(G55:G58)&gt;0,LARGE(G55:G58,1)+LARGE(G55:G58,2)+LARGE(G55:G58,3))</f>
        <v>31.25</v>
      </c>
      <c r="H59" s="24">
        <f>IF(SUM(H55:H58)&gt;0,LARGE(H55:H58,1)+LARGE(H55:H58,2)+LARGE(H55:H58,3))</f>
        <v>30.700000000000003</v>
      </c>
      <c r="I59" s="24">
        <f>IF(SUM(I55:I58)&gt;0,LARGE(I55:I58,1)+LARGE(I55:I58,2)+LARGE(I55:I58,3))</f>
        <v>29.55</v>
      </c>
      <c r="J59" s="24">
        <f>IF(SUM(J55:J58)&gt;0,LARGE(J55:J58,1)+LARGE(J55:J58,2)+LARGE(J55:J58,3))</f>
        <v>28.15</v>
      </c>
      <c r="K59" s="7">
        <f>SUM(E59:J59)</f>
        <v>178.4</v>
      </c>
      <c r="L59" s="94"/>
    </row>
    <row r="60" spans="2:12" ht="15" customHeight="1">
      <c r="B60" s="124"/>
      <c r="C60" s="171"/>
      <c r="D60" s="172"/>
      <c r="E60" s="24"/>
      <c r="F60" s="24"/>
      <c r="G60" s="24"/>
      <c r="H60" s="24"/>
      <c r="I60" s="24"/>
      <c r="J60" s="24"/>
      <c r="K60" s="7"/>
      <c r="L60" s="94"/>
    </row>
    <row r="61" spans="1:12" ht="15" customHeight="1">
      <c r="A61" s="14" t="s">
        <v>10</v>
      </c>
      <c r="B61" s="122" t="s">
        <v>273</v>
      </c>
      <c r="C61" s="137"/>
      <c r="D61" s="134"/>
      <c r="K61" s="96"/>
      <c r="L61" s="94"/>
    </row>
    <row r="62" spans="2:13" ht="15" customHeight="1">
      <c r="B62" s="167" t="s">
        <v>270</v>
      </c>
      <c r="C62" s="127" t="s">
        <v>271</v>
      </c>
      <c r="D62" s="168" t="s">
        <v>77</v>
      </c>
      <c r="E62" s="98">
        <v>9.85</v>
      </c>
      <c r="F62" s="66">
        <v>8.7</v>
      </c>
      <c r="G62" s="66">
        <v>9.15</v>
      </c>
      <c r="H62" s="66">
        <v>9.7</v>
      </c>
      <c r="I62" s="66">
        <v>11.2</v>
      </c>
      <c r="J62" s="66">
        <v>8.15</v>
      </c>
      <c r="K62" s="96"/>
      <c r="L62" s="94"/>
      <c r="M62" s="94"/>
    </row>
    <row r="63" spans="2:13" ht="15" customHeight="1">
      <c r="B63" s="167" t="s">
        <v>377</v>
      </c>
      <c r="C63" s="127" t="s">
        <v>83</v>
      </c>
      <c r="D63" s="168" t="s">
        <v>156</v>
      </c>
      <c r="E63" s="98">
        <v>8.95</v>
      </c>
      <c r="F63" s="66">
        <v>8.25</v>
      </c>
      <c r="G63" s="66">
        <v>8.9</v>
      </c>
      <c r="H63" s="66">
        <v>10.6</v>
      </c>
      <c r="I63" s="66">
        <v>8.8</v>
      </c>
      <c r="J63" s="66">
        <v>8.1</v>
      </c>
      <c r="K63" s="96"/>
      <c r="L63" s="94"/>
      <c r="M63" s="94"/>
    </row>
    <row r="64" spans="2:13" ht="15" customHeight="1">
      <c r="B64" s="167" t="s">
        <v>272</v>
      </c>
      <c r="C64" s="116" t="s">
        <v>87</v>
      </c>
      <c r="D64" s="169" t="s">
        <v>156</v>
      </c>
      <c r="E64" s="98">
        <v>10.2</v>
      </c>
      <c r="F64" s="66">
        <v>8.3</v>
      </c>
      <c r="G64" s="66">
        <v>10.3</v>
      </c>
      <c r="H64" s="66">
        <v>10.7</v>
      </c>
      <c r="I64" s="66">
        <v>10.15</v>
      </c>
      <c r="J64" s="66">
        <v>9.5</v>
      </c>
      <c r="K64" s="96"/>
      <c r="L64" s="94"/>
      <c r="M64" s="94"/>
    </row>
    <row r="65" spans="2:12" ht="15" customHeight="1">
      <c r="B65" s="124"/>
      <c r="C65" s="171"/>
      <c r="D65" s="172"/>
      <c r="E65" s="24">
        <f>IF(SUM(E62:E64)&gt;0,LARGE(E62:E64,1)+LARGE(E62:E64,2)+LARGE(E62:E64,3))</f>
        <v>28.999999999999996</v>
      </c>
      <c r="F65" s="24">
        <f>IF(SUM(F62:F64)&gt;0,LARGE(F62:F64,1)+LARGE(F62:F64,2)+LARGE(F62:F64,3))</f>
        <v>25.25</v>
      </c>
      <c r="G65" s="24">
        <f>IF(SUM(G62:G64)&gt;0,LARGE(G62:G64,1)+LARGE(G62:G64,2)+LARGE(G62:G64,3))</f>
        <v>28.35</v>
      </c>
      <c r="H65" s="24">
        <f>IF(SUM(H62:H64)&gt;0,LARGE(H62:H64,1)+LARGE(H62:H64,2)+LARGE(H62:H64,3))</f>
        <v>30.999999999999996</v>
      </c>
      <c r="I65" s="24">
        <f>IF(SUM(I62:I64)&gt;0,LARGE(I62:I64,1)+LARGE(I62:I64,2)+LARGE(I62:I64,3))</f>
        <v>30.150000000000002</v>
      </c>
      <c r="J65" s="24">
        <f>IF(SUM(J62:J64)&gt;0,LARGE(J62:J64,1)+LARGE(J62:J64,2)+LARGE(J62:J64,3))</f>
        <v>25.75</v>
      </c>
      <c r="K65" s="7">
        <f>SUM(E65:J65)</f>
        <v>169.5</v>
      </c>
      <c r="L65" s="94"/>
    </row>
    <row r="66" spans="2:12" ht="15" customHeight="1">
      <c r="B66" s="124"/>
      <c r="C66" s="171"/>
      <c r="D66" s="172"/>
      <c r="E66" s="24"/>
      <c r="F66" s="24"/>
      <c r="G66" s="24"/>
      <c r="H66" s="24"/>
      <c r="I66" s="24"/>
      <c r="J66" s="24"/>
      <c r="K66" s="7"/>
      <c r="L66" s="94"/>
    </row>
    <row r="67" spans="1:12" ht="17.25" customHeight="1">
      <c r="A67" s="14" t="s">
        <v>11</v>
      </c>
      <c r="B67" s="122" t="s">
        <v>93</v>
      </c>
      <c r="C67" s="137"/>
      <c r="D67" s="134"/>
      <c r="K67" s="96"/>
      <c r="L67" s="94"/>
    </row>
    <row r="68" spans="2:13" ht="17.25" customHeight="1">
      <c r="B68" s="167" t="s">
        <v>258</v>
      </c>
      <c r="C68" s="127" t="s">
        <v>59</v>
      </c>
      <c r="D68" s="168" t="s">
        <v>77</v>
      </c>
      <c r="E68" s="98">
        <v>10.3</v>
      </c>
      <c r="F68" s="66">
        <v>7.95</v>
      </c>
      <c r="G68" s="66">
        <v>9.35</v>
      </c>
      <c r="H68" s="66">
        <v>10.6</v>
      </c>
      <c r="I68" s="66">
        <v>8.65</v>
      </c>
      <c r="J68" s="66">
        <v>7.65</v>
      </c>
      <c r="K68" s="96"/>
      <c r="L68" s="94"/>
      <c r="M68" s="94"/>
    </row>
    <row r="69" spans="2:13" ht="17.25" customHeight="1">
      <c r="B69" s="167" t="s">
        <v>162</v>
      </c>
      <c r="C69" s="127" t="s">
        <v>163</v>
      </c>
      <c r="D69" s="168" t="s">
        <v>77</v>
      </c>
      <c r="E69" s="98">
        <v>11.2</v>
      </c>
      <c r="F69" s="66">
        <v>8.9</v>
      </c>
      <c r="G69" s="66">
        <v>9.5</v>
      </c>
      <c r="H69" s="66">
        <v>11.05</v>
      </c>
      <c r="I69" s="66">
        <v>9.85</v>
      </c>
      <c r="J69" s="66">
        <v>9.15</v>
      </c>
      <c r="K69" s="96"/>
      <c r="L69" s="94"/>
      <c r="M69" s="94"/>
    </row>
    <row r="70" spans="2:13" ht="17.25" customHeight="1">
      <c r="B70" s="167" t="s">
        <v>259</v>
      </c>
      <c r="C70" s="127" t="s">
        <v>110</v>
      </c>
      <c r="D70" s="168" t="s">
        <v>156</v>
      </c>
      <c r="E70" s="63">
        <v>9.95</v>
      </c>
      <c r="F70" s="16">
        <v>8.3</v>
      </c>
      <c r="G70" s="16">
        <v>9.35</v>
      </c>
      <c r="H70" s="16">
        <v>9.8</v>
      </c>
      <c r="I70" s="16">
        <v>9.5</v>
      </c>
      <c r="J70" s="16">
        <v>7.8</v>
      </c>
      <c r="K70" s="96"/>
      <c r="L70" s="94"/>
      <c r="M70" s="94"/>
    </row>
    <row r="71" spans="2:12" ht="17.25" customHeight="1">
      <c r="B71" s="124"/>
      <c r="C71" s="171"/>
      <c r="D71" s="172"/>
      <c r="E71" s="24">
        <f>IF(SUM(E68:E70)&gt;0,LARGE(E68:E70,1)+LARGE(E68:E70,2)+LARGE(E68:E70,3))</f>
        <v>31.45</v>
      </c>
      <c r="F71" s="24">
        <f>IF(SUM(F68:F70)&gt;0,LARGE(F68:F70,1)+LARGE(F68:F70,2)+LARGE(F68:F70,3))</f>
        <v>25.150000000000002</v>
      </c>
      <c r="G71" s="24">
        <f>IF(SUM(G68:G70)&gt;0,LARGE(G68:G70,1)+LARGE(G68:G70,2)+LARGE(G68:G70,3))</f>
        <v>28.200000000000003</v>
      </c>
      <c r="H71" s="24">
        <f>IF(SUM(H68:H70)&gt;0,LARGE(H68:H70,1)+LARGE(H68:H70,2)+LARGE(H68:H70,3))</f>
        <v>31.45</v>
      </c>
      <c r="I71" s="24">
        <f>IF(SUM(I68:I70)&gt;0,LARGE(I68:I70,1)+LARGE(I68:I70,2)+LARGE(I68:I70,3))</f>
        <v>28</v>
      </c>
      <c r="J71" s="24">
        <f>IF(SUM(J68:J70)&gt;0,LARGE(J68:J70,1)+LARGE(J68:J70,2)+LARGE(J68:J70,3))</f>
        <v>24.6</v>
      </c>
      <c r="K71" s="7">
        <f>SUM(E71:J71)</f>
        <v>168.85</v>
      </c>
      <c r="L71" s="94"/>
    </row>
    <row r="72" spans="1:12" ht="17.25" customHeight="1">
      <c r="A72" s="14"/>
      <c r="B72" s="121"/>
      <c r="C72" s="166"/>
      <c r="E72" s="88"/>
      <c r="F72" s="88"/>
      <c r="G72" s="88"/>
      <c r="H72" s="88"/>
      <c r="I72" s="88"/>
      <c r="J72" s="88"/>
      <c r="K72" s="9"/>
      <c r="L72" s="94"/>
    </row>
    <row r="73" spans="2:12" ht="17.25" customHeight="1">
      <c r="B73" s="122"/>
      <c r="C73" s="137"/>
      <c r="D73" s="134"/>
      <c r="K73" s="96"/>
      <c r="L73" s="94"/>
    </row>
    <row r="74" ht="17.25" customHeight="1">
      <c r="L74" s="94"/>
    </row>
    <row r="75" ht="15" customHeight="1">
      <c r="L75" s="94"/>
    </row>
    <row r="76" ht="15" customHeight="1">
      <c r="L76" s="94"/>
    </row>
    <row r="77" ht="15" customHeight="1">
      <c r="L77" s="94"/>
    </row>
    <row r="78" spans="1:12" ht="15" customHeight="1">
      <c r="A78" s="14"/>
      <c r="L78" s="94"/>
    </row>
    <row r="79" ht="15" customHeight="1">
      <c r="L79" s="94"/>
    </row>
    <row r="80" ht="15" customHeight="1">
      <c r="L80" s="94"/>
    </row>
    <row r="81" ht="15" customHeight="1">
      <c r="L81" s="94"/>
    </row>
    <row r="82" ht="15" customHeight="1">
      <c r="L82" s="94"/>
    </row>
    <row r="83" ht="15" customHeight="1">
      <c r="L83" s="94"/>
    </row>
    <row r="84" spans="1:12" ht="15" customHeight="1">
      <c r="A84" s="14"/>
      <c r="L84" s="94"/>
    </row>
    <row r="85" ht="15" customHeight="1">
      <c r="L85" s="94"/>
    </row>
    <row r="86" ht="15" customHeight="1">
      <c r="L86" s="94"/>
    </row>
    <row r="87" ht="15" customHeight="1">
      <c r="L87" s="94"/>
    </row>
    <row r="88" ht="15" customHeight="1">
      <c r="L88" s="94"/>
    </row>
    <row r="89" ht="15" customHeight="1">
      <c r="L89" s="94"/>
    </row>
    <row r="90" spans="1:12" ht="15" customHeight="1">
      <c r="A90" s="14"/>
      <c r="L90" s="94"/>
    </row>
    <row r="91" ht="15" customHeight="1">
      <c r="L91" s="94"/>
    </row>
    <row r="92" ht="15" customHeight="1">
      <c r="L92" s="94"/>
    </row>
    <row r="93" ht="15" customHeight="1">
      <c r="L93" s="94"/>
    </row>
    <row r="94" ht="15" customHeight="1">
      <c r="L94" s="94"/>
    </row>
    <row r="95" ht="15" customHeight="1">
      <c r="L95" s="94"/>
    </row>
    <row r="96" spans="1:12" ht="15" customHeight="1">
      <c r="A96" s="14"/>
      <c r="L96" s="94"/>
    </row>
    <row r="97" ht="15" customHeight="1">
      <c r="L97" s="94"/>
    </row>
    <row r="98" ht="15" customHeight="1">
      <c r="L98" s="94"/>
    </row>
    <row r="99" ht="15" customHeight="1">
      <c r="L99" s="94"/>
    </row>
    <row r="100" ht="15" customHeight="1">
      <c r="L100" s="94"/>
    </row>
    <row r="101" ht="15" customHeight="1">
      <c r="L101" s="94"/>
    </row>
    <row r="102" spans="1:12" ht="15" customHeight="1">
      <c r="A102" s="14"/>
      <c r="L102" s="94"/>
    </row>
    <row r="103" ht="15" customHeight="1">
      <c r="L103" s="94"/>
    </row>
    <row r="104" ht="15" customHeight="1">
      <c r="L104" s="94"/>
    </row>
    <row r="105" ht="15" customHeight="1">
      <c r="L105" s="94"/>
    </row>
    <row r="106" ht="15" customHeight="1">
      <c r="L106" s="94"/>
    </row>
    <row r="107" ht="15" customHeight="1">
      <c r="L107" s="94"/>
    </row>
    <row r="108" ht="18">
      <c r="A108" s="10"/>
    </row>
    <row r="109" ht="18">
      <c r="A109" s="14"/>
    </row>
  </sheetData>
  <sheetProtection/>
  <mergeCells count="3">
    <mergeCell ref="A1:K1"/>
    <mergeCell ref="A2:K2"/>
    <mergeCell ref="A3:K3"/>
  </mergeCells>
  <printOptions/>
  <pageMargins left="0.5511811023622047" right="0.15748031496062992" top="0.3149606299212598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37">
      <selection activeCell="E74" sqref="E74"/>
    </sheetView>
  </sheetViews>
  <sheetFormatPr defaultColWidth="9.00390625" defaultRowHeight="12.75"/>
  <cols>
    <col min="1" max="1" width="2.625" style="13" customWidth="1"/>
    <col min="2" max="2" width="12.75390625" style="137" customWidth="1"/>
    <col min="3" max="3" width="6.875" style="139" customWidth="1"/>
    <col min="4" max="4" width="2.375" style="139" customWidth="1"/>
    <col min="5" max="5" width="16.375" style="136" customWidth="1"/>
    <col min="6" max="6" width="4.875" style="12" customWidth="1"/>
    <col min="7" max="7" width="4.875" style="13" customWidth="1"/>
    <col min="8" max="8" width="2.625" style="19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29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29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8" customWidth="1"/>
    <col min="21" max="21" width="5.75390625" style="1" customWidth="1"/>
    <col min="22" max="23" width="4.875" style="1" customWidth="1"/>
    <col min="24" max="24" width="1.625" style="28" hidden="1" customWidth="1"/>
    <col min="25" max="25" width="5.75390625" style="1" customWidth="1"/>
    <col min="26" max="26" width="4.375" style="1" customWidth="1"/>
    <col min="27" max="27" width="4.75390625" style="1" customWidth="1"/>
    <col min="28" max="28" width="2.00390625" style="28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17" t="s">
        <v>254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6.75" customHeight="1">
      <c r="A2" s="87"/>
      <c r="B2" s="133"/>
      <c r="C2" s="133"/>
      <c r="D2" s="133"/>
      <c r="E2" s="133"/>
      <c r="F2" s="87"/>
      <c r="G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19" ht="6.75" customHeight="1">
      <c r="A3" s="14"/>
      <c r="B3" s="134"/>
      <c r="C3" s="135"/>
      <c r="D3" s="135"/>
      <c r="F3" s="14"/>
      <c r="G3" s="14"/>
      <c r="I3" s="14"/>
      <c r="J3" s="14"/>
      <c r="K3" s="14"/>
      <c r="M3" s="1"/>
      <c r="N3" s="1"/>
      <c r="O3" s="1"/>
      <c r="P3" s="28"/>
      <c r="Q3" s="1"/>
      <c r="R3" s="1"/>
      <c r="S3" s="1"/>
    </row>
    <row r="4" spans="1:30" ht="15.75">
      <c r="A4" s="216" t="s">
        <v>143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</row>
    <row r="5" spans="1:28" s="88" customFormat="1" ht="6.75" customHeight="1" thickBot="1">
      <c r="A5" s="13"/>
      <c r="B5" s="137"/>
      <c r="C5" s="138"/>
      <c r="D5" s="139"/>
      <c r="E5" s="136"/>
      <c r="F5" s="12"/>
      <c r="G5" s="13"/>
      <c r="H5" s="191"/>
      <c r="I5" s="13"/>
      <c r="J5" s="15"/>
      <c r="K5" s="13"/>
      <c r="L5" s="29"/>
      <c r="M5" s="13"/>
      <c r="N5" s="15"/>
      <c r="O5" s="13"/>
      <c r="P5" s="29"/>
      <c r="Q5" s="13"/>
      <c r="R5" s="15"/>
      <c r="S5" s="9"/>
      <c r="T5" s="30"/>
      <c r="X5" s="30"/>
      <c r="AB5" s="30"/>
    </row>
    <row r="6" spans="1:30" s="18" customFormat="1" ht="40.5" customHeight="1">
      <c r="A6" s="23" t="s">
        <v>14</v>
      </c>
      <c r="B6" s="140" t="s">
        <v>15</v>
      </c>
      <c r="C6" s="141" t="s">
        <v>16</v>
      </c>
      <c r="D6" s="141"/>
      <c r="E6" s="142"/>
      <c r="F6" s="218"/>
      <c r="G6" s="219"/>
      <c r="H6" s="219"/>
      <c r="I6" s="220"/>
      <c r="J6" s="218"/>
      <c r="K6" s="219"/>
      <c r="L6" s="219"/>
      <c r="M6" s="220"/>
      <c r="N6" s="218"/>
      <c r="O6" s="219"/>
      <c r="P6" s="219"/>
      <c r="Q6" s="220"/>
      <c r="R6" s="218"/>
      <c r="S6" s="219"/>
      <c r="T6" s="219"/>
      <c r="U6" s="220"/>
      <c r="V6" s="218"/>
      <c r="W6" s="219"/>
      <c r="X6" s="219"/>
      <c r="Y6" s="220"/>
      <c r="Z6" s="218"/>
      <c r="AA6" s="219"/>
      <c r="AB6" s="219"/>
      <c r="AC6" s="220"/>
      <c r="AD6" s="17" t="s">
        <v>0</v>
      </c>
    </row>
    <row r="7" spans="1:30" s="19" customFormat="1" ht="19.5" customHeight="1" thickBot="1">
      <c r="A7" s="108"/>
      <c r="B7" s="143"/>
      <c r="C7" s="144"/>
      <c r="D7" s="144"/>
      <c r="E7" s="145"/>
      <c r="F7" s="109" t="s">
        <v>88</v>
      </c>
      <c r="G7" s="110" t="s">
        <v>141</v>
      </c>
      <c r="H7" s="235"/>
      <c r="I7" s="112" t="s">
        <v>0</v>
      </c>
      <c r="J7" s="109" t="s">
        <v>88</v>
      </c>
      <c r="K7" s="110" t="s">
        <v>141</v>
      </c>
      <c r="L7" s="111"/>
      <c r="M7" s="112" t="s">
        <v>0</v>
      </c>
      <c r="N7" s="109" t="s">
        <v>88</v>
      </c>
      <c r="O7" s="110" t="s">
        <v>141</v>
      </c>
      <c r="P7" s="111"/>
      <c r="Q7" s="112" t="s">
        <v>0</v>
      </c>
      <c r="R7" s="109" t="s">
        <v>88</v>
      </c>
      <c r="S7" s="110" t="s">
        <v>141</v>
      </c>
      <c r="T7" s="111"/>
      <c r="U7" s="112" t="s">
        <v>0</v>
      </c>
      <c r="V7" s="109" t="s">
        <v>88</v>
      </c>
      <c r="W7" s="110" t="s">
        <v>141</v>
      </c>
      <c r="X7" s="111"/>
      <c r="Y7" s="112" t="s">
        <v>0</v>
      </c>
      <c r="Z7" s="109" t="s">
        <v>88</v>
      </c>
      <c r="AA7" s="110" t="s">
        <v>141</v>
      </c>
      <c r="AB7" s="111"/>
      <c r="AC7" s="112" t="s">
        <v>0</v>
      </c>
      <c r="AD7" s="107"/>
    </row>
    <row r="8" spans="1:33" s="20" customFormat="1" ht="14.25" customHeight="1">
      <c r="A8" s="44" t="s">
        <v>1</v>
      </c>
      <c r="B8" s="148" t="s">
        <v>223</v>
      </c>
      <c r="C8" s="150" t="s">
        <v>17</v>
      </c>
      <c r="D8" s="154" t="s">
        <v>77</v>
      </c>
      <c r="E8" s="150" t="s">
        <v>56</v>
      </c>
      <c r="F8" s="52">
        <v>3.1</v>
      </c>
      <c r="G8" s="45">
        <v>8.55</v>
      </c>
      <c r="H8" s="193"/>
      <c r="I8" s="53">
        <f>F8+G8-H8</f>
        <v>11.65</v>
      </c>
      <c r="J8" s="56">
        <v>1.3</v>
      </c>
      <c r="K8" s="45">
        <v>8.8</v>
      </c>
      <c r="L8" s="46"/>
      <c r="M8" s="48">
        <f>J8+K8-L8</f>
        <v>10.100000000000001</v>
      </c>
      <c r="N8" s="52">
        <v>2</v>
      </c>
      <c r="O8" s="45">
        <v>8.95</v>
      </c>
      <c r="P8" s="46"/>
      <c r="Q8" s="53">
        <f>N8+O8-P8</f>
        <v>10.95</v>
      </c>
      <c r="R8" s="56">
        <v>2.8</v>
      </c>
      <c r="S8" s="45">
        <v>9</v>
      </c>
      <c r="T8" s="46"/>
      <c r="U8" s="48">
        <f>R8+S8-T8</f>
        <v>11.8</v>
      </c>
      <c r="V8" s="52">
        <v>2.6</v>
      </c>
      <c r="W8" s="45">
        <v>9.2</v>
      </c>
      <c r="X8" s="46"/>
      <c r="Y8" s="53">
        <f>V8+W8-X8</f>
        <v>11.799999999999999</v>
      </c>
      <c r="Z8" s="56">
        <v>1.3</v>
      </c>
      <c r="AA8" s="45">
        <v>9.15</v>
      </c>
      <c r="AB8" s="46"/>
      <c r="AC8" s="48">
        <f>Z8+AA8-AB8</f>
        <v>10.450000000000001</v>
      </c>
      <c r="AD8" s="92">
        <f>I8+M8+Q8+U8+Y8+AC8</f>
        <v>66.75</v>
      </c>
      <c r="AF8" s="1"/>
      <c r="AG8" s="2"/>
    </row>
    <row r="9" spans="1:30" s="20" customFormat="1" ht="14.25" customHeight="1">
      <c r="A9" s="47" t="s">
        <v>2</v>
      </c>
      <c r="B9" s="149" t="s">
        <v>200</v>
      </c>
      <c r="C9" s="129" t="s">
        <v>59</v>
      </c>
      <c r="D9" s="156" t="s">
        <v>77</v>
      </c>
      <c r="E9" s="128" t="s">
        <v>100</v>
      </c>
      <c r="F9" s="54">
        <v>3.4</v>
      </c>
      <c r="G9" s="25">
        <v>8.7</v>
      </c>
      <c r="H9" s="194"/>
      <c r="I9" s="55">
        <f>F9+G9-H9</f>
        <v>12.1</v>
      </c>
      <c r="J9" s="57">
        <v>1.2</v>
      </c>
      <c r="K9" s="25">
        <v>8.65</v>
      </c>
      <c r="L9" s="40"/>
      <c r="M9" s="49">
        <f>J9+K9-L9</f>
        <v>9.85</v>
      </c>
      <c r="N9" s="54">
        <v>2</v>
      </c>
      <c r="O9" s="25">
        <v>8.8</v>
      </c>
      <c r="P9" s="40"/>
      <c r="Q9" s="55">
        <f>N9+O9-P9</f>
        <v>10.8</v>
      </c>
      <c r="R9" s="57">
        <v>2</v>
      </c>
      <c r="S9" s="25">
        <v>9.1</v>
      </c>
      <c r="T9" s="40"/>
      <c r="U9" s="49">
        <f>R9+S9-T9</f>
        <v>11.1</v>
      </c>
      <c r="V9" s="54">
        <v>2.6</v>
      </c>
      <c r="W9" s="25">
        <v>9.2</v>
      </c>
      <c r="X9" s="40"/>
      <c r="Y9" s="55">
        <f>V9+W9-X9</f>
        <v>11.799999999999999</v>
      </c>
      <c r="Z9" s="57">
        <v>1.2</v>
      </c>
      <c r="AA9" s="25">
        <v>9.05</v>
      </c>
      <c r="AB9" s="40"/>
      <c r="AC9" s="49">
        <f>Z9+AA9-AB9</f>
        <v>10.25</v>
      </c>
      <c r="AD9" s="93">
        <f>I9+M9+Q9+U9+Y9+AC9</f>
        <v>65.9</v>
      </c>
    </row>
    <row r="10" spans="1:30" s="20" customFormat="1" ht="14.25" customHeight="1">
      <c r="A10" s="47" t="s">
        <v>3</v>
      </c>
      <c r="B10" s="149" t="s">
        <v>189</v>
      </c>
      <c r="C10" s="128" t="s">
        <v>190</v>
      </c>
      <c r="D10" s="155" t="s">
        <v>77</v>
      </c>
      <c r="E10" s="128" t="s">
        <v>82</v>
      </c>
      <c r="F10" s="54">
        <v>3.4</v>
      </c>
      <c r="G10" s="25">
        <v>8.1</v>
      </c>
      <c r="H10" s="194"/>
      <c r="I10" s="55">
        <f>F10+G10-H10</f>
        <v>11.5</v>
      </c>
      <c r="J10" s="57">
        <v>1.3</v>
      </c>
      <c r="K10" s="25">
        <v>9.2</v>
      </c>
      <c r="L10" s="40"/>
      <c r="M10" s="49">
        <f>J10+K10-L10</f>
        <v>10.5</v>
      </c>
      <c r="N10" s="54">
        <v>1.9</v>
      </c>
      <c r="O10" s="25">
        <v>8.85</v>
      </c>
      <c r="P10" s="40"/>
      <c r="Q10" s="55">
        <f>N10+O10-P10</f>
        <v>10.75</v>
      </c>
      <c r="R10" s="57">
        <v>2</v>
      </c>
      <c r="S10" s="25">
        <v>8.75</v>
      </c>
      <c r="T10" s="40"/>
      <c r="U10" s="49">
        <f>R10+S10-T10</f>
        <v>10.75</v>
      </c>
      <c r="V10" s="54">
        <v>3.1</v>
      </c>
      <c r="W10" s="25">
        <v>8.85</v>
      </c>
      <c r="X10" s="40"/>
      <c r="Y10" s="55">
        <f>V10+W10-X10</f>
        <v>11.95</v>
      </c>
      <c r="Z10" s="57">
        <v>1.3</v>
      </c>
      <c r="AA10" s="25">
        <v>9</v>
      </c>
      <c r="AB10" s="40"/>
      <c r="AC10" s="49">
        <f>Z10+AA10-AB10</f>
        <v>10.3</v>
      </c>
      <c r="AD10" s="93">
        <f>I10+M10+Q10+U10+Y10+AC10</f>
        <v>65.75</v>
      </c>
    </row>
    <row r="11" spans="1:30" s="20" customFormat="1" ht="14.25" customHeight="1">
      <c r="A11" s="47" t="s">
        <v>4</v>
      </c>
      <c r="B11" s="149" t="s">
        <v>175</v>
      </c>
      <c r="C11" s="128" t="s">
        <v>26</v>
      </c>
      <c r="D11" s="155" t="s">
        <v>77</v>
      </c>
      <c r="E11" s="128" t="s">
        <v>56</v>
      </c>
      <c r="F11" s="54">
        <v>3.3</v>
      </c>
      <c r="G11" s="25">
        <v>8.1</v>
      </c>
      <c r="H11" s="194"/>
      <c r="I11" s="55">
        <f>F11+G11-H11</f>
        <v>11.399999999999999</v>
      </c>
      <c r="J11" s="57">
        <v>1.4</v>
      </c>
      <c r="K11" s="25">
        <v>8.6</v>
      </c>
      <c r="L11" s="40"/>
      <c r="M11" s="49">
        <f>J11+K11-L11</f>
        <v>10</v>
      </c>
      <c r="N11" s="54">
        <v>2</v>
      </c>
      <c r="O11" s="25">
        <v>8.9</v>
      </c>
      <c r="P11" s="40"/>
      <c r="Q11" s="55">
        <f>N11+O11-P11</f>
        <v>10.9</v>
      </c>
      <c r="R11" s="57">
        <v>2.4</v>
      </c>
      <c r="S11" s="25">
        <v>8.95</v>
      </c>
      <c r="T11" s="40"/>
      <c r="U11" s="49">
        <f>R11+S11-T11</f>
        <v>11.35</v>
      </c>
      <c r="V11" s="54">
        <v>2.4</v>
      </c>
      <c r="W11" s="25">
        <v>8.95</v>
      </c>
      <c r="X11" s="40"/>
      <c r="Y11" s="55">
        <f>V11+W11-X11</f>
        <v>11.35</v>
      </c>
      <c r="Z11" s="57">
        <v>1.9</v>
      </c>
      <c r="AA11" s="25">
        <v>8.3</v>
      </c>
      <c r="AB11" s="40"/>
      <c r="AC11" s="49">
        <f>Z11+AA11-AB11</f>
        <v>10.200000000000001</v>
      </c>
      <c r="AD11" s="93">
        <f>I11+M11+Q11+U11+Y11+AC11</f>
        <v>65.2</v>
      </c>
    </row>
    <row r="12" spans="1:30" s="20" customFormat="1" ht="14.25" customHeight="1">
      <c r="A12" s="47" t="s">
        <v>5</v>
      </c>
      <c r="B12" s="149" t="s">
        <v>201</v>
      </c>
      <c r="C12" s="128" t="s">
        <v>57</v>
      </c>
      <c r="D12" s="155" t="s">
        <v>77</v>
      </c>
      <c r="E12" s="128" t="s">
        <v>152</v>
      </c>
      <c r="F12" s="54">
        <v>3.5</v>
      </c>
      <c r="G12" s="25">
        <v>7.5</v>
      </c>
      <c r="H12" s="194"/>
      <c r="I12" s="55">
        <f>F12+G12-H12</f>
        <v>11</v>
      </c>
      <c r="J12" s="57">
        <v>1.4</v>
      </c>
      <c r="K12" s="25">
        <v>8.55</v>
      </c>
      <c r="L12" s="40"/>
      <c r="M12" s="49">
        <f>J12+K12-L12</f>
        <v>9.950000000000001</v>
      </c>
      <c r="N12" s="54">
        <v>2</v>
      </c>
      <c r="O12" s="25">
        <v>8.85</v>
      </c>
      <c r="P12" s="40"/>
      <c r="Q12" s="55">
        <f>N12+O12-P12</f>
        <v>10.85</v>
      </c>
      <c r="R12" s="57">
        <v>2</v>
      </c>
      <c r="S12" s="25">
        <v>8.85</v>
      </c>
      <c r="T12" s="40"/>
      <c r="U12" s="49">
        <f>R12+S12-T12</f>
        <v>10.85</v>
      </c>
      <c r="V12" s="54">
        <v>3.3</v>
      </c>
      <c r="W12" s="25">
        <v>8.8</v>
      </c>
      <c r="X12" s="40"/>
      <c r="Y12" s="55">
        <f>V12+W12-X12</f>
        <v>12.100000000000001</v>
      </c>
      <c r="Z12" s="57">
        <v>1.2</v>
      </c>
      <c r="AA12" s="25">
        <v>9.05</v>
      </c>
      <c r="AB12" s="40"/>
      <c r="AC12" s="49">
        <f>Z12+AA12-AB12</f>
        <v>10.25</v>
      </c>
      <c r="AD12" s="93">
        <f>I12+M12+Q12+U12+Y12+AC12</f>
        <v>65</v>
      </c>
    </row>
    <row r="13" spans="1:31" s="20" customFormat="1" ht="14.25" customHeight="1">
      <c r="A13" s="47" t="s">
        <v>6</v>
      </c>
      <c r="B13" s="149" t="s">
        <v>197</v>
      </c>
      <c r="C13" s="128" t="s">
        <v>18</v>
      </c>
      <c r="D13" s="155" t="s">
        <v>156</v>
      </c>
      <c r="E13" s="128" t="s">
        <v>100</v>
      </c>
      <c r="F13" s="54">
        <v>2.1</v>
      </c>
      <c r="G13" s="25">
        <v>8.8</v>
      </c>
      <c r="H13" s="194"/>
      <c r="I13" s="55">
        <f>F13+G13-H13</f>
        <v>10.9</v>
      </c>
      <c r="J13" s="57">
        <v>0.6</v>
      </c>
      <c r="K13" s="25">
        <v>9.05</v>
      </c>
      <c r="L13" s="40"/>
      <c r="M13" s="49">
        <f>J13+K13-L13</f>
        <v>9.65</v>
      </c>
      <c r="N13" s="54">
        <v>1.8</v>
      </c>
      <c r="O13" s="25">
        <v>9.1</v>
      </c>
      <c r="P13" s="40"/>
      <c r="Q13" s="55">
        <f>N13+O13-P13</f>
        <v>10.9</v>
      </c>
      <c r="R13" s="57">
        <v>2</v>
      </c>
      <c r="S13" s="25">
        <v>9.2</v>
      </c>
      <c r="T13" s="40"/>
      <c r="U13" s="49">
        <f>R13+S13-T13</f>
        <v>11.2</v>
      </c>
      <c r="V13" s="54">
        <v>2.4</v>
      </c>
      <c r="W13" s="25">
        <v>9.1</v>
      </c>
      <c r="X13" s="40"/>
      <c r="Y13" s="55">
        <f>V13+W13-X13</f>
        <v>11.5</v>
      </c>
      <c r="Z13" s="57">
        <v>1.2</v>
      </c>
      <c r="AA13" s="25">
        <v>9.05</v>
      </c>
      <c r="AB13" s="40"/>
      <c r="AC13" s="49">
        <f>Z13+AA13-AB13</f>
        <v>10.25</v>
      </c>
      <c r="AD13" s="93">
        <f>I13+M13+Q13+U13+Y13+AC13</f>
        <v>64.4</v>
      </c>
      <c r="AE13" s="21"/>
    </row>
    <row r="14" spans="1:30" s="19" customFormat="1" ht="14.25" customHeight="1">
      <c r="A14" s="47" t="s">
        <v>7</v>
      </c>
      <c r="B14" s="158" t="s">
        <v>118</v>
      </c>
      <c r="C14" s="152" t="s">
        <v>122</v>
      </c>
      <c r="D14" s="147" t="s">
        <v>77</v>
      </c>
      <c r="E14" s="152" t="s">
        <v>94</v>
      </c>
      <c r="F14" s="54">
        <v>3.3</v>
      </c>
      <c r="G14" s="25">
        <v>8.25</v>
      </c>
      <c r="H14" s="194"/>
      <c r="I14" s="55">
        <f>F14+G14-H14</f>
        <v>11.55</v>
      </c>
      <c r="J14" s="57">
        <v>1.5</v>
      </c>
      <c r="K14" s="25">
        <v>6.95</v>
      </c>
      <c r="L14" s="40"/>
      <c r="M14" s="49">
        <f>J14+K14-L14</f>
        <v>8.45</v>
      </c>
      <c r="N14" s="54">
        <v>1.9</v>
      </c>
      <c r="O14" s="25">
        <v>8.75</v>
      </c>
      <c r="P14" s="40"/>
      <c r="Q14" s="55">
        <f>N14+O14-P14</f>
        <v>10.65</v>
      </c>
      <c r="R14" s="57">
        <v>2</v>
      </c>
      <c r="S14" s="25">
        <v>9.2</v>
      </c>
      <c r="T14" s="40"/>
      <c r="U14" s="49">
        <f>R14+S14-T14</f>
        <v>11.2</v>
      </c>
      <c r="V14" s="54">
        <v>2.5</v>
      </c>
      <c r="W14" s="25">
        <v>9.4</v>
      </c>
      <c r="X14" s="40"/>
      <c r="Y14" s="55">
        <f>V14+W14-X14</f>
        <v>11.9</v>
      </c>
      <c r="Z14" s="57">
        <v>1.3</v>
      </c>
      <c r="AA14" s="25">
        <v>7.8</v>
      </c>
      <c r="AB14" s="40"/>
      <c r="AC14" s="49">
        <f>Z14+AA14-AB14</f>
        <v>9.1</v>
      </c>
      <c r="AD14" s="93">
        <f>I14+M14+Q14+U14+Y14+AC14</f>
        <v>62.849999999999994</v>
      </c>
    </row>
    <row r="15" spans="1:30" s="19" customFormat="1" ht="14.25" customHeight="1">
      <c r="A15" s="47" t="s">
        <v>8</v>
      </c>
      <c r="B15" s="149" t="s">
        <v>171</v>
      </c>
      <c r="C15" s="128" t="s">
        <v>87</v>
      </c>
      <c r="D15" s="155" t="s">
        <v>156</v>
      </c>
      <c r="E15" s="128" t="s">
        <v>94</v>
      </c>
      <c r="F15" s="54">
        <v>3.2</v>
      </c>
      <c r="G15" s="25">
        <v>8.45</v>
      </c>
      <c r="H15" s="194"/>
      <c r="I15" s="55">
        <f>F15+G15-H15</f>
        <v>11.649999999999999</v>
      </c>
      <c r="J15" s="57">
        <v>1.4</v>
      </c>
      <c r="K15" s="25">
        <v>8</v>
      </c>
      <c r="L15" s="40"/>
      <c r="M15" s="49">
        <f>J15+K15-L15</f>
        <v>9.4</v>
      </c>
      <c r="N15" s="54">
        <v>1.3</v>
      </c>
      <c r="O15" s="25">
        <v>8.95</v>
      </c>
      <c r="P15" s="40"/>
      <c r="Q15" s="55">
        <f>N15+O15-P15</f>
        <v>10.25</v>
      </c>
      <c r="R15" s="57">
        <v>2</v>
      </c>
      <c r="S15" s="25">
        <v>8.9</v>
      </c>
      <c r="T15" s="40"/>
      <c r="U15" s="49">
        <f>R15+S15-T15</f>
        <v>10.9</v>
      </c>
      <c r="V15" s="54">
        <v>2.7</v>
      </c>
      <c r="W15" s="25">
        <v>8.65</v>
      </c>
      <c r="X15" s="40"/>
      <c r="Y15" s="55">
        <f>V15+W15-X15</f>
        <v>11.350000000000001</v>
      </c>
      <c r="Z15" s="57">
        <v>1.3</v>
      </c>
      <c r="AA15" s="25">
        <v>7.7</v>
      </c>
      <c r="AB15" s="40"/>
      <c r="AC15" s="49">
        <f>Z15+AA15-AB15</f>
        <v>9</v>
      </c>
      <c r="AD15" s="93">
        <f>I15+M15+Q15+U15+Y15+AC15</f>
        <v>62.55</v>
      </c>
    </row>
    <row r="16" spans="1:30" ht="14.25" customHeight="1">
      <c r="A16" s="47" t="s">
        <v>9</v>
      </c>
      <c r="B16" s="149" t="s">
        <v>198</v>
      </c>
      <c r="C16" s="128" t="s">
        <v>199</v>
      </c>
      <c r="D16" s="155" t="s">
        <v>156</v>
      </c>
      <c r="E16" s="128" t="s">
        <v>100</v>
      </c>
      <c r="F16" s="54">
        <v>2.7</v>
      </c>
      <c r="G16" s="25">
        <v>8.8</v>
      </c>
      <c r="H16" s="194"/>
      <c r="I16" s="55">
        <f>F16+G16-H16</f>
        <v>11.5</v>
      </c>
      <c r="J16" s="57">
        <v>0.6</v>
      </c>
      <c r="K16" s="25">
        <v>9.1</v>
      </c>
      <c r="L16" s="40"/>
      <c r="M16" s="49">
        <f>J16+K16-L16</f>
        <v>9.7</v>
      </c>
      <c r="N16" s="54">
        <v>1.8</v>
      </c>
      <c r="O16" s="25">
        <v>8.95</v>
      </c>
      <c r="P16" s="40"/>
      <c r="Q16" s="55">
        <f>N16+O16-P16</f>
        <v>10.75</v>
      </c>
      <c r="R16" s="57">
        <v>2</v>
      </c>
      <c r="S16" s="25">
        <v>9</v>
      </c>
      <c r="T16" s="40"/>
      <c r="U16" s="49">
        <f>R16+S16-T16</f>
        <v>11</v>
      </c>
      <c r="V16" s="54">
        <v>2.4</v>
      </c>
      <c r="W16" s="25">
        <v>8.45</v>
      </c>
      <c r="X16" s="40"/>
      <c r="Y16" s="55">
        <f>V16+W16-X16</f>
        <v>10.85</v>
      </c>
      <c r="Z16" s="57">
        <v>0.6</v>
      </c>
      <c r="AA16" s="25">
        <v>8.1</v>
      </c>
      <c r="AB16" s="40"/>
      <c r="AC16" s="49">
        <f>Z16+AA16-AB16</f>
        <v>8.7</v>
      </c>
      <c r="AD16" s="93">
        <f>I16+M16+Q16+U16+Y16+AC16</f>
        <v>62.5</v>
      </c>
    </row>
    <row r="17" spans="1:30" ht="14.25" customHeight="1">
      <c r="A17" s="47" t="s">
        <v>10</v>
      </c>
      <c r="B17" s="149" t="s">
        <v>186</v>
      </c>
      <c r="C17" s="128" t="s">
        <v>83</v>
      </c>
      <c r="D17" s="155" t="s">
        <v>77</v>
      </c>
      <c r="E17" s="128" t="s">
        <v>69</v>
      </c>
      <c r="F17" s="54">
        <v>2.9</v>
      </c>
      <c r="G17" s="25">
        <v>8.35</v>
      </c>
      <c r="H17" s="194"/>
      <c r="I17" s="55">
        <f>F17+G17-H17</f>
        <v>11.25</v>
      </c>
      <c r="J17" s="57">
        <v>0.6</v>
      </c>
      <c r="K17" s="25">
        <v>8.8</v>
      </c>
      <c r="L17" s="40"/>
      <c r="M17" s="49">
        <f>J17+K17-L17</f>
        <v>9.4</v>
      </c>
      <c r="N17" s="54">
        <v>1.9</v>
      </c>
      <c r="O17" s="25">
        <v>8.95</v>
      </c>
      <c r="P17" s="40"/>
      <c r="Q17" s="55">
        <f>N17+O17-P17</f>
        <v>10.85</v>
      </c>
      <c r="R17" s="57">
        <v>2</v>
      </c>
      <c r="S17" s="25">
        <v>8.15</v>
      </c>
      <c r="T17" s="40"/>
      <c r="U17" s="49">
        <f>R17+S17-T17</f>
        <v>10.15</v>
      </c>
      <c r="V17" s="54">
        <v>2</v>
      </c>
      <c r="W17" s="25">
        <v>8.6</v>
      </c>
      <c r="X17" s="40"/>
      <c r="Y17" s="55">
        <f>V17+W17-X17</f>
        <v>10.6</v>
      </c>
      <c r="Z17" s="57">
        <v>1.2</v>
      </c>
      <c r="AA17" s="25">
        <v>8.85</v>
      </c>
      <c r="AB17" s="40"/>
      <c r="AC17" s="49">
        <f>Z17+AA17-AB17</f>
        <v>10.049999999999999</v>
      </c>
      <c r="AD17" s="93">
        <f>I17+M17+Q17+U17+Y17+AC17</f>
        <v>62.3</v>
      </c>
    </row>
    <row r="18" spans="1:30" ht="14.25" customHeight="1">
      <c r="A18" s="47" t="s">
        <v>11</v>
      </c>
      <c r="B18" s="149" t="s">
        <v>274</v>
      </c>
      <c r="C18" s="128" t="s">
        <v>281</v>
      </c>
      <c r="D18" s="155" t="s">
        <v>156</v>
      </c>
      <c r="E18" s="128" t="s">
        <v>69</v>
      </c>
      <c r="F18" s="54">
        <v>2.9</v>
      </c>
      <c r="G18" s="25">
        <v>7.65</v>
      </c>
      <c r="H18" s="194"/>
      <c r="I18" s="55">
        <f>F18+G18-H18</f>
        <v>10.55</v>
      </c>
      <c r="J18" s="57">
        <v>0.6</v>
      </c>
      <c r="K18" s="25">
        <v>9.2</v>
      </c>
      <c r="L18" s="40"/>
      <c r="M18" s="49">
        <f>J18+K18-L18</f>
        <v>9.799999999999999</v>
      </c>
      <c r="N18" s="54">
        <v>2</v>
      </c>
      <c r="O18" s="25">
        <v>8.4</v>
      </c>
      <c r="P18" s="40"/>
      <c r="Q18" s="55">
        <f>N18+O18-P18</f>
        <v>10.4</v>
      </c>
      <c r="R18" s="57">
        <v>2</v>
      </c>
      <c r="S18" s="25">
        <v>8.6</v>
      </c>
      <c r="T18" s="40"/>
      <c r="U18" s="49">
        <f>R18+S18-T18</f>
        <v>10.6</v>
      </c>
      <c r="V18" s="54">
        <v>2</v>
      </c>
      <c r="W18" s="25">
        <v>8.8</v>
      </c>
      <c r="X18" s="40"/>
      <c r="Y18" s="55">
        <f>V18+W18-X18</f>
        <v>10.8</v>
      </c>
      <c r="Z18" s="57">
        <v>1.2</v>
      </c>
      <c r="AA18" s="25">
        <v>8.5</v>
      </c>
      <c r="AB18" s="40"/>
      <c r="AC18" s="49">
        <f>Z18+AA18-AB18</f>
        <v>9.7</v>
      </c>
      <c r="AD18" s="93">
        <f>I18+M18+Q18+U18+Y18+AC18</f>
        <v>61.85000000000001</v>
      </c>
    </row>
    <row r="19" spans="1:30" ht="14.25" customHeight="1">
      <c r="A19" s="47" t="s">
        <v>11</v>
      </c>
      <c r="B19" s="149" t="s">
        <v>256</v>
      </c>
      <c r="C19" s="128" t="s">
        <v>116</v>
      </c>
      <c r="D19" s="155" t="s">
        <v>77</v>
      </c>
      <c r="E19" s="128" t="s">
        <v>173</v>
      </c>
      <c r="F19" s="54">
        <v>3.1</v>
      </c>
      <c r="G19" s="25">
        <v>7.45</v>
      </c>
      <c r="H19" s="194"/>
      <c r="I19" s="55">
        <f>F19+G19-H19</f>
        <v>10.55</v>
      </c>
      <c r="J19" s="57">
        <v>0.6</v>
      </c>
      <c r="K19" s="25">
        <v>8.75</v>
      </c>
      <c r="L19" s="40"/>
      <c r="M19" s="49">
        <f>J19+K19-L19</f>
        <v>9.35</v>
      </c>
      <c r="N19" s="54">
        <v>1.8</v>
      </c>
      <c r="O19" s="25">
        <v>9.15</v>
      </c>
      <c r="P19" s="40"/>
      <c r="Q19" s="55">
        <f>N19+O19-P19</f>
        <v>10.950000000000001</v>
      </c>
      <c r="R19" s="57">
        <v>2</v>
      </c>
      <c r="S19" s="25">
        <v>8.7</v>
      </c>
      <c r="T19" s="40"/>
      <c r="U19" s="49">
        <f>R19+S19-T19</f>
        <v>10.7</v>
      </c>
      <c r="V19" s="54">
        <v>1.8</v>
      </c>
      <c r="W19" s="25">
        <v>8.5</v>
      </c>
      <c r="X19" s="40"/>
      <c r="Y19" s="55">
        <f>V19+W19-X19</f>
        <v>10.3</v>
      </c>
      <c r="Z19" s="57">
        <v>1.2</v>
      </c>
      <c r="AA19" s="25">
        <v>8.8</v>
      </c>
      <c r="AB19" s="40"/>
      <c r="AC19" s="49">
        <f>Z19+AA19-AB19</f>
        <v>10</v>
      </c>
      <c r="AD19" s="93">
        <f>I19+M19+Q19+U19+Y19+AC19</f>
        <v>61.849999999999994</v>
      </c>
    </row>
    <row r="20" spans="1:30" ht="14.25" customHeight="1">
      <c r="A20" s="47" t="s">
        <v>13</v>
      </c>
      <c r="B20" s="149" t="s">
        <v>187</v>
      </c>
      <c r="C20" s="128" t="s">
        <v>159</v>
      </c>
      <c r="D20" s="155" t="s">
        <v>156</v>
      </c>
      <c r="E20" s="128" t="s">
        <v>82</v>
      </c>
      <c r="F20" s="54">
        <v>3.1</v>
      </c>
      <c r="G20" s="25">
        <v>8.5</v>
      </c>
      <c r="H20" s="194"/>
      <c r="I20" s="55">
        <f>F20+G20-H20</f>
        <v>11.6</v>
      </c>
      <c r="J20" s="57">
        <v>0.6</v>
      </c>
      <c r="K20" s="25">
        <v>8.65</v>
      </c>
      <c r="L20" s="40"/>
      <c r="M20" s="49">
        <f>J20+K20-L20</f>
        <v>9.25</v>
      </c>
      <c r="N20" s="54">
        <v>1.9</v>
      </c>
      <c r="O20" s="25">
        <v>8.6</v>
      </c>
      <c r="P20" s="40"/>
      <c r="Q20" s="55">
        <f>N20+O20-P20</f>
        <v>10.5</v>
      </c>
      <c r="R20" s="57">
        <v>2</v>
      </c>
      <c r="S20" s="25">
        <v>9.1</v>
      </c>
      <c r="T20" s="40"/>
      <c r="U20" s="49">
        <f>R20+S20-T20</f>
        <v>11.1</v>
      </c>
      <c r="V20" s="54">
        <v>1.2</v>
      </c>
      <c r="W20" s="25">
        <v>8.6</v>
      </c>
      <c r="X20" s="40"/>
      <c r="Y20" s="55">
        <f>V20+W20-X20</f>
        <v>9.799999999999999</v>
      </c>
      <c r="Z20" s="57">
        <v>1.3</v>
      </c>
      <c r="AA20" s="25">
        <v>8.15</v>
      </c>
      <c r="AB20" s="40"/>
      <c r="AC20" s="49">
        <f>Z20+AA20-AB20</f>
        <v>9.450000000000001</v>
      </c>
      <c r="AD20" s="93">
        <f>I20+M20+Q20+U20+Y20+AC20</f>
        <v>61.7</v>
      </c>
    </row>
    <row r="21" spans="1:30" ht="14.25" customHeight="1">
      <c r="A21" s="47" t="s">
        <v>36</v>
      </c>
      <c r="B21" s="149" t="s">
        <v>169</v>
      </c>
      <c r="C21" s="128" t="s">
        <v>26</v>
      </c>
      <c r="D21" s="155" t="s">
        <v>77</v>
      </c>
      <c r="E21" s="128" t="s">
        <v>96</v>
      </c>
      <c r="F21" s="54">
        <v>2.7</v>
      </c>
      <c r="G21" s="25">
        <v>8.3</v>
      </c>
      <c r="H21" s="194"/>
      <c r="I21" s="55">
        <f>F21+G21-H21</f>
        <v>11</v>
      </c>
      <c r="J21" s="57">
        <v>0.6</v>
      </c>
      <c r="K21" s="25">
        <v>7.85</v>
      </c>
      <c r="L21" s="40"/>
      <c r="M21" s="49">
        <f>J21+K21-L21</f>
        <v>8.45</v>
      </c>
      <c r="N21" s="54">
        <v>2</v>
      </c>
      <c r="O21" s="25">
        <v>8.1</v>
      </c>
      <c r="P21" s="40"/>
      <c r="Q21" s="55">
        <f>N21+O21-P21</f>
        <v>10.1</v>
      </c>
      <c r="R21" s="57">
        <v>2</v>
      </c>
      <c r="S21" s="25">
        <v>9.15</v>
      </c>
      <c r="T21" s="40"/>
      <c r="U21" s="49">
        <f>R21+S21-T21</f>
        <v>11.15</v>
      </c>
      <c r="V21" s="54">
        <v>2.5</v>
      </c>
      <c r="W21" s="25">
        <v>8.45</v>
      </c>
      <c r="X21" s="40"/>
      <c r="Y21" s="55">
        <f>V21+W21-X21</f>
        <v>10.95</v>
      </c>
      <c r="Z21" s="57">
        <v>1.3</v>
      </c>
      <c r="AA21" s="25">
        <v>8.3</v>
      </c>
      <c r="AB21" s="40"/>
      <c r="AC21" s="49">
        <f>Z21+AA21-AB21</f>
        <v>9.600000000000001</v>
      </c>
      <c r="AD21" s="93">
        <f>I21+M21+Q21+U21+Y21+AC21</f>
        <v>61.24999999999999</v>
      </c>
    </row>
    <row r="22" spans="1:30" ht="14.25" customHeight="1">
      <c r="A22" s="47" t="s">
        <v>37</v>
      </c>
      <c r="B22" s="149" t="s">
        <v>166</v>
      </c>
      <c r="C22" s="128" t="s">
        <v>58</v>
      </c>
      <c r="D22" s="155" t="s">
        <v>156</v>
      </c>
      <c r="E22" s="128" t="s">
        <v>109</v>
      </c>
      <c r="F22" s="54">
        <v>3.1</v>
      </c>
      <c r="G22" s="25">
        <v>7.5</v>
      </c>
      <c r="H22" s="194">
        <v>0.1</v>
      </c>
      <c r="I22" s="55">
        <f>F22+G22-H22</f>
        <v>10.5</v>
      </c>
      <c r="J22" s="57">
        <v>1.2</v>
      </c>
      <c r="K22" s="25">
        <v>8</v>
      </c>
      <c r="L22" s="40"/>
      <c r="M22" s="49">
        <f>J22+K22-L22</f>
        <v>9.2</v>
      </c>
      <c r="N22" s="54">
        <v>1.9</v>
      </c>
      <c r="O22" s="25">
        <v>8.6</v>
      </c>
      <c r="P22" s="40"/>
      <c r="Q22" s="55">
        <f>N22+O22-P22</f>
        <v>10.5</v>
      </c>
      <c r="R22" s="57">
        <v>2</v>
      </c>
      <c r="S22" s="25">
        <v>8.25</v>
      </c>
      <c r="T22" s="40"/>
      <c r="U22" s="49">
        <f>R22+S22-T22</f>
        <v>10.25</v>
      </c>
      <c r="V22" s="54">
        <v>2.4</v>
      </c>
      <c r="W22" s="25">
        <v>8.7</v>
      </c>
      <c r="X22" s="40"/>
      <c r="Y22" s="55">
        <f>V22+W22-X22</f>
        <v>11.1</v>
      </c>
      <c r="Z22" s="57">
        <v>1.3</v>
      </c>
      <c r="AA22" s="25">
        <v>8.35</v>
      </c>
      <c r="AB22" s="40"/>
      <c r="AC22" s="49">
        <f>Z22+AA22-AB22</f>
        <v>9.65</v>
      </c>
      <c r="AD22" s="93">
        <f>I22+M22+Q22+U22+Y22+AC22</f>
        <v>61.2</v>
      </c>
    </row>
    <row r="23" spans="1:30" ht="14.25" customHeight="1">
      <c r="A23" s="47" t="s">
        <v>38</v>
      </c>
      <c r="B23" s="158" t="s">
        <v>168</v>
      </c>
      <c r="C23" s="151" t="s">
        <v>61</v>
      </c>
      <c r="D23" s="146" t="s">
        <v>77</v>
      </c>
      <c r="E23" s="152" t="s">
        <v>96</v>
      </c>
      <c r="F23" s="54">
        <v>3.2</v>
      </c>
      <c r="G23" s="25">
        <v>8.25</v>
      </c>
      <c r="H23" s="194"/>
      <c r="I23" s="55">
        <f>F23+G23-H23</f>
        <v>11.45</v>
      </c>
      <c r="J23" s="57">
        <v>1.3</v>
      </c>
      <c r="K23" s="25">
        <v>7.5</v>
      </c>
      <c r="L23" s="40"/>
      <c r="M23" s="49">
        <f>J23+K23-L23</f>
        <v>8.8</v>
      </c>
      <c r="N23" s="54">
        <v>1.3</v>
      </c>
      <c r="O23" s="25">
        <v>8.8</v>
      </c>
      <c r="P23" s="40"/>
      <c r="Q23" s="55">
        <f>N23+O23-P23</f>
        <v>10.100000000000001</v>
      </c>
      <c r="R23" s="57">
        <v>2</v>
      </c>
      <c r="S23" s="25">
        <v>9.05</v>
      </c>
      <c r="T23" s="40"/>
      <c r="U23" s="49">
        <f>R23+S23-T23</f>
        <v>11.05</v>
      </c>
      <c r="V23" s="54">
        <v>2</v>
      </c>
      <c r="W23" s="25">
        <v>7.85</v>
      </c>
      <c r="X23" s="40"/>
      <c r="Y23" s="55">
        <f>V23+W23-X23</f>
        <v>9.85</v>
      </c>
      <c r="Z23" s="57">
        <v>1.2</v>
      </c>
      <c r="AA23" s="25">
        <v>8.5</v>
      </c>
      <c r="AB23" s="40"/>
      <c r="AC23" s="49">
        <f>Z23+AA23-AB23</f>
        <v>9.7</v>
      </c>
      <c r="AD23" s="93">
        <f>I23+M23+Q23+U23+Y23+AC23</f>
        <v>60.95</v>
      </c>
    </row>
    <row r="24" spans="1:30" ht="14.25" customHeight="1">
      <c r="A24" s="47" t="s">
        <v>39</v>
      </c>
      <c r="B24" s="149" t="s">
        <v>262</v>
      </c>
      <c r="C24" s="128" t="s">
        <v>18</v>
      </c>
      <c r="D24" s="155" t="s">
        <v>77</v>
      </c>
      <c r="E24" s="128" t="s">
        <v>82</v>
      </c>
      <c r="F24" s="54">
        <v>2.4</v>
      </c>
      <c r="G24" s="25">
        <v>8.45</v>
      </c>
      <c r="H24" s="194"/>
      <c r="I24" s="55">
        <f>F24+G24-H24</f>
        <v>10.85</v>
      </c>
      <c r="J24" s="57">
        <v>0.6</v>
      </c>
      <c r="K24" s="25">
        <v>8.65</v>
      </c>
      <c r="L24" s="40"/>
      <c r="M24" s="49">
        <f>J24+K24-L24</f>
        <v>9.25</v>
      </c>
      <c r="N24" s="54">
        <v>1.3</v>
      </c>
      <c r="O24" s="25">
        <v>8.85</v>
      </c>
      <c r="P24" s="40"/>
      <c r="Q24" s="55">
        <f>N24+O24-P24</f>
        <v>10.15</v>
      </c>
      <c r="R24" s="57">
        <v>2</v>
      </c>
      <c r="S24" s="25">
        <v>8.6</v>
      </c>
      <c r="T24" s="40"/>
      <c r="U24" s="49">
        <f>R24+S24-T24</f>
        <v>10.6</v>
      </c>
      <c r="V24" s="54">
        <v>1.3</v>
      </c>
      <c r="W24" s="25">
        <v>9.2</v>
      </c>
      <c r="X24" s="40"/>
      <c r="Y24" s="55">
        <f>V24+W24-X24</f>
        <v>10.5</v>
      </c>
      <c r="Z24" s="57">
        <v>1.2</v>
      </c>
      <c r="AA24" s="25">
        <v>8.35</v>
      </c>
      <c r="AB24" s="40"/>
      <c r="AC24" s="49">
        <f>Z24+AA24-AB24</f>
        <v>9.549999999999999</v>
      </c>
      <c r="AD24" s="93">
        <f>I24+M24+Q24+U24+Y24+AC24</f>
        <v>60.9</v>
      </c>
    </row>
    <row r="25" spans="1:33" ht="14.25" customHeight="1">
      <c r="A25" s="47" t="s">
        <v>40</v>
      </c>
      <c r="B25" s="149" t="s">
        <v>255</v>
      </c>
      <c r="C25" s="128" t="s">
        <v>159</v>
      </c>
      <c r="D25" s="155" t="s">
        <v>77</v>
      </c>
      <c r="E25" s="128" t="s">
        <v>173</v>
      </c>
      <c r="F25" s="54">
        <v>2.6</v>
      </c>
      <c r="G25" s="25">
        <v>8.1</v>
      </c>
      <c r="H25" s="194"/>
      <c r="I25" s="55">
        <f>F25+G25-H25</f>
        <v>10.7</v>
      </c>
      <c r="J25" s="57">
        <v>0.6</v>
      </c>
      <c r="K25" s="25">
        <v>8.65</v>
      </c>
      <c r="L25" s="40"/>
      <c r="M25" s="49">
        <f>J25+K25-L25</f>
        <v>9.25</v>
      </c>
      <c r="N25" s="54">
        <v>1.3</v>
      </c>
      <c r="O25" s="25">
        <v>9.15</v>
      </c>
      <c r="P25" s="40"/>
      <c r="Q25" s="55">
        <f>N25+O25-P25</f>
        <v>10.450000000000001</v>
      </c>
      <c r="R25" s="57">
        <v>2</v>
      </c>
      <c r="S25" s="25">
        <v>8.4</v>
      </c>
      <c r="T25" s="40"/>
      <c r="U25" s="49">
        <f>R25+S25-T25</f>
        <v>10.4</v>
      </c>
      <c r="V25" s="54">
        <v>1.2</v>
      </c>
      <c r="W25" s="25">
        <v>8.8</v>
      </c>
      <c r="X25" s="40"/>
      <c r="Y25" s="55">
        <f>V25+W25-X25</f>
        <v>10</v>
      </c>
      <c r="Z25" s="57">
        <v>1.2</v>
      </c>
      <c r="AA25" s="25">
        <v>8.7</v>
      </c>
      <c r="AB25" s="40"/>
      <c r="AC25" s="49">
        <f>Z25+AA25-AB25</f>
        <v>9.899999999999999</v>
      </c>
      <c r="AD25" s="93">
        <f>I25+M25+Q25+U25+Y25+AC25</f>
        <v>60.699999999999996</v>
      </c>
      <c r="AF25" s="3"/>
      <c r="AG25" s="4"/>
    </row>
    <row r="26" spans="1:33" ht="14.25" customHeight="1">
      <c r="A26" s="47" t="s">
        <v>41</v>
      </c>
      <c r="B26" s="149" t="s">
        <v>147</v>
      </c>
      <c r="C26" s="129" t="s">
        <v>34</v>
      </c>
      <c r="D26" s="156" t="s">
        <v>156</v>
      </c>
      <c r="E26" s="128" t="s">
        <v>71</v>
      </c>
      <c r="F26" s="54">
        <v>1.8</v>
      </c>
      <c r="G26" s="25">
        <v>9</v>
      </c>
      <c r="H26" s="194"/>
      <c r="I26" s="55">
        <f>F26+G26-H26</f>
        <v>10.8</v>
      </c>
      <c r="J26" s="57">
        <v>0.6</v>
      </c>
      <c r="K26" s="25">
        <v>9.15</v>
      </c>
      <c r="L26" s="40"/>
      <c r="M26" s="49">
        <f>J26+K26-L26</f>
        <v>9.75</v>
      </c>
      <c r="N26" s="54">
        <v>1.2</v>
      </c>
      <c r="O26" s="25">
        <v>9</v>
      </c>
      <c r="P26" s="40"/>
      <c r="Q26" s="55">
        <f>N26+O26-P26</f>
        <v>10.2</v>
      </c>
      <c r="R26" s="57">
        <v>2</v>
      </c>
      <c r="S26" s="25">
        <v>8.1</v>
      </c>
      <c r="T26" s="40"/>
      <c r="U26" s="49">
        <f>R26+S26-T26</f>
        <v>10.1</v>
      </c>
      <c r="V26" s="54">
        <v>1.2</v>
      </c>
      <c r="W26" s="25">
        <v>9.35</v>
      </c>
      <c r="X26" s="40"/>
      <c r="Y26" s="55">
        <f>V26+W26-X26</f>
        <v>10.549999999999999</v>
      </c>
      <c r="Z26" s="57">
        <v>0.6</v>
      </c>
      <c r="AA26" s="25">
        <v>8.5</v>
      </c>
      <c r="AB26" s="40"/>
      <c r="AC26" s="49">
        <f>Z26+AA26-AB26</f>
        <v>9.1</v>
      </c>
      <c r="AD26" s="93">
        <f>I26+M26+Q26+U26+Y26+AC26</f>
        <v>60.5</v>
      </c>
      <c r="AG26" s="2"/>
    </row>
    <row r="27" spans="1:33" ht="14.25" customHeight="1">
      <c r="A27" s="47" t="s">
        <v>42</v>
      </c>
      <c r="B27" s="149" t="s">
        <v>260</v>
      </c>
      <c r="C27" s="128" t="s">
        <v>261</v>
      </c>
      <c r="D27" s="155" t="s">
        <v>156</v>
      </c>
      <c r="E27" s="128" t="s">
        <v>172</v>
      </c>
      <c r="F27" s="54">
        <v>1.8</v>
      </c>
      <c r="G27" s="25">
        <v>8.45</v>
      </c>
      <c r="H27" s="194"/>
      <c r="I27" s="55">
        <f>F27+G27-H27</f>
        <v>10.25</v>
      </c>
      <c r="J27" s="57">
        <v>0.6</v>
      </c>
      <c r="K27" s="25">
        <v>8.7</v>
      </c>
      <c r="L27" s="40"/>
      <c r="M27" s="49">
        <f>J27+K27-L27</f>
        <v>9.299999999999999</v>
      </c>
      <c r="N27" s="54">
        <v>1.3</v>
      </c>
      <c r="O27" s="25">
        <v>8.9</v>
      </c>
      <c r="P27" s="40"/>
      <c r="Q27" s="55">
        <f>N27+O27-P27</f>
        <v>10.200000000000001</v>
      </c>
      <c r="R27" s="57">
        <v>2</v>
      </c>
      <c r="S27" s="25">
        <v>9.05</v>
      </c>
      <c r="T27" s="40"/>
      <c r="U27" s="49">
        <f>R27+S27-T27</f>
        <v>11.05</v>
      </c>
      <c r="V27" s="54">
        <v>1.2</v>
      </c>
      <c r="W27" s="25">
        <v>8.9</v>
      </c>
      <c r="X27" s="40"/>
      <c r="Y27" s="55">
        <f>V27+W27-X27</f>
        <v>10.1</v>
      </c>
      <c r="Z27" s="57">
        <v>1.2</v>
      </c>
      <c r="AA27" s="25">
        <v>8.35</v>
      </c>
      <c r="AB27" s="40"/>
      <c r="AC27" s="49">
        <f>Z27+AA27-AB27</f>
        <v>9.549999999999999</v>
      </c>
      <c r="AD27" s="93">
        <f>I27+M27+Q27+U27+Y27+AC27</f>
        <v>60.449999999999996</v>
      </c>
      <c r="AG27" s="2"/>
    </row>
    <row r="28" spans="1:30" ht="14.25" customHeight="1">
      <c r="A28" s="47" t="s">
        <v>43</v>
      </c>
      <c r="B28" s="149" t="s">
        <v>84</v>
      </c>
      <c r="C28" s="128" t="s">
        <v>64</v>
      </c>
      <c r="D28" s="155" t="s">
        <v>156</v>
      </c>
      <c r="E28" s="128" t="s">
        <v>172</v>
      </c>
      <c r="F28" s="54">
        <v>3.1</v>
      </c>
      <c r="G28" s="25">
        <v>7.75</v>
      </c>
      <c r="H28" s="194"/>
      <c r="I28" s="55">
        <f>F28+G28-H28</f>
        <v>10.85</v>
      </c>
      <c r="J28" s="57">
        <v>0.6</v>
      </c>
      <c r="K28" s="25">
        <v>8.4</v>
      </c>
      <c r="L28" s="40"/>
      <c r="M28" s="49">
        <f>J28+K28-L28</f>
        <v>9</v>
      </c>
      <c r="N28" s="54">
        <v>2</v>
      </c>
      <c r="O28" s="25">
        <v>8.1</v>
      </c>
      <c r="P28" s="40"/>
      <c r="Q28" s="55">
        <f>N28+O28-P28</f>
        <v>10.1</v>
      </c>
      <c r="R28" s="57">
        <v>2</v>
      </c>
      <c r="S28" s="25">
        <v>8.45</v>
      </c>
      <c r="T28" s="40"/>
      <c r="U28" s="49">
        <f>R28+S28-T28</f>
        <v>10.45</v>
      </c>
      <c r="V28" s="54">
        <v>2.4</v>
      </c>
      <c r="W28" s="25">
        <v>8.2</v>
      </c>
      <c r="X28" s="40"/>
      <c r="Y28" s="55">
        <f>V28+W28-X28</f>
        <v>10.6</v>
      </c>
      <c r="Z28" s="57">
        <v>1.3</v>
      </c>
      <c r="AA28" s="25">
        <v>7.95</v>
      </c>
      <c r="AB28" s="40"/>
      <c r="AC28" s="49">
        <f>Z28+AA28-AB28</f>
        <v>9.25</v>
      </c>
      <c r="AD28" s="93">
        <f>I28+M28+Q28+U28+Y28+AC28</f>
        <v>60.25000000000001</v>
      </c>
    </row>
    <row r="29" spans="1:30" ht="14.25" customHeight="1">
      <c r="A29" s="47" t="s">
        <v>44</v>
      </c>
      <c r="B29" s="149" t="s">
        <v>176</v>
      </c>
      <c r="C29" s="128" t="s">
        <v>30</v>
      </c>
      <c r="D29" s="155" t="s">
        <v>77</v>
      </c>
      <c r="E29" s="128" t="s">
        <v>234</v>
      </c>
      <c r="F29" s="54">
        <v>2</v>
      </c>
      <c r="G29" s="25">
        <v>8.3</v>
      </c>
      <c r="H29" s="194"/>
      <c r="I29" s="55">
        <f>F29+G29-H29</f>
        <v>10.3</v>
      </c>
      <c r="J29" s="57">
        <v>0.6</v>
      </c>
      <c r="K29" s="25">
        <v>8.2</v>
      </c>
      <c r="L29" s="40"/>
      <c r="M29" s="49">
        <f>J29+K29-L29</f>
        <v>8.799999999999999</v>
      </c>
      <c r="N29" s="54">
        <v>1.9</v>
      </c>
      <c r="O29" s="25">
        <v>8.6</v>
      </c>
      <c r="P29" s="40"/>
      <c r="Q29" s="55">
        <f>N29+O29-P29</f>
        <v>10.5</v>
      </c>
      <c r="R29" s="57">
        <v>2</v>
      </c>
      <c r="S29" s="25">
        <v>8.75</v>
      </c>
      <c r="T29" s="40"/>
      <c r="U29" s="49">
        <f>R29+S29-T29</f>
        <v>10.75</v>
      </c>
      <c r="V29" s="54">
        <v>1.8</v>
      </c>
      <c r="W29" s="25">
        <v>8.15</v>
      </c>
      <c r="X29" s="40"/>
      <c r="Y29" s="55">
        <f>V29+W29-X29</f>
        <v>9.950000000000001</v>
      </c>
      <c r="Z29" s="57">
        <v>1.2</v>
      </c>
      <c r="AA29" s="25">
        <v>8.45</v>
      </c>
      <c r="AB29" s="40"/>
      <c r="AC29" s="49">
        <f>Z29+AA29-AB29</f>
        <v>9.649999999999999</v>
      </c>
      <c r="AD29" s="93">
        <f>I29+M29+Q29+U29+Y29+AC29</f>
        <v>59.95</v>
      </c>
    </row>
    <row r="30" spans="1:30" ht="14.25" customHeight="1">
      <c r="A30" s="47" t="s">
        <v>45</v>
      </c>
      <c r="B30" s="149" t="s">
        <v>162</v>
      </c>
      <c r="C30" s="128" t="s">
        <v>163</v>
      </c>
      <c r="D30" s="155" t="s">
        <v>77</v>
      </c>
      <c r="E30" s="157" t="s">
        <v>93</v>
      </c>
      <c r="F30" s="54">
        <v>2.4</v>
      </c>
      <c r="G30" s="25">
        <v>8.8</v>
      </c>
      <c r="H30" s="194"/>
      <c r="I30" s="55">
        <f>F30+G30-H30</f>
        <v>11.200000000000001</v>
      </c>
      <c r="J30" s="57">
        <v>0.6</v>
      </c>
      <c r="K30" s="25">
        <v>8.3</v>
      </c>
      <c r="L30" s="40"/>
      <c r="M30" s="49">
        <f>J30+K30-L30</f>
        <v>8.9</v>
      </c>
      <c r="N30" s="54">
        <v>1.2</v>
      </c>
      <c r="O30" s="25">
        <v>8.3</v>
      </c>
      <c r="P30" s="40"/>
      <c r="Q30" s="55">
        <f>N30+O30-P30</f>
        <v>9.5</v>
      </c>
      <c r="R30" s="57">
        <v>2</v>
      </c>
      <c r="S30" s="25">
        <v>9.05</v>
      </c>
      <c r="T30" s="40"/>
      <c r="U30" s="49">
        <f>R30+S30-T30</f>
        <v>11.05</v>
      </c>
      <c r="V30" s="54">
        <v>1.3</v>
      </c>
      <c r="W30" s="25">
        <v>8.55</v>
      </c>
      <c r="X30" s="40"/>
      <c r="Y30" s="55">
        <f>V30+W30-X30</f>
        <v>9.850000000000001</v>
      </c>
      <c r="Z30" s="57">
        <v>1.2</v>
      </c>
      <c r="AA30" s="25">
        <v>7.95</v>
      </c>
      <c r="AB30" s="40"/>
      <c r="AC30" s="49">
        <f>Z30+AA30-AB30</f>
        <v>9.15</v>
      </c>
      <c r="AD30" s="93">
        <f>I30+M30+Q30+U30+Y30+AC30</f>
        <v>59.650000000000006</v>
      </c>
    </row>
    <row r="31" spans="1:30" ht="14.25" customHeight="1">
      <c r="A31" s="47" t="s">
        <v>46</v>
      </c>
      <c r="B31" s="149" t="s">
        <v>164</v>
      </c>
      <c r="C31" s="129" t="s">
        <v>64</v>
      </c>
      <c r="D31" s="156" t="s">
        <v>77</v>
      </c>
      <c r="E31" s="128" t="s">
        <v>94</v>
      </c>
      <c r="F31" s="54">
        <v>2.5</v>
      </c>
      <c r="G31" s="25">
        <v>8.25</v>
      </c>
      <c r="H31" s="194"/>
      <c r="I31" s="55">
        <f>F31+G31-H31</f>
        <v>10.75</v>
      </c>
      <c r="J31" s="57">
        <v>0.6</v>
      </c>
      <c r="K31" s="25">
        <v>8.75</v>
      </c>
      <c r="L31" s="40"/>
      <c r="M31" s="49">
        <f>J31+K31-L31</f>
        <v>9.35</v>
      </c>
      <c r="N31" s="54">
        <v>1.3</v>
      </c>
      <c r="O31" s="25">
        <v>8.2</v>
      </c>
      <c r="P31" s="40"/>
      <c r="Q31" s="55">
        <f>N31+O31-P31</f>
        <v>9.5</v>
      </c>
      <c r="R31" s="57">
        <v>2</v>
      </c>
      <c r="S31" s="25">
        <v>8.6</v>
      </c>
      <c r="T31" s="40"/>
      <c r="U31" s="49">
        <f>R31+S31-T31</f>
        <v>10.6</v>
      </c>
      <c r="V31" s="54">
        <v>1.3</v>
      </c>
      <c r="W31" s="25">
        <v>8.95</v>
      </c>
      <c r="X31" s="40"/>
      <c r="Y31" s="55">
        <f>V31+W31-X31</f>
        <v>10.25</v>
      </c>
      <c r="Z31" s="57">
        <v>1.3</v>
      </c>
      <c r="AA31" s="25">
        <v>7.7</v>
      </c>
      <c r="AB31" s="40"/>
      <c r="AC31" s="49">
        <f>Z31+AA31-AB31</f>
        <v>9</v>
      </c>
      <c r="AD31" s="93">
        <f>I31+M31+Q31+U31+Y31+AC31</f>
        <v>59.45</v>
      </c>
    </row>
    <row r="32" spans="1:30" ht="14.25" customHeight="1">
      <c r="A32" s="47" t="s">
        <v>47</v>
      </c>
      <c r="B32" s="149" t="s">
        <v>202</v>
      </c>
      <c r="C32" s="129" t="s">
        <v>81</v>
      </c>
      <c r="D32" s="156" t="s">
        <v>77</v>
      </c>
      <c r="E32" s="128" t="s">
        <v>172</v>
      </c>
      <c r="F32" s="54">
        <v>1.8</v>
      </c>
      <c r="G32" s="25">
        <v>8</v>
      </c>
      <c r="H32" s="194"/>
      <c r="I32" s="55">
        <f>F32+G32-H32</f>
        <v>9.8</v>
      </c>
      <c r="J32" s="57">
        <v>0.6</v>
      </c>
      <c r="K32" s="25">
        <v>9.05</v>
      </c>
      <c r="L32" s="40"/>
      <c r="M32" s="49">
        <f>J32+K32-L32</f>
        <v>9.65</v>
      </c>
      <c r="N32" s="54">
        <v>1.4</v>
      </c>
      <c r="O32" s="25">
        <v>8.6</v>
      </c>
      <c r="P32" s="40"/>
      <c r="Q32" s="55">
        <f>N32+O32-P32</f>
        <v>10</v>
      </c>
      <c r="R32" s="57">
        <v>2</v>
      </c>
      <c r="S32" s="25">
        <v>9.05</v>
      </c>
      <c r="T32" s="40"/>
      <c r="U32" s="49">
        <f>R32+S32-T32</f>
        <v>11.05</v>
      </c>
      <c r="V32" s="54">
        <v>1.2</v>
      </c>
      <c r="W32" s="25">
        <v>9.15</v>
      </c>
      <c r="X32" s="40"/>
      <c r="Y32" s="55">
        <f>V32+W32-X32</f>
        <v>10.35</v>
      </c>
      <c r="Z32" s="57">
        <v>1.2</v>
      </c>
      <c r="AA32" s="25">
        <v>7.3</v>
      </c>
      <c r="AB32" s="40"/>
      <c r="AC32" s="49">
        <f>Z32+AA32-AB32</f>
        <v>8.5</v>
      </c>
      <c r="AD32" s="93">
        <f>I32+M32+Q32+U32+Y32+AC32</f>
        <v>59.35</v>
      </c>
    </row>
    <row r="33" spans="1:30" ht="14.25" customHeight="1">
      <c r="A33" s="47" t="s">
        <v>92</v>
      </c>
      <c r="B33" s="149" t="s">
        <v>194</v>
      </c>
      <c r="C33" s="128" t="s">
        <v>65</v>
      </c>
      <c r="D33" s="155" t="s">
        <v>77</v>
      </c>
      <c r="E33" s="128" t="s">
        <v>109</v>
      </c>
      <c r="F33" s="54">
        <v>3</v>
      </c>
      <c r="G33" s="25">
        <v>8.5</v>
      </c>
      <c r="H33" s="194">
        <v>0.3</v>
      </c>
      <c r="I33" s="55">
        <f>F33+G33-H33</f>
        <v>11.2</v>
      </c>
      <c r="J33" s="57">
        <v>0.6</v>
      </c>
      <c r="K33" s="25">
        <v>8.3</v>
      </c>
      <c r="L33" s="40"/>
      <c r="M33" s="49">
        <f>J33+K33-L33</f>
        <v>8.9</v>
      </c>
      <c r="N33" s="54">
        <v>1.3</v>
      </c>
      <c r="O33" s="25">
        <v>8.5</v>
      </c>
      <c r="P33" s="40"/>
      <c r="Q33" s="55">
        <f>N33+O33-P33</f>
        <v>9.8</v>
      </c>
      <c r="R33" s="57">
        <v>2</v>
      </c>
      <c r="S33" s="25">
        <v>8.45</v>
      </c>
      <c r="T33" s="40"/>
      <c r="U33" s="49">
        <f>R33+S33-T33</f>
        <v>10.45</v>
      </c>
      <c r="V33" s="54">
        <v>2.4</v>
      </c>
      <c r="W33" s="25">
        <v>7.2</v>
      </c>
      <c r="X33" s="40"/>
      <c r="Y33" s="55">
        <f>V33+W33-X33</f>
        <v>9.6</v>
      </c>
      <c r="Z33" s="57">
        <v>1.2</v>
      </c>
      <c r="AA33" s="25">
        <v>8.15</v>
      </c>
      <c r="AB33" s="40"/>
      <c r="AC33" s="49">
        <f>Z33+AA33-AB33</f>
        <v>9.35</v>
      </c>
      <c r="AD33" s="93">
        <f>I33+M33+Q33+U33+Y33+AC33</f>
        <v>59.300000000000004</v>
      </c>
    </row>
    <row r="34" spans="1:30" ht="14.25" customHeight="1">
      <c r="A34" s="47" t="s">
        <v>48</v>
      </c>
      <c r="B34" s="149" t="s">
        <v>272</v>
      </c>
      <c r="C34" s="129" t="s">
        <v>87</v>
      </c>
      <c r="D34" s="156" t="s">
        <v>156</v>
      </c>
      <c r="E34" s="128" t="s">
        <v>269</v>
      </c>
      <c r="F34" s="54">
        <v>2.4</v>
      </c>
      <c r="G34" s="25">
        <v>7.8</v>
      </c>
      <c r="H34" s="194"/>
      <c r="I34" s="55">
        <f>F34+G34-H34</f>
        <v>10.2</v>
      </c>
      <c r="J34" s="57">
        <v>0.6</v>
      </c>
      <c r="K34" s="25">
        <v>7.7</v>
      </c>
      <c r="L34" s="40"/>
      <c r="M34" s="49">
        <f>J34+K34-L34</f>
        <v>8.3</v>
      </c>
      <c r="N34" s="54">
        <v>1.8</v>
      </c>
      <c r="O34" s="25">
        <v>8.5</v>
      </c>
      <c r="P34" s="40"/>
      <c r="Q34" s="55">
        <f>N34+O34-P34</f>
        <v>10.3</v>
      </c>
      <c r="R34" s="57">
        <v>2</v>
      </c>
      <c r="S34" s="25">
        <v>8.7</v>
      </c>
      <c r="T34" s="40"/>
      <c r="U34" s="49">
        <f>R34+S34-T34</f>
        <v>10.7</v>
      </c>
      <c r="V34" s="54">
        <v>1.8</v>
      </c>
      <c r="W34" s="25">
        <v>8.35</v>
      </c>
      <c r="X34" s="40"/>
      <c r="Y34" s="55">
        <f>V34+W34-X34</f>
        <v>10.15</v>
      </c>
      <c r="Z34" s="57">
        <v>0.6</v>
      </c>
      <c r="AA34" s="25">
        <v>8.9</v>
      </c>
      <c r="AB34" s="40"/>
      <c r="AC34" s="49">
        <f>Z34+AA34-AB34</f>
        <v>9.5</v>
      </c>
      <c r="AD34" s="93">
        <f>I34+M34+Q34+U34+Y34+AC34</f>
        <v>59.15</v>
      </c>
    </row>
    <row r="35" spans="1:30" ht="14.25" customHeight="1">
      <c r="A35" s="47" t="s">
        <v>48</v>
      </c>
      <c r="B35" s="149" t="s">
        <v>278</v>
      </c>
      <c r="C35" s="128" t="s">
        <v>224</v>
      </c>
      <c r="D35" s="155" t="s">
        <v>156</v>
      </c>
      <c r="E35" s="128" t="s">
        <v>35</v>
      </c>
      <c r="F35" s="54">
        <v>2.6</v>
      </c>
      <c r="G35" s="25">
        <v>8</v>
      </c>
      <c r="H35" s="194"/>
      <c r="I35" s="55">
        <f>F35+G35-H35</f>
        <v>10.6</v>
      </c>
      <c r="J35" s="57">
        <v>0.6</v>
      </c>
      <c r="K35" s="25">
        <v>8.35</v>
      </c>
      <c r="L35" s="40"/>
      <c r="M35" s="49">
        <f>J35+K35-L35</f>
        <v>8.95</v>
      </c>
      <c r="N35" s="54">
        <v>1.9</v>
      </c>
      <c r="O35" s="25">
        <v>8.75</v>
      </c>
      <c r="P35" s="40"/>
      <c r="Q35" s="55">
        <f>N35+O35-P35</f>
        <v>10.65</v>
      </c>
      <c r="R35" s="57">
        <v>2</v>
      </c>
      <c r="S35" s="25">
        <v>8.7</v>
      </c>
      <c r="T35" s="40"/>
      <c r="U35" s="49">
        <f>R35+S35-T35</f>
        <v>10.7</v>
      </c>
      <c r="V35" s="54">
        <v>0.6</v>
      </c>
      <c r="W35" s="25">
        <v>7.9</v>
      </c>
      <c r="X35" s="40"/>
      <c r="Y35" s="55">
        <f>V35+W35-X35</f>
        <v>8.5</v>
      </c>
      <c r="Z35" s="57">
        <v>1.2</v>
      </c>
      <c r="AA35" s="25">
        <v>8.55</v>
      </c>
      <c r="AB35" s="40"/>
      <c r="AC35" s="49">
        <f>Z35+AA35-AB35</f>
        <v>9.75</v>
      </c>
      <c r="AD35" s="93">
        <f>I35+M35+Q35+U35+Y35+AC35</f>
        <v>59.14999999999999</v>
      </c>
    </row>
    <row r="36" spans="1:30" ht="14.25" customHeight="1">
      <c r="A36" s="47" t="s">
        <v>50</v>
      </c>
      <c r="B36" s="149" t="s">
        <v>155</v>
      </c>
      <c r="C36" s="129" t="s">
        <v>110</v>
      </c>
      <c r="D36" s="156" t="s">
        <v>156</v>
      </c>
      <c r="E36" s="128" t="s">
        <v>71</v>
      </c>
      <c r="F36" s="54">
        <v>1.8</v>
      </c>
      <c r="G36" s="25">
        <v>8.8</v>
      </c>
      <c r="H36" s="194"/>
      <c r="I36" s="55">
        <f>F36+G36-H36</f>
        <v>10.600000000000001</v>
      </c>
      <c r="J36" s="57">
        <v>0</v>
      </c>
      <c r="K36" s="25">
        <v>8.8</v>
      </c>
      <c r="L36" s="40"/>
      <c r="M36" s="49">
        <f>J36+K36-L36</f>
        <v>8.8</v>
      </c>
      <c r="N36" s="54">
        <v>1.8</v>
      </c>
      <c r="O36" s="25">
        <v>8.4</v>
      </c>
      <c r="P36" s="40"/>
      <c r="Q36" s="55">
        <f>N36+O36-P36</f>
        <v>10.200000000000001</v>
      </c>
      <c r="R36" s="57">
        <v>2</v>
      </c>
      <c r="S36" s="25">
        <v>8.45</v>
      </c>
      <c r="T36" s="40"/>
      <c r="U36" s="49">
        <f>R36+S36-T36</f>
        <v>10.45</v>
      </c>
      <c r="V36" s="54">
        <v>1.2</v>
      </c>
      <c r="W36" s="25">
        <v>9.05</v>
      </c>
      <c r="X36" s="40"/>
      <c r="Y36" s="55">
        <f>V36+W36-X36</f>
        <v>10.25</v>
      </c>
      <c r="Z36" s="57">
        <v>0.6</v>
      </c>
      <c r="AA36" s="25">
        <v>8.2</v>
      </c>
      <c r="AB36" s="40"/>
      <c r="AC36" s="49">
        <f>Z36+AA36-AB36</f>
        <v>8.799999999999999</v>
      </c>
      <c r="AD36" s="93">
        <f>I36+M36+Q36+U36+Y36+AC36</f>
        <v>59.099999999999994</v>
      </c>
    </row>
    <row r="37" spans="1:30" ht="14.25" customHeight="1">
      <c r="A37" s="47" t="s">
        <v>51</v>
      </c>
      <c r="B37" s="149" t="s">
        <v>276</v>
      </c>
      <c r="C37" s="128" t="s">
        <v>70</v>
      </c>
      <c r="D37" s="155" t="s">
        <v>156</v>
      </c>
      <c r="E37" s="128" t="s">
        <v>100</v>
      </c>
      <c r="F37" s="54">
        <v>1.9</v>
      </c>
      <c r="G37" s="25">
        <v>8.85</v>
      </c>
      <c r="H37" s="194"/>
      <c r="I37" s="55">
        <f>F37+G37-H37</f>
        <v>10.75</v>
      </c>
      <c r="J37" s="57">
        <v>0.6</v>
      </c>
      <c r="K37" s="25">
        <v>8.7</v>
      </c>
      <c r="L37" s="40"/>
      <c r="M37" s="49">
        <f>J37+K37-L37</f>
        <v>9.299999999999999</v>
      </c>
      <c r="N37" s="54">
        <v>1.2</v>
      </c>
      <c r="O37" s="25">
        <v>8.75</v>
      </c>
      <c r="P37" s="40"/>
      <c r="Q37" s="55">
        <f>N37+O37-P37</f>
        <v>9.95</v>
      </c>
      <c r="R37" s="57">
        <v>2</v>
      </c>
      <c r="S37" s="25">
        <v>8.5</v>
      </c>
      <c r="T37" s="40"/>
      <c r="U37" s="49">
        <f>R37+S37-T37</f>
        <v>10.5</v>
      </c>
      <c r="V37" s="54">
        <v>1.2</v>
      </c>
      <c r="W37" s="25">
        <v>8.5</v>
      </c>
      <c r="X37" s="40"/>
      <c r="Y37" s="55">
        <f>V37+W37-X37</f>
        <v>9.7</v>
      </c>
      <c r="Z37" s="57">
        <v>0</v>
      </c>
      <c r="AA37" s="25">
        <v>8.8</v>
      </c>
      <c r="AB37" s="40"/>
      <c r="AC37" s="49">
        <f>Z37+AA37-AB37</f>
        <v>8.8</v>
      </c>
      <c r="AD37" s="93">
        <f>I37+M37+Q37+U37+Y37+AC37</f>
        <v>59</v>
      </c>
    </row>
    <row r="38" spans="1:30" ht="14.25" customHeight="1">
      <c r="A38" s="47" t="s">
        <v>52</v>
      </c>
      <c r="B38" s="149" t="s">
        <v>154</v>
      </c>
      <c r="C38" s="128" t="s">
        <v>34</v>
      </c>
      <c r="D38" s="155" t="s">
        <v>77</v>
      </c>
      <c r="E38" s="128" t="s">
        <v>71</v>
      </c>
      <c r="F38" s="54">
        <v>1.3</v>
      </c>
      <c r="G38" s="25">
        <v>7.75</v>
      </c>
      <c r="H38" s="194"/>
      <c r="I38" s="55">
        <f>F38+G38-H38</f>
        <v>9.05</v>
      </c>
      <c r="J38" s="57">
        <v>1.4</v>
      </c>
      <c r="K38" s="25">
        <v>7.95</v>
      </c>
      <c r="L38" s="40"/>
      <c r="M38" s="49">
        <f>J38+K38-L38</f>
        <v>9.35</v>
      </c>
      <c r="N38" s="54">
        <v>1.3</v>
      </c>
      <c r="O38" s="25">
        <v>8.35</v>
      </c>
      <c r="P38" s="40"/>
      <c r="Q38" s="55">
        <f>N38+O38-P38</f>
        <v>9.65</v>
      </c>
      <c r="R38" s="57">
        <v>2</v>
      </c>
      <c r="S38" s="25">
        <v>8.45</v>
      </c>
      <c r="T38" s="40"/>
      <c r="U38" s="49">
        <f>R38+S38-T38</f>
        <v>10.45</v>
      </c>
      <c r="V38" s="54">
        <v>2.5</v>
      </c>
      <c r="W38" s="25">
        <v>8.75</v>
      </c>
      <c r="X38" s="40"/>
      <c r="Y38" s="55">
        <f>V38+W38-X38</f>
        <v>11.25</v>
      </c>
      <c r="Z38" s="57">
        <v>0.7</v>
      </c>
      <c r="AA38" s="25">
        <v>8.5</v>
      </c>
      <c r="AB38" s="40"/>
      <c r="AC38" s="49">
        <f>Z38+AA38-AB38</f>
        <v>9.2</v>
      </c>
      <c r="AD38" s="93">
        <f>I38+M38+Q38+U38+Y38+AC38</f>
        <v>58.95</v>
      </c>
    </row>
    <row r="39" spans="1:30" ht="14.25" customHeight="1">
      <c r="A39" s="47" t="s">
        <v>53</v>
      </c>
      <c r="B39" s="149" t="s">
        <v>264</v>
      </c>
      <c r="C39" s="153" t="s">
        <v>229</v>
      </c>
      <c r="D39" s="155" t="s">
        <v>156</v>
      </c>
      <c r="E39" s="157" t="s">
        <v>101</v>
      </c>
      <c r="F39" s="54">
        <v>2.6</v>
      </c>
      <c r="G39" s="25">
        <v>7.75</v>
      </c>
      <c r="H39" s="194"/>
      <c r="I39" s="55">
        <f>F39+G39-H39</f>
        <v>10.35</v>
      </c>
      <c r="J39" s="57">
        <v>1.2</v>
      </c>
      <c r="K39" s="25">
        <v>7.95</v>
      </c>
      <c r="L39" s="40"/>
      <c r="M39" s="49">
        <f>J39+K39-L39</f>
        <v>9.15</v>
      </c>
      <c r="N39" s="54">
        <v>2</v>
      </c>
      <c r="O39" s="25">
        <v>7.9</v>
      </c>
      <c r="P39" s="40"/>
      <c r="Q39" s="55">
        <f>N39+O39-P39</f>
        <v>9.9</v>
      </c>
      <c r="R39" s="57">
        <v>2</v>
      </c>
      <c r="S39" s="25">
        <v>8.05</v>
      </c>
      <c r="T39" s="40"/>
      <c r="U39" s="49">
        <f>R39+S39-T39</f>
        <v>10.05</v>
      </c>
      <c r="V39" s="54">
        <v>1.8</v>
      </c>
      <c r="W39" s="25">
        <v>8.2</v>
      </c>
      <c r="X39" s="40"/>
      <c r="Y39" s="55">
        <f>V39+W39-X39</f>
        <v>10</v>
      </c>
      <c r="Z39" s="57">
        <v>1.2</v>
      </c>
      <c r="AA39" s="25">
        <v>8.2</v>
      </c>
      <c r="AB39" s="40"/>
      <c r="AC39" s="49">
        <f>Z39+AA39-AB39</f>
        <v>9.399999999999999</v>
      </c>
      <c r="AD39" s="93">
        <f>I39+M39+Q39+U39+Y39+AC39</f>
        <v>58.85</v>
      </c>
    </row>
    <row r="40" spans="1:30" ht="14.25" customHeight="1">
      <c r="A40" s="47" t="s">
        <v>54</v>
      </c>
      <c r="B40" s="149" t="s">
        <v>167</v>
      </c>
      <c r="C40" s="128" t="s">
        <v>20</v>
      </c>
      <c r="D40" s="155" t="s">
        <v>77</v>
      </c>
      <c r="E40" s="128" t="s">
        <v>109</v>
      </c>
      <c r="F40" s="54">
        <v>3</v>
      </c>
      <c r="G40" s="25">
        <v>7.9</v>
      </c>
      <c r="H40" s="194"/>
      <c r="I40" s="55">
        <f>F40+G40-H40</f>
        <v>10.9</v>
      </c>
      <c r="J40" s="57">
        <v>0.7</v>
      </c>
      <c r="K40" s="25">
        <v>8.2</v>
      </c>
      <c r="L40" s="40"/>
      <c r="M40" s="49">
        <f>J40+K40-L40</f>
        <v>8.899999999999999</v>
      </c>
      <c r="N40" s="54">
        <v>1.4</v>
      </c>
      <c r="O40" s="25">
        <v>8.95</v>
      </c>
      <c r="P40" s="40"/>
      <c r="Q40" s="55">
        <f>N40+O40-P40</f>
        <v>10.35</v>
      </c>
      <c r="R40" s="57">
        <v>2</v>
      </c>
      <c r="S40" s="25">
        <v>8.7</v>
      </c>
      <c r="T40" s="40"/>
      <c r="U40" s="49">
        <f>R40+S40-T40</f>
        <v>10.7</v>
      </c>
      <c r="V40" s="54">
        <v>1.2</v>
      </c>
      <c r="W40" s="25">
        <v>8.45</v>
      </c>
      <c r="X40" s="40"/>
      <c r="Y40" s="55">
        <f>V40+W40-X40</f>
        <v>9.649999999999999</v>
      </c>
      <c r="Z40" s="57">
        <v>0.6</v>
      </c>
      <c r="AA40" s="25">
        <v>7.6</v>
      </c>
      <c r="AB40" s="40"/>
      <c r="AC40" s="49">
        <f>Z40+AA40-AB40</f>
        <v>8.2</v>
      </c>
      <c r="AD40" s="93">
        <f>I40+M40+Q40+U40+Y40+AC40</f>
        <v>58.69999999999999</v>
      </c>
    </row>
    <row r="41" spans="1:30" ht="14.25" customHeight="1">
      <c r="A41" s="47" t="s">
        <v>72</v>
      </c>
      <c r="B41" s="149" t="s">
        <v>188</v>
      </c>
      <c r="C41" s="129" t="s">
        <v>64</v>
      </c>
      <c r="D41" s="156" t="s">
        <v>156</v>
      </c>
      <c r="E41" s="128" t="s">
        <v>82</v>
      </c>
      <c r="F41" s="54">
        <v>3.2</v>
      </c>
      <c r="G41" s="25">
        <v>7.55</v>
      </c>
      <c r="H41" s="194"/>
      <c r="I41" s="55">
        <f>F41+G41-H41</f>
        <v>10.75</v>
      </c>
      <c r="J41" s="57">
        <v>1.2</v>
      </c>
      <c r="K41" s="25">
        <v>7.65</v>
      </c>
      <c r="L41" s="40"/>
      <c r="M41" s="49">
        <f>J41+K41-L41</f>
        <v>8.85</v>
      </c>
      <c r="N41" s="54">
        <v>1.2</v>
      </c>
      <c r="O41" s="25">
        <v>8.4</v>
      </c>
      <c r="P41" s="40"/>
      <c r="Q41" s="55">
        <f>N41+O41-P41</f>
        <v>9.6</v>
      </c>
      <c r="R41" s="57">
        <v>2</v>
      </c>
      <c r="S41" s="25">
        <v>8.2</v>
      </c>
      <c r="T41" s="40"/>
      <c r="U41" s="49">
        <f>R41+S41-T41</f>
        <v>10.2</v>
      </c>
      <c r="V41" s="54">
        <v>1.3</v>
      </c>
      <c r="W41" s="25">
        <v>8.45</v>
      </c>
      <c r="X41" s="40"/>
      <c r="Y41" s="55">
        <f>V41+W41-X41</f>
        <v>9.75</v>
      </c>
      <c r="Z41" s="57">
        <v>1.2</v>
      </c>
      <c r="AA41" s="25">
        <v>7.75</v>
      </c>
      <c r="AB41" s="40"/>
      <c r="AC41" s="49">
        <f>Z41+AA41-AB41</f>
        <v>8.95</v>
      </c>
      <c r="AD41" s="93">
        <f>I41+M41+Q41+U41+Y41+AC41</f>
        <v>58.10000000000001</v>
      </c>
    </row>
    <row r="42" spans="1:30" ht="14.25" customHeight="1">
      <c r="A42" s="47" t="s">
        <v>73</v>
      </c>
      <c r="B42" s="149" t="s">
        <v>268</v>
      </c>
      <c r="C42" s="128" t="s">
        <v>34</v>
      </c>
      <c r="D42" s="155" t="s">
        <v>156</v>
      </c>
      <c r="E42" s="128" t="s">
        <v>94</v>
      </c>
      <c r="F42" s="54">
        <v>1.8</v>
      </c>
      <c r="G42" s="25">
        <v>8.3</v>
      </c>
      <c r="H42" s="194"/>
      <c r="I42" s="55">
        <f>F42+G42-H42</f>
        <v>10.100000000000001</v>
      </c>
      <c r="J42" s="57">
        <v>0.6</v>
      </c>
      <c r="K42" s="25">
        <v>8.3</v>
      </c>
      <c r="L42" s="40"/>
      <c r="M42" s="49">
        <f>J42+K42-L42</f>
        <v>8.9</v>
      </c>
      <c r="N42" s="54">
        <v>1.3</v>
      </c>
      <c r="O42" s="25">
        <v>8.4</v>
      </c>
      <c r="P42" s="40"/>
      <c r="Q42" s="55">
        <f>N42+O42-P42</f>
        <v>9.700000000000001</v>
      </c>
      <c r="R42" s="57">
        <v>2</v>
      </c>
      <c r="S42" s="25">
        <v>8.6</v>
      </c>
      <c r="T42" s="40"/>
      <c r="U42" s="49">
        <f>R42+S42-T42</f>
        <v>10.6</v>
      </c>
      <c r="V42" s="54">
        <v>1.8</v>
      </c>
      <c r="W42" s="25">
        <v>8.6</v>
      </c>
      <c r="X42" s="40"/>
      <c r="Y42" s="55">
        <f>V42+W42-X42</f>
        <v>10.4</v>
      </c>
      <c r="Z42" s="57">
        <v>0.6</v>
      </c>
      <c r="AA42" s="25">
        <v>7.2</v>
      </c>
      <c r="AB42" s="40"/>
      <c r="AC42" s="49">
        <f>Z42+AA42-AB42</f>
        <v>7.8</v>
      </c>
      <c r="AD42" s="93">
        <f>I42+M42+Q42+U42+Y42+AC42</f>
        <v>57.5</v>
      </c>
    </row>
    <row r="43" spans="1:30" ht="14.25" customHeight="1">
      <c r="A43" s="47" t="s">
        <v>74</v>
      </c>
      <c r="B43" s="149" t="s">
        <v>266</v>
      </c>
      <c r="C43" s="128" t="s">
        <v>192</v>
      </c>
      <c r="D43" s="155" t="s">
        <v>77</v>
      </c>
      <c r="E43" s="128" t="s">
        <v>56</v>
      </c>
      <c r="F43" s="54">
        <v>2.4</v>
      </c>
      <c r="G43" s="25">
        <v>8.4</v>
      </c>
      <c r="H43" s="194"/>
      <c r="I43" s="55">
        <f>F43+G43-H43</f>
        <v>10.8</v>
      </c>
      <c r="J43" s="57">
        <v>0</v>
      </c>
      <c r="K43" s="25">
        <v>7.65</v>
      </c>
      <c r="L43" s="40"/>
      <c r="M43" s="49">
        <f>J43+K43-L43</f>
        <v>7.65</v>
      </c>
      <c r="N43" s="54">
        <v>1.9</v>
      </c>
      <c r="O43" s="25">
        <v>8.2</v>
      </c>
      <c r="P43" s="40"/>
      <c r="Q43" s="55">
        <f>N43+O43-P43</f>
        <v>10.1</v>
      </c>
      <c r="R43" s="57">
        <v>2</v>
      </c>
      <c r="S43" s="25">
        <v>8.7</v>
      </c>
      <c r="T43" s="40"/>
      <c r="U43" s="49">
        <f>R43+S43-T43</f>
        <v>10.7</v>
      </c>
      <c r="V43" s="54">
        <v>0.6</v>
      </c>
      <c r="W43" s="25">
        <v>8.7</v>
      </c>
      <c r="X43" s="40"/>
      <c r="Y43" s="55">
        <f>V43+W43-X43</f>
        <v>9.299999999999999</v>
      </c>
      <c r="Z43" s="57">
        <v>0</v>
      </c>
      <c r="AA43" s="25">
        <v>8.5</v>
      </c>
      <c r="AB43" s="40"/>
      <c r="AC43" s="49">
        <f>Z43+AA43-AB43</f>
        <v>8.5</v>
      </c>
      <c r="AD43" s="93">
        <f>I43+M43+Q43+U43+Y43+AC43</f>
        <v>57.05</v>
      </c>
    </row>
    <row r="44" spans="1:30" ht="14.25" customHeight="1">
      <c r="A44" s="47" t="s">
        <v>75</v>
      </c>
      <c r="B44" s="149" t="s">
        <v>267</v>
      </c>
      <c r="C44" s="128" t="s">
        <v>68</v>
      </c>
      <c r="D44" s="155" t="s">
        <v>156</v>
      </c>
      <c r="E44" s="128" t="s">
        <v>56</v>
      </c>
      <c r="F44" s="54">
        <v>2.4</v>
      </c>
      <c r="G44" s="25">
        <v>8.3</v>
      </c>
      <c r="H44" s="194"/>
      <c r="I44" s="55">
        <f>F44+G44-H44</f>
        <v>10.700000000000001</v>
      </c>
      <c r="J44" s="57">
        <v>0.6</v>
      </c>
      <c r="K44" s="25">
        <v>8.1</v>
      </c>
      <c r="L44" s="40"/>
      <c r="M44" s="49">
        <f>J44+K44-L44</f>
        <v>8.7</v>
      </c>
      <c r="N44" s="54">
        <v>1.9</v>
      </c>
      <c r="O44" s="25">
        <v>8.3</v>
      </c>
      <c r="P44" s="40"/>
      <c r="Q44" s="55">
        <f>N44+O44-P44</f>
        <v>10.200000000000001</v>
      </c>
      <c r="R44" s="57">
        <v>2</v>
      </c>
      <c r="S44" s="25">
        <v>7.45</v>
      </c>
      <c r="T44" s="40"/>
      <c r="U44" s="49">
        <f>R44+S44-T44</f>
        <v>9.45</v>
      </c>
      <c r="V44" s="54">
        <v>0.6</v>
      </c>
      <c r="W44" s="25">
        <v>8.75</v>
      </c>
      <c r="X44" s="40"/>
      <c r="Y44" s="55">
        <f>V44+W44-X44</f>
        <v>9.35</v>
      </c>
      <c r="Z44" s="57">
        <v>0</v>
      </c>
      <c r="AA44" s="25">
        <v>8.45</v>
      </c>
      <c r="AB44" s="40"/>
      <c r="AC44" s="49">
        <f>Z44+AA44-AB44</f>
        <v>8.45</v>
      </c>
      <c r="AD44" s="93">
        <f>I44+M44+Q44+U44+Y44+AC44</f>
        <v>56.849999999999994</v>
      </c>
    </row>
    <row r="45" spans="1:30" ht="14.25" customHeight="1">
      <c r="A45" s="47" t="s">
        <v>76</v>
      </c>
      <c r="B45" s="149" t="s">
        <v>191</v>
      </c>
      <c r="C45" s="128" t="s">
        <v>59</v>
      </c>
      <c r="D45" s="155" t="s">
        <v>156</v>
      </c>
      <c r="E45" s="128" t="s">
        <v>82</v>
      </c>
      <c r="F45" s="54">
        <v>2</v>
      </c>
      <c r="G45" s="25">
        <v>8.8</v>
      </c>
      <c r="H45" s="194"/>
      <c r="I45" s="55">
        <f>F45+G45-H45</f>
        <v>10.8</v>
      </c>
      <c r="J45" s="57">
        <v>0.6</v>
      </c>
      <c r="K45" s="25">
        <v>8.6</v>
      </c>
      <c r="L45" s="40"/>
      <c r="M45" s="49">
        <f>J45+K45-L45</f>
        <v>9.2</v>
      </c>
      <c r="N45" s="54">
        <v>1.2</v>
      </c>
      <c r="O45" s="25">
        <v>8.4</v>
      </c>
      <c r="P45" s="40"/>
      <c r="Q45" s="55">
        <f>N45+O45-P45</f>
        <v>9.6</v>
      </c>
      <c r="R45" s="57">
        <v>2</v>
      </c>
      <c r="S45" s="25">
        <v>8.1</v>
      </c>
      <c r="T45" s="40"/>
      <c r="U45" s="49">
        <f>R45+S45-T45</f>
        <v>10.1</v>
      </c>
      <c r="V45" s="54">
        <v>0.6</v>
      </c>
      <c r="W45" s="25">
        <v>8.15</v>
      </c>
      <c r="X45" s="40"/>
      <c r="Y45" s="55">
        <f>V45+W45-X45</f>
        <v>8.75</v>
      </c>
      <c r="Z45" s="57">
        <v>0</v>
      </c>
      <c r="AA45" s="25">
        <v>8.35</v>
      </c>
      <c r="AB45" s="40"/>
      <c r="AC45" s="49">
        <f>Z45+AA45-AB45</f>
        <v>8.35</v>
      </c>
      <c r="AD45" s="93">
        <f>I45+M45+Q45+U45+Y45+AC45</f>
        <v>56.800000000000004</v>
      </c>
    </row>
    <row r="46" spans="1:30" ht="14.25" customHeight="1">
      <c r="A46" s="47" t="s">
        <v>124</v>
      </c>
      <c r="B46" s="149" t="s">
        <v>270</v>
      </c>
      <c r="C46" s="128" t="s">
        <v>271</v>
      </c>
      <c r="D46" s="155" t="s">
        <v>77</v>
      </c>
      <c r="E46" s="128" t="s">
        <v>269</v>
      </c>
      <c r="F46" s="54">
        <v>2.6</v>
      </c>
      <c r="G46" s="25">
        <v>7.25</v>
      </c>
      <c r="H46" s="194"/>
      <c r="I46" s="55">
        <f>F46+G46-H46</f>
        <v>9.85</v>
      </c>
      <c r="J46" s="57">
        <v>0.6</v>
      </c>
      <c r="K46" s="25">
        <v>8.1</v>
      </c>
      <c r="L46" s="40"/>
      <c r="M46" s="49">
        <f>J46+K46-L46</f>
        <v>8.7</v>
      </c>
      <c r="N46" s="54">
        <v>1.8</v>
      </c>
      <c r="O46" s="25">
        <v>7.35</v>
      </c>
      <c r="P46" s="40"/>
      <c r="Q46" s="55">
        <f>N46+O46-P46</f>
        <v>9.15</v>
      </c>
      <c r="R46" s="57">
        <v>2</v>
      </c>
      <c r="S46" s="25">
        <v>7.7</v>
      </c>
      <c r="T46" s="40"/>
      <c r="U46" s="49">
        <f>R46+S46-T46</f>
        <v>9.7</v>
      </c>
      <c r="V46" s="54">
        <v>2.4</v>
      </c>
      <c r="W46" s="25">
        <v>8.8</v>
      </c>
      <c r="X46" s="40"/>
      <c r="Y46" s="55">
        <f>V46+W46-X46</f>
        <v>11.200000000000001</v>
      </c>
      <c r="Z46" s="57">
        <v>1.2</v>
      </c>
      <c r="AA46" s="25">
        <v>6.95</v>
      </c>
      <c r="AB46" s="40"/>
      <c r="AC46" s="49">
        <f>Z46+AA46-AB46</f>
        <v>8.15</v>
      </c>
      <c r="AD46" s="93">
        <f>I46+M46+Q46+U46+Y46+AC46</f>
        <v>56.74999999999999</v>
      </c>
    </row>
    <row r="47" spans="1:30" ht="14.25" customHeight="1">
      <c r="A47" s="47" t="s">
        <v>125</v>
      </c>
      <c r="B47" s="149" t="s">
        <v>195</v>
      </c>
      <c r="C47" s="129" t="s">
        <v>193</v>
      </c>
      <c r="D47" s="156" t="s">
        <v>77</v>
      </c>
      <c r="E47" s="128" t="s">
        <v>109</v>
      </c>
      <c r="F47" s="54">
        <v>1.8</v>
      </c>
      <c r="G47" s="25">
        <v>8.3</v>
      </c>
      <c r="H47" s="194"/>
      <c r="I47" s="55">
        <f>F47+G47-H47</f>
        <v>10.100000000000001</v>
      </c>
      <c r="J47" s="57">
        <v>0</v>
      </c>
      <c r="K47" s="25">
        <v>7.65</v>
      </c>
      <c r="L47" s="40"/>
      <c r="M47" s="49">
        <f>J47+K47-L47</f>
        <v>7.65</v>
      </c>
      <c r="N47" s="54">
        <v>1.3</v>
      </c>
      <c r="O47" s="25">
        <v>8.55</v>
      </c>
      <c r="P47" s="40"/>
      <c r="Q47" s="55">
        <f>N47+O47-P47</f>
        <v>9.850000000000001</v>
      </c>
      <c r="R47" s="57">
        <v>2</v>
      </c>
      <c r="S47" s="25">
        <v>7.95</v>
      </c>
      <c r="T47" s="40"/>
      <c r="U47" s="49">
        <f>R47+S47-T47</f>
        <v>9.95</v>
      </c>
      <c r="V47" s="54">
        <v>1.2</v>
      </c>
      <c r="W47" s="25">
        <v>8.7</v>
      </c>
      <c r="X47" s="40"/>
      <c r="Y47" s="55">
        <f>V47+W47-X47</f>
        <v>9.899999999999999</v>
      </c>
      <c r="Z47" s="57">
        <v>1.2</v>
      </c>
      <c r="AA47" s="25">
        <v>7.9</v>
      </c>
      <c r="AB47" s="40"/>
      <c r="AC47" s="49">
        <f>Z47+AA47-AB47</f>
        <v>9.1</v>
      </c>
      <c r="AD47" s="93">
        <f>I47+M47+Q47+U47+Y47+AC47</f>
        <v>56.55</v>
      </c>
    </row>
    <row r="48" spans="1:30" ht="14.25" customHeight="1">
      <c r="A48" s="47" t="s">
        <v>126</v>
      </c>
      <c r="B48" s="149" t="s">
        <v>277</v>
      </c>
      <c r="C48" s="128" t="s">
        <v>55</v>
      </c>
      <c r="D48" s="155" t="s">
        <v>156</v>
      </c>
      <c r="E48" s="128" t="s">
        <v>100</v>
      </c>
      <c r="F48" s="54">
        <v>1.9</v>
      </c>
      <c r="G48" s="25">
        <v>8.4</v>
      </c>
      <c r="H48" s="194"/>
      <c r="I48" s="55">
        <f>F48+G48-H48</f>
        <v>10.3</v>
      </c>
      <c r="J48" s="57">
        <v>0.6</v>
      </c>
      <c r="K48" s="25">
        <v>7.95</v>
      </c>
      <c r="L48" s="40"/>
      <c r="M48" s="49">
        <f>J48+K48-L48</f>
        <v>8.55</v>
      </c>
      <c r="N48" s="54">
        <v>0.6</v>
      </c>
      <c r="O48" s="25">
        <v>8.9</v>
      </c>
      <c r="P48" s="40"/>
      <c r="Q48" s="55">
        <f>N48+O48-P48</f>
        <v>9.5</v>
      </c>
      <c r="R48" s="57">
        <v>2</v>
      </c>
      <c r="S48" s="25">
        <v>8</v>
      </c>
      <c r="T48" s="40"/>
      <c r="U48" s="49">
        <f>R48+S48-T48</f>
        <v>10</v>
      </c>
      <c r="V48" s="54">
        <v>1.2</v>
      </c>
      <c r="W48" s="25">
        <v>7.9</v>
      </c>
      <c r="X48" s="40"/>
      <c r="Y48" s="55">
        <f>V48+W48-X48</f>
        <v>9.1</v>
      </c>
      <c r="Z48" s="57">
        <v>0</v>
      </c>
      <c r="AA48" s="25">
        <v>8.95</v>
      </c>
      <c r="AB48" s="40"/>
      <c r="AC48" s="49">
        <f>Z48+AA48-AB48</f>
        <v>8.95</v>
      </c>
      <c r="AD48" s="93">
        <f>I48+M48+Q48+U48+Y48+AC48</f>
        <v>56.400000000000006</v>
      </c>
    </row>
    <row r="49" spans="1:30" ht="14.25" customHeight="1">
      <c r="A49" s="47" t="s">
        <v>127</v>
      </c>
      <c r="B49" s="149" t="s">
        <v>174</v>
      </c>
      <c r="C49" s="128" t="s">
        <v>157</v>
      </c>
      <c r="D49" s="155" t="s">
        <v>156</v>
      </c>
      <c r="E49" s="128" t="s">
        <v>173</v>
      </c>
      <c r="F49" s="54">
        <v>2.4</v>
      </c>
      <c r="G49" s="25">
        <v>8.1</v>
      </c>
      <c r="H49" s="194"/>
      <c r="I49" s="55">
        <f>F49+G49-H49</f>
        <v>10.5</v>
      </c>
      <c r="J49" s="57">
        <v>0</v>
      </c>
      <c r="K49" s="25">
        <v>8.4</v>
      </c>
      <c r="L49" s="40"/>
      <c r="M49" s="49">
        <f>J49+K49-L49</f>
        <v>8.4</v>
      </c>
      <c r="N49" s="54">
        <v>0.6</v>
      </c>
      <c r="O49" s="25">
        <v>8.5</v>
      </c>
      <c r="P49" s="40"/>
      <c r="Q49" s="55">
        <f>N49+O49-P49</f>
        <v>9.1</v>
      </c>
      <c r="R49" s="57">
        <v>2</v>
      </c>
      <c r="S49" s="25">
        <v>7.55</v>
      </c>
      <c r="T49" s="40"/>
      <c r="U49" s="49">
        <f>R49+S49-T49</f>
        <v>9.55</v>
      </c>
      <c r="V49" s="54">
        <v>0.6</v>
      </c>
      <c r="W49" s="25">
        <v>8.65</v>
      </c>
      <c r="X49" s="40"/>
      <c r="Y49" s="55">
        <f>V49+W49-X49</f>
        <v>9.25</v>
      </c>
      <c r="Z49" s="57">
        <v>0</v>
      </c>
      <c r="AA49" s="25">
        <v>8.25</v>
      </c>
      <c r="AB49" s="40"/>
      <c r="AC49" s="49">
        <f>Z49+AA49-AB49</f>
        <v>8.25</v>
      </c>
      <c r="AD49" s="93">
        <f>I49+M49+Q49+U49+Y49+AC49</f>
        <v>55.05</v>
      </c>
    </row>
    <row r="50" spans="1:30" ht="14.25" customHeight="1">
      <c r="A50" s="47" t="s">
        <v>378</v>
      </c>
      <c r="B50" s="149" t="s">
        <v>263</v>
      </c>
      <c r="C50" s="153" t="s">
        <v>64</v>
      </c>
      <c r="D50" s="155" t="s">
        <v>156</v>
      </c>
      <c r="E50" s="157" t="s">
        <v>101</v>
      </c>
      <c r="F50" s="54">
        <v>2.6</v>
      </c>
      <c r="G50" s="25">
        <v>7.4</v>
      </c>
      <c r="H50" s="194"/>
      <c r="I50" s="55">
        <f>F50+G50-H50</f>
        <v>10</v>
      </c>
      <c r="J50" s="57">
        <v>0.6</v>
      </c>
      <c r="K50" s="25">
        <v>7.9</v>
      </c>
      <c r="L50" s="40"/>
      <c r="M50" s="49">
        <f>J50+K50-L50</f>
        <v>8.5</v>
      </c>
      <c r="N50" s="54">
        <v>1.3</v>
      </c>
      <c r="O50" s="25">
        <v>8.2</v>
      </c>
      <c r="P50" s="40"/>
      <c r="Q50" s="55">
        <f>N50+O50-P50</f>
        <v>9.5</v>
      </c>
      <c r="R50" s="57">
        <v>2</v>
      </c>
      <c r="S50" s="25">
        <v>8.2</v>
      </c>
      <c r="T50" s="40"/>
      <c r="U50" s="49">
        <f>R50+S50-T50</f>
        <v>10.2</v>
      </c>
      <c r="V50" s="54">
        <v>1.3</v>
      </c>
      <c r="W50" s="25">
        <v>7.8</v>
      </c>
      <c r="X50" s="40"/>
      <c r="Y50" s="55">
        <f>V50+W50-X50</f>
        <v>9.1</v>
      </c>
      <c r="Z50" s="57">
        <v>0</v>
      </c>
      <c r="AA50" s="25">
        <v>7.6</v>
      </c>
      <c r="AB50" s="40"/>
      <c r="AC50" s="49">
        <f>Z50+AA50-AB50</f>
        <v>7.6</v>
      </c>
      <c r="AD50" s="93">
        <f>I50+M50+Q50+U50+Y50+AC50</f>
        <v>54.900000000000006</v>
      </c>
    </row>
    <row r="51" spans="1:30" ht="14.25" customHeight="1">
      <c r="A51" s="47" t="s">
        <v>128</v>
      </c>
      <c r="B51" s="149" t="s">
        <v>259</v>
      </c>
      <c r="C51" s="128" t="s">
        <v>110</v>
      </c>
      <c r="D51" s="155" t="s">
        <v>156</v>
      </c>
      <c r="E51" s="157" t="s">
        <v>93</v>
      </c>
      <c r="F51" s="54">
        <v>1.8</v>
      </c>
      <c r="G51" s="25">
        <v>8.15</v>
      </c>
      <c r="H51" s="194"/>
      <c r="I51" s="55">
        <f>F51+G51-H51</f>
        <v>9.950000000000001</v>
      </c>
      <c r="J51" s="57">
        <v>0.6</v>
      </c>
      <c r="K51" s="25">
        <v>7.7</v>
      </c>
      <c r="L51" s="40"/>
      <c r="M51" s="49">
        <f>J51+K51-L51</f>
        <v>8.3</v>
      </c>
      <c r="N51" s="54">
        <v>0.6</v>
      </c>
      <c r="O51" s="25">
        <v>8.75</v>
      </c>
      <c r="P51" s="40"/>
      <c r="Q51" s="55">
        <f>N51+O51-P51</f>
        <v>9.35</v>
      </c>
      <c r="R51" s="57">
        <v>2</v>
      </c>
      <c r="S51" s="25">
        <v>7.8</v>
      </c>
      <c r="T51" s="40"/>
      <c r="U51" s="49">
        <f>R51+S51-T51</f>
        <v>9.8</v>
      </c>
      <c r="V51" s="54">
        <v>0.6</v>
      </c>
      <c r="W51" s="25">
        <v>8.9</v>
      </c>
      <c r="X51" s="40"/>
      <c r="Y51" s="55">
        <f>V51+W51-X51</f>
        <v>9.5</v>
      </c>
      <c r="Z51" s="57">
        <v>0</v>
      </c>
      <c r="AA51" s="25">
        <v>7.8</v>
      </c>
      <c r="AB51" s="40"/>
      <c r="AC51" s="49">
        <f>Z51+AA51-AB51</f>
        <v>7.8</v>
      </c>
      <c r="AD51" s="93">
        <f>I51+M51+Q51+U51+Y51+AC51</f>
        <v>54.7</v>
      </c>
    </row>
    <row r="52" spans="1:30" ht="14.25" customHeight="1">
      <c r="A52" s="47" t="s">
        <v>129</v>
      </c>
      <c r="B52" s="149" t="s">
        <v>258</v>
      </c>
      <c r="C52" s="128" t="s">
        <v>59</v>
      </c>
      <c r="D52" s="155" t="s">
        <v>77</v>
      </c>
      <c r="E52" s="157" t="s">
        <v>93</v>
      </c>
      <c r="F52" s="54">
        <v>1.8</v>
      </c>
      <c r="G52" s="25">
        <v>8.5</v>
      </c>
      <c r="H52" s="194"/>
      <c r="I52" s="55">
        <f>F52+G52-H52</f>
        <v>10.3</v>
      </c>
      <c r="J52" s="57">
        <v>0</v>
      </c>
      <c r="K52" s="25">
        <v>7.95</v>
      </c>
      <c r="L52" s="40"/>
      <c r="M52" s="49">
        <f>J52+K52-L52</f>
        <v>7.95</v>
      </c>
      <c r="N52" s="54">
        <v>1.2</v>
      </c>
      <c r="O52" s="25">
        <v>8.15</v>
      </c>
      <c r="P52" s="40"/>
      <c r="Q52" s="55">
        <f>N52+O52-P52</f>
        <v>9.35</v>
      </c>
      <c r="R52" s="57">
        <v>2</v>
      </c>
      <c r="S52" s="25">
        <v>8.6</v>
      </c>
      <c r="T52" s="40"/>
      <c r="U52" s="49">
        <f>R52+S52-T52</f>
        <v>10.6</v>
      </c>
      <c r="V52" s="54">
        <v>0.6</v>
      </c>
      <c r="W52" s="25">
        <v>8.05</v>
      </c>
      <c r="X52" s="40"/>
      <c r="Y52" s="55">
        <f>V52+W52-X52</f>
        <v>8.65</v>
      </c>
      <c r="Z52" s="57">
        <v>0</v>
      </c>
      <c r="AA52" s="25">
        <v>7.65</v>
      </c>
      <c r="AB52" s="40"/>
      <c r="AC52" s="49">
        <f>Z52+AA52-AB52</f>
        <v>7.65</v>
      </c>
      <c r="AD52" s="93">
        <f>I52+M52+Q52+U52+Y52+AC52</f>
        <v>54.5</v>
      </c>
    </row>
    <row r="53" spans="1:30" ht="14.25" customHeight="1">
      <c r="A53" s="47" t="s">
        <v>130</v>
      </c>
      <c r="B53" s="149" t="s">
        <v>232</v>
      </c>
      <c r="C53" s="128" t="s">
        <v>58</v>
      </c>
      <c r="D53" s="155" t="s">
        <v>156</v>
      </c>
      <c r="E53" s="128" t="s">
        <v>69</v>
      </c>
      <c r="F53" s="54">
        <v>1.8</v>
      </c>
      <c r="G53" s="25">
        <v>8.05</v>
      </c>
      <c r="H53" s="194"/>
      <c r="I53" s="55">
        <f>F53+G53-H53</f>
        <v>9.850000000000001</v>
      </c>
      <c r="J53" s="57">
        <v>0</v>
      </c>
      <c r="K53" s="25">
        <v>8.95</v>
      </c>
      <c r="L53" s="40"/>
      <c r="M53" s="49">
        <f>J53+K53-L53</f>
        <v>8.95</v>
      </c>
      <c r="N53" s="54">
        <v>1.2</v>
      </c>
      <c r="O53" s="25">
        <v>8.55</v>
      </c>
      <c r="P53" s="40"/>
      <c r="Q53" s="55">
        <f>N53+O53-P53</f>
        <v>9.75</v>
      </c>
      <c r="R53" s="57">
        <v>1</v>
      </c>
      <c r="S53" s="25">
        <v>7.9</v>
      </c>
      <c r="T53" s="40"/>
      <c r="U53" s="49">
        <f>R53+S53-T53</f>
        <v>8.9</v>
      </c>
      <c r="V53" s="54">
        <v>0.6</v>
      </c>
      <c r="W53" s="25">
        <v>8.1</v>
      </c>
      <c r="X53" s="40"/>
      <c r="Y53" s="55">
        <f>V53+W53-X53</f>
        <v>8.7</v>
      </c>
      <c r="Z53" s="57">
        <v>0</v>
      </c>
      <c r="AA53" s="25">
        <v>8.25</v>
      </c>
      <c r="AB53" s="40"/>
      <c r="AC53" s="49">
        <f>Z53+AA53-AB53</f>
        <v>8.25</v>
      </c>
      <c r="AD53" s="93">
        <f>I53+M53+Q53+U53+Y53+AC53</f>
        <v>54.400000000000006</v>
      </c>
    </row>
    <row r="54" spans="1:30" ht="14.25" customHeight="1">
      <c r="A54" s="47" t="s">
        <v>131</v>
      </c>
      <c r="B54" s="149" t="s">
        <v>377</v>
      </c>
      <c r="C54" s="128" t="s">
        <v>83</v>
      </c>
      <c r="D54" s="155" t="s">
        <v>156</v>
      </c>
      <c r="E54" s="128" t="s">
        <v>269</v>
      </c>
      <c r="F54" s="54">
        <v>1.2</v>
      </c>
      <c r="G54" s="25">
        <v>7.75</v>
      </c>
      <c r="H54" s="194"/>
      <c r="I54" s="55">
        <f>F54+G54-H54</f>
        <v>8.95</v>
      </c>
      <c r="J54" s="57">
        <v>0.6</v>
      </c>
      <c r="K54" s="25">
        <v>7.65</v>
      </c>
      <c r="L54" s="40"/>
      <c r="M54" s="49">
        <f>J54+K54-L54</f>
        <v>8.25</v>
      </c>
      <c r="N54" s="54">
        <v>0.6</v>
      </c>
      <c r="O54" s="25">
        <v>8.3</v>
      </c>
      <c r="P54" s="40"/>
      <c r="Q54" s="55">
        <f>N54+O54-P54</f>
        <v>8.9</v>
      </c>
      <c r="R54" s="57">
        <v>2</v>
      </c>
      <c r="S54" s="25">
        <v>8.6</v>
      </c>
      <c r="T54" s="40"/>
      <c r="U54" s="49">
        <f>R54+S54-T54</f>
        <v>10.6</v>
      </c>
      <c r="V54" s="54">
        <v>0.6</v>
      </c>
      <c r="W54" s="25">
        <v>8.2</v>
      </c>
      <c r="X54" s="40"/>
      <c r="Y54" s="55">
        <f>V54+W54-X54</f>
        <v>8.799999999999999</v>
      </c>
      <c r="Z54" s="57">
        <v>0</v>
      </c>
      <c r="AA54" s="25">
        <v>8.1</v>
      </c>
      <c r="AB54" s="40"/>
      <c r="AC54" s="49">
        <f>Z54+AA54-AB54</f>
        <v>8.1</v>
      </c>
      <c r="AD54" s="93">
        <f>I54+M54+Q54+U54+Y54+AC54</f>
        <v>53.6</v>
      </c>
    </row>
    <row r="55" spans="1:30" ht="14.25" customHeight="1">
      <c r="A55" s="47" t="s">
        <v>131</v>
      </c>
      <c r="B55" s="149" t="s">
        <v>112</v>
      </c>
      <c r="C55" s="129" t="s">
        <v>58</v>
      </c>
      <c r="D55" s="156" t="s">
        <v>156</v>
      </c>
      <c r="E55" s="128" t="s">
        <v>99</v>
      </c>
      <c r="F55" s="54">
        <v>1.6</v>
      </c>
      <c r="G55" s="25">
        <v>8.4</v>
      </c>
      <c r="H55" s="194"/>
      <c r="I55" s="55">
        <f>F55+G55-H55</f>
        <v>10</v>
      </c>
      <c r="J55" s="57">
        <v>0</v>
      </c>
      <c r="K55" s="25">
        <v>8.1</v>
      </c>
      <c r="L55" s="40"/>
      <c r="M55" s="49">
        <f>J55+K55-L55</f>
        <v>8.1</v>
      </c>
      <c r="N55" s="54">
        <v>1.2</v>
      </c>
      <c r="O55" s="25">
        <v>8.65</v>
      </c>
      <c r="P55" s="40"/>
      <c r="Q55" s="55">
        <f>N55+O55-P55</f>
        <v>9.85</v>
      </c>
      <c r="R55" s="57">
        <v>2</v>
      </c>
      <c r="S55" s="25">
        <v>7.6</v>
      </c>
      <c r="T55" s="40"/>
      <c r="U55" s="49">
        <f>R55+S55-T55</f>
        <v>9.6</v>
      </c>
      <c r="V55" s="54">
        <v>0.6</v>
      </c>
      <c r="W55" s="25">
        <v>8.55</v>
      </c>
      <c r="X55" s="40"/>
      <c r="Y55" s="55">
        <f>V55+W55-X55</f>
        <v>9.15</v>
      </c>
      <c r="Z55" s="57">
        <v>0</v>
      </c>
      <c r="AA55" s="25">
        <v>6.9</v>
      </c>
      <c r="AB55" s="40"/>
      <c r="AC55" s="49">
        <f>Z55+AA55-AB55</f>
        <v>6.9</v>
      </c>
      <c r="AD55" s="93">
        <f>I55+M55+Q55+U55+Y55+AC55</f>
        <v>53.6</v>
      </c>
    </row>
  </sheetData>
  <sheetProtection/>
  <mergeCells count="8">
    <mergeCell ref="A1:AD1"/>
    <mergeCell ref="F6:I6"/>
    <mergeCell ref="J6:M6"/>
    <mergeCell ref="N6:Q6"/>
    <mergeCell ref="R6:U6"/>
    <mergeCell ref="V6:Y6"/>
    <mergeCell ref="Z6:AC6"/>
    <mergeCell ref="A4:AD4"/>
  </mergeCells>
  <printOptions/>
  <pageMargins left="0.15748031496062992" right="0.15748031496062992" top="0.2755905511811024" bottom="0.15748031496062992" header="0.07874015748031496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13">
      <selection activeCell="E127" sqref="E127"/>
    </sheetView>
  </sheetViews>
  <sheetFormatPr defaultColWidth="9.00390625" defaultRowHeight="12.75"/>
  <cols>
    <col min="1" max="1" width="3.125" style="11" customWidth="1"/>
    <col min="2" max="2" width="16.25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215" t="s">
        <v>91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6.75" customHeight="1">
      <c r="A2" s="5"/>
      <c r="D2" s="1"/>
      <c r="K2" s="14"/>
    </row>
    <row r="3" spans="1:11" ht="18">
      <c r="A3" s="215" t="s">
        <v>233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2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216" t="s">
        <v>21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88" customFormat="1" ht="29.25" customHeight="1">
      <c r="A7" s="10"/>
      <c r="C7" s="2"/>
      <c r="D7" s="2"/>
      <c r="K7" s="9" t="s">
        <v>0</v>
      </c>
    </row>
    <row r="8" spans="1:12" s="88" customFormat="1" ht="16.5" customHeight="1">
      <c r="A8" s="14" t="s">
        <v>1</v>
      </c>
      <c r="B8" s="95" t="s">
        <v>31</v>
      </c>
      <c r="C8" s="8"/>
      <c r="D8" s="13"/>
      <c r="E8" s="2"/>
      <c r="F8" s="2"/>
      <c r="G8" s="2"/>
      <c r="H8" s="2"/>
      <c r="I8" s="2"/>
      <c r="J8" s="2"/>
      <c r="K8" s="96"/>
      <c r="L8" s="94"/>
    </row>
    <row r="9" spans="1:13" s="88" customFormat="1" ht="16.5" customHeight="1">
      <c r="A9" s="14"/>
      <c r="B9" s="64" t="s">
        <v>227</v>
      </c>
      <c r="C9" s="90" t="s">
        <v>228</v>
      </c>
      <c r="D9" s="91" t="s">
        <v>160</v>
      </c>
      <c r="E9" s="98">
        <v>9.55</v>
      </c>
      <c r="F9" s="66">
        <v>8.35</v>
      </c>
      <c r="G9" s="66">
        <v>9.4</v>
      </c>
      <c r="H9" s="66">
        <v>9.1</v>
      </c>
      <c r="I9" s="66">
        <v>9.4</v>
      </c>
      <c r="J9" s="66">
        <v>9</v>
      </c>
      <c r="K9" s="96"/>
      <c r="L9" s="94"/>
      <c r="M9" s="94"/>
    </row>
    <row r="10" spans="1:13" s="88" customFormat="1" ht="16.5" customHeight="1">
      <c r="A10" s="14"/>
      <c r="B10" s="64" t="s">
        <v>170</v>
      </c>
      <c r="C10" s="90" t="s">
        <v>27</v>
      </c>
      <c r="D10" s="91" t="s">
        <v>160</v>
      </c>
      <c r="E10" s="98">
        <v>11.9</v>
      </c>
      <c r="F10" s="66">
        <v>9.7</v>
      </c>
      <c r="G10" s="66">
        <v>10.9</v>
      </c>
      <c r="H10" s="66">
        <v>11.25</v>
      </c>
      <c r="I10" s="66">
        <v>11.6</v>
      </c>
      <c r="J10" s="66">
        <v>9.95</v>
      </c>
      <c r="K10" s="96"/>
      <c r="L10" s="94"/>
      <c r="M10" s="94"/>
    </row>
    <row r="11" spans="1:13" s="88" customFormat="1" ht="16.5" customHeight="1">
      <c r="A11" s="14"/>
      <c r="B11" s="64" t="s">
        <v>226</v>
      </c>
      <c r="C11" s="90" t="s">
        <v>58</v>
      </c>
      <c r="D11" s="91" t="s">
        <v>279</v>
      </c>
      <c r="E11" s="98">
        <v>10.95</v>
      </c>
      <c r="F11" s="66">
        <v>9.3</v>
      </c>
      <c r="G11" s="66">
        <v>10.75</v>
      </c>
      <c r="H11" s="66">
        <v>10.8</v>
      </c>
      <c r="I11" s="66">
        <v>11.35</v>
      </c>
      <c r="J11" s="66">
        <v>9.85</v>
      </c>
      <c r="K11" s="96"/>
      <c r="L11" s="94"/>
      <c r="M11" s="94"/>
    </row>
    <row r="12" spans="1:13" s="88" customFormat="1" ht="16.5" customHeight="1">
      <c r="A12" s="14"/>
      <c r="B12" s="64" t="s">
        <v>307</v>
      </c>
      <c r="C12" s="90" t="s">
        <v>18</v>
      </c>
      <c r="D12" s="91" t="s">
        <v>160</v>
      </c>
      <c r="E12" s="63">
        <v>11.1</v>
      </c>
      <c r="F12" s="16">
        <v>9.3</v>
      </c>
      <c r="G12" s="16">
        <v>10.8</v>
      </c>
      <c r="H12" s="16">
        <v>10.9</v>
      </c>
      <c r="I12" s="16">
        <v>10.7</v>
      </c>
      <c r="J12" s="16">
        <v>9.6</v>
      </c>
      <c r="K12" s="96"/>
      <c r="L12" s="94"/>
      <c r="M12" s="94"/>
    </row>
    <row r="13" spans="1:12" s="88" customFormat="1" ht="16.5" customHeight="1">
      <c r="A13" s="14"/>
      <c r="B13" s="97"/>
      <c r="C13" s="58"/>
      <c r="D13" s="59"/>
      <c r="E13" s="24">
        <f>IF(SUM(E9:E12)&gt;0,LARGE(E9:E12,1)+LARGE(E9:E12,2)+LARGE(E9:E12,3))</f>
        <v>33.95</v>
      </c>
      <c r="F13" s="24">
        <f>IF(SUM(F9:F12)&gt;0,LARGE(F9:F12,1)+LARGE(F9:F12,2)+LARGE(F9:F12,3))</f>
        <v>28.3</v>
      </c>
      <c r="G13" s="24">
        <f>IF(SUM(G9:G12)&gt;0,LARGE(G9:G12,1)+LARGE(G9:G12,2)+LARGE(G9:G12,3))</f>
        <v>32.45</v>
      </c>
      <c r="H13" s="24">
        <f>IF(SUM(H9:H12)&gt;0,LARGE(H9:H12,1)+LARGE(H9:H12,2)+LARGE(H9:H12,3))</f>
        <v>32.95</v>
      </c>
      <c r="I13" s="24">
        <f>IF(SUM(I9:I12)&gt;0,LARGE(I9:I12,1)+LARGE(I9:I12,2)+LARGE(I9:I12,3))</f>
        <v>33.65</v>
      </c>
      <c r="J13" s="24">
        <f>IF(SUM(J9:J12)&gt;0,LARGE(J9:J12,1)+LARGE(J9:J12,2)+LARGE(J9:J12,3))</f>
        <v>29.4</v>
      </c>
      <c r="K13" s="7">
        <f>SUM(E13:J13)</f>
        <v>190.70000000000002</v>
      </c>
      <c r="L13" s="94"/>
    </row>
    <row r="14" spans="1:12" s="88" customFormat="1" ht="3.75" customHeight="1">
      <c r="A14" s="10"/>
      <c r="C14" s="2"/>
      <c r="D14" s="2"/>
      <c r="K14" s="9"/>
      <c r="L14" s="94"/>
    </row>
    <row r="15" spans="1:12" ht="16.5" customHeight="1">
      <c r="A15" s="14" t="s">
        <v>2</v>
      </c>
      <c r="B15" s="21" t="s">
        <v>297</v>
      </c>
      <c r="C15" s="8"/>
      <c r="D15" s="13"/>
      <c r="K15" s="96"/>
      <c r="L15" s="94"/>
    </row>
    <row r="16" spans="1:13" ht="16.5" customHeight="1">
      <c r="A16" s="14"/>
      <c r="B16" s="177" t="s">
        <v>298</v>
      </c>
      <c r="C16" s="179" t="s">
        <v>26</v>
      </c>
      <c r="D16" s="91" t="s">
        <v>160</v>
      </c>
      <c r="E16" s="66">
        <v>10.45</v>
      </c>
      <c r="F16" s="66">
        <v>9.6</v>
      </c>
      <c r="G16" s="66">
        <v>9.75</v>
      </c>
      <c r="H16" s="66">
        <v>10.9</v>
      </c>
      <c r="I16" s="66">
        <v>11.2</v>
      </c>
      <c r="J16" s="66">
        <v>9.2</v>
      </c>
      <c r="K16" s="96"/>
      <c r="L16" s="94"/>
      <c r="M16" s="94"/>
    </row>
    <row r="17" spans="1:13" ht="16.5" customHeight="1">
      <c r="A17" s="14"/>
      <c r="B17" s="178" t="s">
        <v>299</v>
      </c>
      <c r="C17" s="90" t="s">
        <v>26</v>
      </c>
      <c r="D17" s="91" t="s">
        <v>160</v>
      </c>
      <c r="E17" s="98">
        <v>9.85</v>
      </c>
      <c r="F17" s="66">
        <v>9.1</v>
      </c>
      <c r="G17" s="66">
        <v>9.2</v>
      </c>
      <c r="H17" s="66">
        <v>10.8</v>
      </c>
      <c r="I17" s="66">
        <v>10.2</v>
      </c>
      <c r="J17" s="66">
        <v>8.9</v>
      </c>
      <c r="K17" s="96"/>
      <c r="L17" s="94"/>
      <c r="M17" s="94"/>
    </row>
    <row r="18" spans="1:13" ht="16.5" customHeight="1">
      <c r="A18" s="14"/>
      <c r="B18" s="178" t="s">
        <v>300</v>
      </c>
      <c r="C18" s="90" t="s">
        <v>55</v>
      </c>
      <c r="D18" s="91" t="s">
        <v>160</v>
      </c>
      <c r="E18" s="98">
        <v>10.75</v>
      </c>
      <c r="F18" s="66">
        <v>9.6</v>
      </c>
      <c r="G18" s="66">
        <v>10.7</v>
      </c>
      <c r="H18" s="66">
        <v>11.3</v>
      </c>
      <c r="I18" s="66">
        <v>11.5</v>
      </c>
      <c r="J18" s="66">
        <v>9.65</v>
      </c>
      <c r="K18" s="96"/>
      <c r="L18" s="94"/>
      <c r="M18" s="94"/>
    </row>
    <row r="19" spans="1:13" ht="16.5" customHeight="1">
      <c r="A19" s="14"/>
      <c r="B19" s="178" t="s">
        <v>164</v>
      </c>
      <c r="C19" s="90" t="s">
        <v>68</v>
      </c>
      <c r="D19" s="91" t="s">
        <v>279</v>
      </c>
      <c r="E19" s="63">
        <v>9.65</v>
      </c>
      <c r="F19" s="16">
        <v>7.85</v>
      </c>
      <c r="G19" s="16">
        <v>9.45</v>
      </c>
      <c r="H19" s="16">
        <v>9</v>
      </c>
      <c r="I19" s="16">
        <v>9.45</v>
      </c>
      <c r="J19" s="16">
        <v>8.7</v>
      </c>
      <c r="K19" s="96"/>
      <c r="L19" s="94"/>
      <c r="M19" s="94"/>
    </row>
    <row r="20" spans="1:12" ht="16.5" customHeight="1">
      <c r="A20" s="14"/>
      <c r="B20" s="3"/>
      <c r="C20" s="58"/>
      <c r="D20" s="59"/>
      <c r="E20" s="24">
        <f>IF(SUM(E16:E19)&gt;0,LARGE(E16:E19,1)+LARGE(E16:E19,2)+LARGE(E16:E19,3))</f>
        <v>31.049999999999997</v>
      </c>
      <c r="F20" s="24">
        <f>IF(SUM(F16:F19)&gt;0,LARGE(F16:F19,1)+LARGE(F16:F19,2)+LARGE(F16:F19,3))</f>
        <v>28.299999999999997</v>
      </c>
      <c r="G20" s="24">
        <f>IF(SUM(G16:G19)&gt;0,LARGE(G16:G19,1)+LARGE(G16:G19,2)+LARGE(G16:G19,3))</f>
        <v>29.9</v>
      </c>
      <c r="H20" s="24">
        <f>IF(SUM(H16:H19)&gt;0,LARGE(H16:H19,1)+LARGE(H16:H19,2)+LARGE(H16:H19,3))</f>
        <v>33</v>
      </c>
      <c r="I20" s="24">
        <f>IF(SUM(I16:I19)&gt;0,LARGE(I16:I19,1)+LARGE(I16:I19,2)+LARGE(I16:I19,3))</f>
        <v>32.9</v>
      </c>
      <c r="J20" s="24">
        <f>IF(SUM(J16:J19)&gt;0,LARGE(J16:J19,1)+LARGE(J16:J19,2)+LARGE(J16:J19,3))</f>
        <v>27.75</v>
      </c>
      <c r="K20" s="7">
        <f>SUM(E20:J20)</f>
        <v>182.9</v>
      </c>
      <c r="L20" s="94"/>
    </row>
    <row r="21" spans="1:12" ht="4.5" customHeight="1">
      <c r="A21" s="10"/>
      <c r="B21" s="69"/>
      <c r="C21" s="2"/>
      <c r="E21" s="88"/>
      <c r="F21" s="88"/>
      <c r="G21" s="88"/>
      <c r="H21" s="88"/>
      <c r="I21" s="88"/>
      <c r="J21" s="88"/>
      <c r="K21" s="9"/>
      <c r="L21" s="94"/>
    </row>
    <row r="22" spans="1:12" ht="16.5" customHeight="1">
      <c r="A22" s="14" t="s">
        <v>3</v>
      </c>
      <c r="B22" s="95" t="s">
        <v>245</v>
      </c>
      <c r="C22" s="8"/>
      <c r="D22" s="13"/>
      <c r="K22" s="96"/>
      <c r="L22" s="94"/>
    </row>
    <row r="23" spans="1:13" ht="16.5" customHeight="1">
      <c r="A23" s="14"/>
      <c r="B23" s="113" t="s">
        <v>301</v>
      </c>
      <c r="C23" s="71" t="s">
        <v>281</v>
      </c>
      <c r="D23" s="89" t="s">
        <v>287</v>
      </c>
      <c r="E23" s="98">
        <v>10.45</v>
      </c>
      <c r="F23" s="66">
        <v>8.35</v>
      </c>
      <c r="G23" s="66">
        <v>9.9</v>
      </c>
      <c r="H23" s="66">
        <v>10.65</v>
      </c>
      <c r="I23" s="66">
        <v>9.5</v>
      </c>
      <c r="J23" s="66">
        <v>8.85</v>
      </c>
      <c r="K23" s="96"/>
      <c r="L23" s="94"/>
      <c r="M23" s="94"/>
    </row>
    <row r="24" spans="1:13" ht="16.5" customHeight="1">
      <c r="A24" s="14"/>
      <c r="B24" s="64" t="s">
        <v>302</v>
      </c>
      <c r="C24" s="71" t="s">
        <v>19</v>
      </c>
      <c r="D24" s="89" t="s">
        <v>279</v>
      </c>
      <c r="E24" s="98">
        <v>10.85</v>
      </c>
      <c r="F24" s="66">
        <v>9.3</v>
      </c>
      <c r="G24" s="66">
        <v>10.8</v>
      </c>
      <c r="H24" s="66">
        <v>11.1</v>
      </c>
      <c r="I24" s="66">
        <v>11.05</v>
      </c>
      <c r="J24" s="66">
        <v>9.75</v>
      </c>
      <c r="K24" s="96"/>
      <c r="L24" s="94"/>
      <c r="M24" s="94"/>
    </row>
    <row r="25" spans="1:13" ht="16.5" customHeight="1">
      <c r="A25" s="14"/>
      <c r="B25" s="64" t="s">
        <v>267</v>
      </c>
      <c r="C25" s="90" t="s">
        <v>26</v>
      </c>
      <c r="D25" s="91" t="s">
        <v>160</v>
      </c>
      <c r="E25" s="98">
        <v>10.1</v>
      </c>
      <c r="F25" s="66">
        <v>8.8</v>
      </c>
      <c r="G25" s="66">
        <v>10.3</v>
      </c>
      <c r="H25" s="66">
        <v>10.5</v>
      </c>
      <c r="I25" s="66">
        <v>10.25</v>
      </c>
      <c r="J25" s="66">
        <v>8.65</v>
      </c>
      <c r="K25" s="96"/>
      <c r="L25" s="94"/>
      <c r="M25" s="94"/>
    </row>
    <row r="26" spans="1:13" ht="16.5" customHeight="1">
      <c r="A26" s="14"/>
      <c r="B26" s="64" t="s">
        <v>303</v>
      </c>
      <c r="C26" s="71" t="s">
        <v>32</v>
      </c>
      <c r="D26" s="89" t="s">
        <v>279</v>
      </c>
      <c r="E26" s="63">
        <v>10.6</v>
      </c>
      <c r="F26" s="16">
        <v>8.6</v>
      </c>
      <c r="G26" s="16">
        <v>10.1</v>
      </c>
      <c r="H26" s="16">
        <v>10.25</v>
      </c>
      <c r="I26" s="16">
        <v>9.65</v>
      </c>
      <c r="J26" s="16">
        <v>8.75</v>
      </c>
      <c r="K26" s="96"/>
      <c r="L26" s="94"/>
      <c r="M26" s="94"/>
    </row>
    <row r="27" spans="1:12" ht="16.5" customHeight="1">
      <c r="A27" s="14"/>
      <c r="B27" s="97"/>
      <c r="C27" s="58"/>
      <c r="D27" s="59"/>
      <c r="E27" s="24">
        <f>IF(SUM(E23:E26)&gt;0,LARGE(E23:E26,1)+LARGE(E23:E26,2)+LARGE(E23:E26,3))</f>
        <v>31.9</v>
      </c>
      <c r="F27" s="24">
        <f>IF(SUM(F23:F26)&gt;0,LARGE(F23:F26,1)+LARGE(F23:F26,2)+LARGE(F23:F26,3))</f>
        <v>26.700000000000003</v>
      </c>
      <c r="G27" s="24">
        <f>IF(SUM(G23:G26)&gt;0,LARGE(G23:G26,1)+LARGE(G23:G26,2)+LARGE(G23:G26,3))</f>
        <v>31.200000000000003</v>
      </c>
      <c r="H27" s="24">
        <f>IF(SUM(H23:H26)&gt;0,LARGE(H23:H26,1)+LARGE(H23:H26,2)+LARGE(H23:H26,3))</f>
        <v>32.25</v>
      </c>
      <c r="I27" s="24">
        <f>IF(SUM(I23:I26)&gt;0,LARGE(I23:I26,1)+LARGE(I23:I26,2)+LARGE(I23:I26,3))</f>
        <v>30.950000000000003</v>
      </c>
      <c r="J27" s="24">
        <f>IF(SUM(J23:J26)&gt;0,LARGE(J23:J26,1)+LARGE(J23:J26,2)+LARGE(J23:J26,3))</f>
        <v>27.35</v>
      </c>
      <c r="K27" s="7">
        <f>SUM(E27:J27)</f>
        <v>180.35</v>
      </c>
      <c r="L27" s="94"/>
    </row>
    <row r="28" spans="1:12" ht="3.75" customHeight="1">
      <c r="A28" s="10"/>
      <c r="B28" s="100"/>
      <c r="C28" s="69"/>
      <c r="D28" s="70"/>
      <c r="K28" s="96"/>
      <c r="L28" s="94"/>
    </row>
    <row r="29" spans="1:12" ht="16.5" customHeight="1">
      <c r="A29" s="14" t="s">
        <v>4</v>
      </c>
      <c r="B29" s="95" t="s">
        <v>316</v>
      </c>
      <c r="C29" s="69"/>
      <c r="D29" s="70"/>
      <c r="K29" s="96"/>
      <c r="L29" s="94"/>
    </row>
    <row r="30" spans="1:13" ht="16.5" customHeight="1">
      <c r="A30" s="14"/>
      <c r="B30" s="64" t="s">
        <v>317</v>
      </c>
      <c r="C30" s="90" t="s">
        <v>17</v>
      </c>
      <c r="D30" s="91" t="s">
        <v>160</v>
      </c>
      <c r="E30" s="98">
        <v>10.45</v>
      </c>
      <c r="F30" s="66">
        <v>7.35</v>
      </c>
      <c r="G30" s="66">
        <v>10.2</v>
      </c>
      <c r="H30" s="66">
        <v>9.5</v>
      </c>
      <c r="I30" s="66">
        <v>10.3</v>
      </c>
      <c r="J30" s="66">
        <v>9.3</v>
      </c>
      <c r="K30" s="96"/>
      <c r="L30" s="94"/>
      <c r="M30" s="94"/>
    </row>
    <row r="31" spans="1:13" ht="16.5" customHeight="1">
      <c r="A31" s="14"/>
      <c r="B31" s="64" t="s">
        <v>318</v>
      </c>
      <c r="C31" s="90" t="s">
        <v>157</v>
      </c>
      <c r="D31" s="91" t="s">
        <v>160</v>
      </c>
      <c r="E31" s="98">
        <v>9.8</v>
      </c>
      <c r="F31" s="66">
        <v>8.75</v>
      </c>
      <c r="G31" s="66">
        <v>8.3</v>
      </c>
      <c r="H31" s="66">
        <v>10.5</v>
      </c>
      <c r="I31" s="66">
        <v>8.7</v>
      </c>
      <c r="J31" s="66">
        <v>8</v>
      </c>
      <c r="K31" s="96"/>
      <c r="L31" s="94"/>
      <c r="M31" s="94"/>
    </row>
    <row r="32" spans="1:13" ht="16.5" customHeight="1">
      <c r="A32" s="14"/>
      <c r="B32" s="64" t="s">
        <v>242</v>
      </c>
      <c r="C32" s="90" t="s">
        <v>29</v>
      </c>
      <c r="D32" s="91" t="s">
        <v>160</v>
      </c>
      <c r="E32" s="63">
        <v>11.1</v>
      </c>
      <c r="F32" s="66">
        <v>8.35</v>
      </c>
      <c r="G32" s="66">
        <v>9.85</v>
      </c>
      <c r="H32" s="66">
        <v>10.35</v>
      </c>
      <c r="I32" s="66">
        <v>10.6</v>
      </c>
      <c r="J32" s="66">
        <v>9.7</v>
      </c>
      <c r="K32" s="96"/>
      <c r="L32" s="94"/>
      <c r="M32" s="94"/>
    </row>
    <row r="33" spans="1:13" ht="16.5" customHeight="1">
      <c r="A33" s="14"/>
      <c r="B33" s="64" t="s">
        <v>262</v>
      </c>
      <c r="C33" s="90" t="s">
        <v>65</v>
      </c>
      <c r="D33" s="91" t="s">
        <v>279</v>
      </c>
      <c r="E33" s="98">
        <v>9.5</v>
      </c>
      <c r="F33" s="16">
        <v>7.95</v>
      </c>
      <c r="G33" s="16">
        <v>9.2</v>
      </c>
      <c r="H33" s="16">
        <v>10.85</v>
      </c>
      <c r="I33" s="16">
        <v>9.6</v>
      </c>
      <c r="J33" s="16">
        <v>9</v>
      </c>
      <c r="K33" s="96"/>
      <c r="L33" s="94"/>
      <c r="M33" s="94"/>
    </row>
    <row r="34" spans="1:12" ht="16.5" customHeight="1">
      <c r="A34" s="14"/>
      <c r="B34" s="97"/>
      <c r="C34" s="67"/>
      <c r="D34" s="68"/>
      <c r="E34" s="24">
        <f>IF(SUM(E30:E33)&gt;0,LARGE(E30:E33,1)+LARGE(E30:E33,2)+LARGE(E30:E33,3))</f>
        <v>31.349999999999998</v>
      </c>
      <c r="F34" s="24">
        <f>IF(SUM(F30:F33)&gt;0,LARGE(F30:F33,1)+LARGE(F30:F33,2)+LARGE(F30:F33,3))</f>
        <v>25.05</v>
      </c>
      <c r="G34" s="24">
        <f>IF(SUM(G30:G33)&gt;0,LARGE(G30:G33,1)+LARGE(G30:G33,2)+LARGE(G30:G33,3))</f>
        <v>29.249999999999996</v>
      </c>
      <c r="H34" s="24">
        <f>IF(SUM(H30:H33)&gt;0,LARGE(H30:H33,1)+LARGE(H30:H33,2)+LARGE(H30:H33,3))</f>
        <v>31.700000000000003</v>
      </c>
      <c r="I34" s="24">
        <f>IF(SUM(I30:I33)&gt;0,LARGE(I30:I33,1)+LARGE(I30:I33,2)+LARGE(I30:I33,3))</f>
        <v>30.5</v>
      </c>
      <c r="J34" s="24">
        <f>IF(SUM(J30:J33)&gt;0,LARGE(J30:J33,1)+LARGE(J30:J33,2)+LARGE(J30:J33,3))</f>
        <v>28</v>
      </c>
      <c r="K34" s="7">
        <f>SUM(E34:J34)</f>
        <v>175.85</v>
      </c>
      <c r="L34" s="94"/>
    </row>
    <row r="35" spans="1:12" ht="3.75" customHeight="1">
      <c r="A35" s="10"/>
      <c r="B35" s="69"/>
      <c r="C35" s="83"/>
      <c r="D35" s="83"/>
      <c r="E35" s="88"/>
      <c r="F35" s="88"/>
      <c r="G35" s="88"/>
      <c r="H35" s="88"/>
      <c r="I35" s="88"/>
      <c r="J35" s="88"/>
      <c r="K35" s="9"/>
      <c r="L35" s="94"/>
    </row>
    <row r="36" spans="1:12" ht="16.5" customHeight="1">
      <c r="A36" s="14" t="s">
        <v>5</v>
      </c>
      <c r="B36" s="95" t="s">
        <v>69</v>
      </c>
      <c r="C36" s="69"/>
      <c r="D36" s="70"/>
      <c r="K36" s="96"/>
      <c r="L36" s="94"/>
    </row>
    <row r="37" spans="1:13" ht="16.5" customHeight="1">
      <c r="A37" s="14"/>
      <c r="B37" s="64" t="s">
        <v>184</v>
      </c>
      <c r="C37" s="90" t="s">
        <v>185</v>
      </c>
      <c r="D37" s="91" t="s">
        <v>160</v>
      </c>
      <c r="E37" s="98">
        <v>11.25</v>
      </c>
      <c r="F37" s="66">
        <v>9.65</v>
      </c>
      <c r="G37" s="66">
        <v>10.8</v>
      </c>
      <c r="H37" s="66">
        <v>11.1</v>
      </c>
      <c r="I37" s="66">
        <v>11.2</v>
      </c>
      <c r="J37" s="66">
        <v>10.05</v>
      </c>
      <c r="K37" s="96"/>
      <c r="L37" s="94"/>
      <c r="M37" s="94"/>
    </row>
    <row r="38" spans="1:13" ht="16.5" customHeight="1">
      <c r="A38" s="14"/>
      <c r="B38" s="64" t="s">
        <v>345</v>
      </c>
      <c r="C38" s="90" t="s">
        <v>55</v>
      </c>
      <c r="D38" s="91" t="s">
        <v>160</v>
      </c>
      <c r="E38" s="98">
        <v>8.85</v>
      </c>
      <c r="F38" s="66">
        <v>6.75</v>
      </c>
      <c r="G38" s="66">
        <v>8.35</v>
      </c>
      <c r="H38" s="66">
        <v>9</v>
      </c>
      <c r="I38" s="66">
        <v>8.7</v>
      </c>
      <c r="J38" s="66">
        <v>8.15</v>
      </c>
      <c r="K38" s="96"/>
      <c r="L38" s="94"/>
      <c r="M38" s="94"/>
    </row>
    <row r="39" spans="1:13" ht="16.5" customHeight="1">
      <c r="A39" s="14"/>
      <c r="B39" s="64" t="s">
        <v>346</v>
      </c>
      <c r="C39" s="90" t="s">
        <v>224</v>
      </c>
      <c r="D39" s="91" t="s">
        <v>279</v>
      </c>
      <c r="E39" s="98">
        <v>8.9</v>
      </c>
      <c r="F39" s="66">
        <v>7.85</v>
      </c>
      <c r="G39" s="66">
        <v>9.75</v>
      </c>
      <c r="H39" s="66">
        <v>8.8</v>
      </c>
      <c r="I39" s="66">
        <v>7.8</v>
      </c>
      <c r="J39" s="66">
        <v>8.35</v>
      </c>
      <c r="K39" s="96"/>
      <c r="L39" s="94"/>
      <c r="M39" s="94"/>
    </row>
    <row r="40" spans="1:13" ht="16.5" customHeight="1">
      <c r="A40" s="14"/>
      <c r="B40" s="64" t="s">
        <v>347</v>
      </c>
      <c r="C40" s="90" t="s">
        <v>18</v>
      </c>
      <c r="D40" s="91" t="s">
        <v>279</v>
      </c>
      <c r="E40" s="63">
        <v>9</v>
      </c>
      <c r="F40" s="16">
        <v>8.65</v>
      </c>
      <c r="G40" s="16">
        <v>8.25</v>
      </c>
      <c r="H40" s="16">
        <v>9.3</v>
      </c>
      <c r="I40" s="16">
        <v>9.55</v>
      </c>
      <c r="J40" s="16">
        <v>8.6</v>
      </c>
      <c r="K40" s="96"/>
      <c r="L40" s="94"/>
      <c r="M40" s="94"/>
    </row>
    <row r="41" spans="1:12" ht="16.5" customHeight="1">
      <c r="A41" s="14"/>
      <c r="B41" s="97"/>
      <c r="C41" s="58"/>
      <c r="D41" s="59"/>
      <c r="E41" s="24">
        <f>IF(SUM(E37:E40)&gt;0,LARGE(E37:E40,1)+LARGE(E37:E40,2)+LARGE(E37:E40,3))</f>
        <v>29.15</v>
      </c>
      <c r="F41" s="24">
        <f>IF(SUM(F37:F40)&gt;0,LARGE(F37:F40,1)+LARGE(F37:F40,2)+LARGE(F37:F40,3))</f>
        <v>26.15</v>
      </c>
      <c r="G41" s="24">
        <f>IF(SUM(G37:G40)&gt;0,LARGE(G37:G40,1)+LARGE(G37:G40,2)+LARGE(G37:G40,3))</f>
        <v>28.9</v>
      </c>
      <c r="H41" s="24">
        <f>IF(SUM(H37:H40)&gt;0,LARGE(H37:H40,1)+LARGE(H37:H40,2)+LARGE(H37:H40,3))</f>
        <v>29.4</v>
      </c>
      <c r="I41" s="24">
        <f>IF(SUM(I37:I40)&gt;0,LARGE(I37:I40,1)+LARGE(I37:I40,2)+LARGE(I37:I40,3))</f>
        <v>29.45</v>
      </c>
      <c r="J41" s="24">
        <f>IF(SUM(J37:J40)&gt;0,LARGE(J37:J40,1)+LARGE(J37:J40,2)+LARGE(J37:J40,3))</f>
        <v>27</v>
      </c>
      <c r="K41" s="7">
        <f>SUM(E41:J41)</f>
        <v>170.04999999999998</v>
      </c>
      <c r="L41" s="94"/>
    </row>
    <row r="42" spans="1:12" ht="16.5" customHeight="1">
      <c r="A42" s="14" t="s">
        <v>6</v>
      </c>
      <c r="B42" s="95" t="s">
        <v>153</v>
      </c>
      <c r="C42" s="69"/>
      <c r="D42" s="70"/>
      <c r="K42" s="96"/>
      <c r="L42" s="94"/>
    </row>
    <row r="43" spans="2:13" ht="16.5" customHeight="1">
      <c r="B43" s="64" t="s">
        <v>282</v>
      </c>
      <c r="C43" s="90" t="s">
        <v>283</v>
      </c>
      <c r="D43" s="91" t="s">
        <v>160</v>
      </c>
      <c r="E43" s="98">
        <v>10.4</v>
      </c>
      <c r="F43" s="66">
        <v>8.6</v>
      </c>
      <c r="G43" s="66">
        <v>9.6</v>
      </c>
      <c r="H43" s="66">
        <v>10</v>
      </c>
      <c r="I43" s="66">
        <v>9.45</v>
      </c>
      <c r="J43" s="66">
        <v>8.65</v>
      </c>
      <c r="K43" s="96"/>
      <c r="L43" s="94"/>
      <c r="M43" s="94"/>
    </row>
    <row r="44" spans="2:13" ht="16.5" customHeight="1">
      <c r="B44" s="64" t="s">
        <v>284</v>
      </c>
      <c r="C44" s="71" t="s">
        <v>285</v>
      </c>
      <c r="D44" s="89" t="s">
        <v>279</v>
      </c>
      <c r="E44" s="98">
        <v>10.7</v>
      </c>
      <c r="F44" s="66">
        <v>9</v>
      </c>
      <c r="G44" s="66">
        <v>9.55</v>
      </c>
      <c r="H44" s="66">
        <v>9.85</v>
      </c>
      <c r="I44" s="66">
        <v>9.95</v>
      </c>
      <c r="J44" s="66">
        <v>9.05</v>
      </c>
      <c r="K44" s="96"/>
      <c r="L44" s="94"/>
      <c r="M44" s="94"/>
    </row>
    <row r="45" spans="2:13" ht="16.5" customHeight="1">
      <c r="B45" s="64" t="s">
        <v>230</v>
      </c>
      <c r="C45" s="90" t="s">
        <v>192</v>
      </c>
      <c r="D45" s="91" t="s">
        <v>279</v>
      </c>
      <c r="E45" s="98">
        <v>8.65</v>
      </c>
      <c r="F45" s="66">
        <v>8.25</v>
      </c>
      <c r="G45" s="66">
        <v>8.3</v>
      </c>
      <c r="H45" s="66">
        <v>9.85</v>
      </c>
      <c r="I45" s="66">
        <v>9.15</v>
      </c>
      <c r="J45" s="66">
        <v>7.6</v>
      </c>
      <c r="K45" s="96"/>
      <c r="L45" s="94"/>
      <c r="M45" s="94"/>
    </row>
    <row r="46" spans="2:13" ht="16.5" customHeight="1">
      <c r="B46" s="64" t="s">
        <v>286</v>
      </c>
      <c r="C46" s="71" t="s">
        <v>145</v>
      </c>
      <c r="D46" s="89" t="s">
        <v>160</v>
      </c>
      <c r="E46" s="63">
        <v>9.65</v>
      </c>
      <c r="F46" s="16">
        <v>8.6</v>
      </c>
      <c r="G46" s="16">
        <v>7.75</v>
      </c>
      <c r="H46" s="16">
        <v>9.4</v>
      </c>
      <c r="I46" s="16">
        <v>9.1</v>
      </c>
      <c r="J46" s="16">
        <v>7.7</v>
      </c>
      <c r="K46" s="96"/>
      <c r="L46" s="94"/>
      <c r="M46" s="94"/>
    </row>
    <row r="47" spans="2:12" ht="16.5" customHeight="1">
      <c r="B47" s="97"/>
      <c r="C47" s="67"/>
      <c r="D47" s="68"/>
      <c r="E47" s="24">
        <f>IF(SUM(E43:E46)&gt;0,LARGE(E43:E46,1)+LARGE(E43:E46,2)+LARGE(E43:E46,3))</f>
        <v>30.75</v>
      </c>
      <c r="F47" s="24">
        <f>IF(SUM(F43:F46)&gt;0,LARGE(F43:F46,1)+LARGE(F43:F46,2)+LARGE(F43:F46,3))</f>
        <v>26.200000000000003</v>
      </c>
      <c r="G47" s="24">
        <f>IF(SUM(G43:G46)&gt;0,LARGE(G43:G46,1)+LARGE(G43:G46,2)+LARGE(G43:G46,3))</f>
        <v>27.45</v>
      </c>
      <c r="H47" s="24">
        <f>IF(SUM(H43:H46)&gt;0,LARGE(H43:H46,1)+LARGE(H43:H46,2)+LARGE(H43:H46,3))</f>
        <v>29.700000000000003</v>
      </c>
      <c r="I47" s="24">
        <f>IF(SUM(I43:I46)&gt;0,LARGE(I43:I46,1)+LARGE(I43:I46,2)+LARGE(I43:I46,3))</f>
        <v>28.549999999999997</v>
      </c>
      <c r="J47" s="24">
        <f>IF(SUM(J43:J46)&gt;0,LARGE(J43:J46,1)+LARGE(J43:J46,2)+LARGE(J43:J46,3))</f>
        <v>25.400000000000002</v>
      </c>
      <c r="K47" s="7">
        <f>SUM(E47:J47)</f>
        <v>168.05</v>
      </c>
      <c r="L47" s="94"/>
    </row>
    <row r="48" spans="1:12" ht="16.5" customHeight="1">
      <c r="A48" s="14" t="s">
        <v>7</v>
      </c>
      <c r="B48" s="95" t="s">
        <v>165</v>
      </c>
      <c r="C48" s="8"/>
      <c r="D48" s="13"/>
      <c r="K48" s="96"/>
      <c r="L48" s="94"/>
    </row>
    <row r="49" spans="2:13" ht="16.5" customHeight="1">
      <c r="B49" s="64" t="s">
        <v>308</v>
      </c>
      <c r="C49" s="71" t="s">
        <v>34</v>
      </c>
      <c r="D49" s="89" t="s">
        <v>279</v>
      </c>
      <c r="E49" s="98">
        <v>9.55</v>
      </c>
      <c r="F49" s="66">
        <v>8.1</v>
      </c>
      <c r="G49" s="66">
        <v>9.25</v>
      </c>
      <c r="H49" s="66">
        <v>10.2</v>
      </c>
      <c r="I49" s="66">
        <v>9.35</v>
      </c>
      <c r="J49" s="66">
        <v>7.9</v>
      </c>
      <c r="K49" s="96"/>
      <c r="L49" s="94"/>
      <c r="M49" s="94"/>
    </row>
    <row r="50" spans="2:13" ht="16.5" customHeight="1">
      <c r="B50" s="64" t="s">
        <v>309</v>
      </c>
      <c r="C50" s="90" t="s">
        <v>310</v>
      </c>
      <c r="D50" s="91" t="s">
        <v>160</v>
      </c>
      <c r="E50" s="98">
        <v>8.9</v>
      </c>
      <c r="F50" s="66">
        <v>8.4</v>
      </c>
      <c r="G50" s="66">
        <v>9.75</v>
      </c>
      <c r="H50" s="66">
        <v>9.5</v>
      </c>
      <c r="I50" s="66">
        <v>9.55</v>
      </c>
      <c r="J50" s="66">
        <v>8.65</v>
      </c>
      <c r="K50" s="96"/>
      <c r="L50" s="94"/>
      <c r="M50" s="94"/>
    </row>
    <row r="51" spans="2:13" ht="16.5" customHeight="1">
      <c r="B51" s="64" t="s">
        <v>108</v>
      </c>
      <c r="C51" s="71" t="s">
        <v>18</v>
      </c>
      <c r="D51" s="89" t="s">
        <v>160</v>
      </c>
      <c r="E51" s="98">
        <v>9.65</v>
      </c>
      <c r="F51" s="66">
        <v>8.8</v>
      </c>
      <c r="G51" s="66">
        <v>9.7</v>
      </c>
      <c r="H51" s="66">
        <v>9.7</v>
      </c>
      <c r="I51" s="66">
        <v>9.7</v>
      </c>
      <c r="J51" s="66">
        <v>8.95</v>
      </c>
      <c r="K51" s="96"/>
      <c r="L51" s="94"/>
      <c r="M51" s="94"/>
    </row>
    <row r="52" spans="2:13" ht="16.5" customHeight="1">
      <c r="B52" s="64" t="s">
        <v>144</v>
      </c>
      <c r="C52" s="90" t="s">
        <v>68</v>
      </c>
      <c r="D52" s="91" t="s">
        <v>279</v>
      </c>
      <c r="E52" s="63">
        <v>9.9</v>
      </c>
      <c r="F52" s="16">
        <v>8.8</v>
      </c>
      <c r="G52" s="16">
        <v>9</v>
      </c>
      <c r="H52" s="16">
        <v>9.5</v>
      </c>
      <c r="I52" s="16">
        <v>9.25</v>
      </c>
      <c r="J52" s="16">
        <v>8.6</v>
      </c>
      <c r="K52" s="96"/>
      <c r="L52" s="94"/>
      <c r="M52" s="94"/>
    </row>
    <row r="53" spans="2:12" ht="16.5" customHeight="1">
      <c r="B53" s="97"/>
      <c r="C53" s="58"/>
      <c r="D53" s="59"/>
      <c r="E53" s="24">
        <f>IF(SUM(E49:E52)&gt;0,LARGE(E49:E52,1)+LARGE(E49:E52,2)+LARGE(E49:E52,3))</f>
        <v>29.1</v>
      </c>
      <c r="F53" s="24">
        <f>IF(SUM(F49:F52)&gt;0,LARGE(F49:F52,1)+LARGE(F49:F52,2)+LARGE(F49:F52,3))</f>
        <v>26</v>
      </c>
      <c r="G53" s="24">
        <f>IF(SUM(G49:G52)&gt;0,LARGE(G49:G52,1)+LARGE(G49:G52,2)+LARGE(G49:G52,3))</f>
        <v>28.7</v>
      </c>
      <c r="H53" s="24">
        <f>IF(SUM(H49:H52)&gt;0,LARGE(H49:H52,1)+LARGE(H49:H52,2)+LARGE(H49:H52,3))</f>
        <v>29.4</v>
      </c>
      <c r="I53" s="24">
        <f>IF(SUM(I49:I52)&gt;0,LARGE(I49:I52,1)+LARGE(I49:I52,2)+LARGE(I49:I52,3))</f>
        <v>28.6</v>
      </c>
      <c r="J53" s="24">
        <f>IF(SUM(J49:J52)&gt;0,LARGE(J49:J52,1)+LARGE(J49:J52,2)+LARGE(J49:J52,3))</f>
        <v>26.200000000000003</v>
      </c>
      <c r="K53" s="7">
        <f>SUM(E53:J53)</f>
        <v>168</v>
      </c>
      <c r="L53" s="94"/>
    </row>
    <row r="54" spans="1:12" ht="17.25" customHeight="1">
      <c r="A54" s="10"/>
      <c r="B54" s="69"/>
      <c r="C54" s="83"/>
      <c r="D54" s="83"/>
      <c r="E54" s="88"/>
      <c r="F54" s="88"/>
      <c r="G54" s="88"/>
      <c r="H54" s="88"/>
      <c r="I54" s="88"/>
      <c r="J54" s="88"/>
      <c r="K54" s="9"/>
      <c r="L54" s="94"/>
    </row>
    <row r="55" spans="1:12" ht="17.25" customHeight="1">
      <c r="A55" s="14" t="s">
        <v>8</v>
      </c>
      <c r="B55" s="95" t="s">
        <v>96</v>
      </c>
      <c r="C55" s="69"/>
      <c r="D55" s="70"/>
      <c r="K55" s="96"/>
      <c r="L55" s="94"/>
    </row>
    <row r="56" spans="2:13" ht="17.25" customHeight="1">
      <c r="B56" s="64" t="s">
        <v>341</v>
      </c>
      <c r="C56" s="90" t="s">
        <v>243</v>
      </c>
      <c r="D56" s="91" t="s">
        <v>279</v>
      </c>
      <c r="E56" s="98">
        <v>9.4</v>
      </c>
      <c r="F56" s="66">
        <v>7.3</v>
      </c>
      <c r="G56" s="66">
        <v>8.6</v>
      </c>
      <c r="H56" s="66">
        <v>10.25</v>
      </c>
      <c r="I56" s="66">
        <v>8.5</v>
      </c>
      <c r="J56" s="66">
        <v>9.15</v>
      </c>
      <c r="K56" s="96"/>
      <c r="L56" s="94"/>
      <c r="M56" s="94"/>
    </row>
    <row r="57" spans="2:13" ht="17.25" customHeight="1">
      <c r="B57" s="64" t="s">
        <v>342</v>
      </c>
      <c r="C57" s="90" t="s">
        <v>65</v>
      </c>
      <c r="D57" s="91" t="s">
        <v>287</v>
      </c>
      <c r="E57" s="98">
        <v>9.55</v>
      </c>
      <c r="F57" s="66">
        <v>8</v>
      </c>
      <c r="G57" s="66">
        <v>7.7</v>
      </c>
      <c r="H57" s="66">
        <v>8.9</v>
      </c>
      <c r="I57" s="66">
        <v>9.4</v>
      </c>
      <c r="J57" s="66">
        <v>9.05</v>
      </c>
      <c r="K57" s="96"/>
      <c r="L57" s="94"/>
      <c r="M57" s="94"/>
    </row>
    <row r="58" spans="2:13" ht="17.25" customHeight="1">
      <c r="B58" s="64" t="s">
        <v>343</v>
      </c>
      <c r="C58" s="90" t="s">
        <v>27</v>
      </c>
      <c r="D58" s="91" t="s">
        <v>279</v>
      </c>
      <c r="E58" s="98">
        <v>9.6</v>
      </c>
      <c r="F58" s="66">
        <v>7.55</v>
      </c>
      <c r="G58" s="66">
        <v>8.95</v>
      </c>
      <c r="H58" s="66">
        <v>10.45</v>
      </c>
      <c r="I58" s="66">
        <v>9</v>
      </c>
      <c r="J58" s="66">
        <v>8.75</v>
      </c>
      <c r="K58" s="96"/>
      <c r="L58" s="94"/>
      <c r="M58" s="94"/>
    </row>
    <row r="59" spans="2:13" ht="17.25" customHeight="1">
      <c r="B59" s="64" t="s">
        <v>361</v>
      </c>
      <c r="C59" s="90" t="s">
        <v>65</v>
      </c>
      <c r="D59" s="91" t="s">
        <v>160</v>
      </c>
      <c r="E59" s="63">
        <v>11.1</v>
      </c>
      <c r="F59" s="16">
        <v>8.95</v>
      </c>
      <c r="G59" s="16">
        <v>9.9</v>
      </c>
      <c r="H59" s="16">
        <v>9.2</v>
      </c>
      <c r="I59" s="16">
        <v>9.6</v>
      </c>
      <c r="J59" s="16">
        <v>8.2</v>
      </c>
      <c r="K59" s="96"/>
      <c r="L59" s="94"/>
      <c r="M59" s="94"/>
    </row>
    <row r="60" spans="2:12" ht="17.25" customHeight="1">
      <c r="B60" s="97"/>
      <c r="C60" s="180" t="s">
        <v>344</v>
      </c>
      <c r="D60" s="59"/>
      <c r="E60" s="24">
        <f>IF(SUM(E56:E59)&gt;0,LARGE(E56:E59,1)+LARGE(E56:E59,2)+LARGE(E56:E59,3))</f>
        <v>30.25</v>
      </c>
      <c r="F60" s="24">
        <f>IF(SUM(F56:F59)&gt;0,LARGE(F56:F59,1)+LARGE(F56:F59,2)+LARGE(F56:F59,3))</f>
        <v>24.5</v>
      </c>
      <c r="G60" s="24">
        <f>IF(SUM(G56:G59)&gt;0,LARGE(G56:G59,1)+LARGE(G56:G59,2)+LARGE(G56:G59,3))</f>
        <v>27.450000000000003</v>
      </c>
      <c r="H60" s="24">
        <f>IF(SUM(H56:H59)&gt;0,LARGE(H56:H59,1)+LARGE(H56:H59,2)+LARGE(H56:H59,3))</f>
        <v>29.9</v>
      </c>
      <c r="I60" s="24">
        <f>IF(SUM(I56:I59)&gt;0,LARGE(I56:I59,1)+LARGE(I56:I59,2)+LARGE(I56:I59,3))</f>
        <v>28</v>
      </c>
      <c r="J60" s="24">
        <f>IF(SUM(J56:J59)&gt;0,LARGE(J56:J59,1)+LARGE(J56:J59,2)+LARGE(J56:J59,3))</f>
        <v>26.950000000000003</v>
      </c>
      <c r="K60" s="7">
        <f>SUM(E60:J60)</f>
        <v>167.05</v>
      </c>
      <c r="L60" s="94"/>
    </row>
    <row r="61" spans="1:12" ht="17.25" customHeight="1">
      <c r="A61" s="10"/>
      <c r="B61" s="69"/>
      <c r="C61" s="2"/>
      <c r="E61" s="88"/>
      <c r="F61" s="88"/>
      <c r="G61" s="88"/>
      <c r="H61" s="88"/>
      <c r="I61" s="88"/>
      <c r="J61" s="88"/>
      <c r="K61" s="9"/>
      <c r="L61" s="94"/>
    </row>
    <row r="62" spans="1:12" ht="17.25" customHeight="1">
      <c r="A62" s="14" t="s">
        <v>9</v>
      </c>
      <c r="B62" s="95" t="s">
        <v>208</v>
      </c>
      <c r="C62" s="8"/>
      <c r="D62" s="13"/>
      <c r="K62" s="96"/>
      <c r="L62" s="94"/>
    </row>
    <row r="63" spans="2:13" ht="17.25" customHeight="1">
      <c r="B63" s="64" t="s">
        <v>330</v>
      </c>
      <c r="C63" s="71" t="s">
        <v>58</v>
      </c>
      <c r="D63" s="89" t="s">
        <v>279</v>
      </c>
      <c r="E63" s="98">
        <v>9.65</v>
      </c>
      <c r="F63" s="66">
        <v>7.75</v>
      </c>
      <c r="G63" s="66">
        <v>8.95</v>
      </c>
      <c r="H63" s="66">
        <v>9.2</v>
      </c>
      <c r="I63" s="66">
        <v>8.85</v>
      </c>
      <c r="J63" s="66">
        <v>8.35</v>
      </c>
      <c r="K63" s="96"/>
      <c r="L63" s="94"/>
      <c r="M63" s="94"/>
    </row>
    <row r="64" spans="2:13" ht="17.25" customHeight="1">
      <c r="B64" s="64" t="s">
        <v>331</v>
      </c>
      <c r="C64" s="71" t="s">
        <v>87</v>
      </c>
      <c r="D64" s="89" t="s">
        <v>279</v>
      </c>
      <c r="E64" s="98">
        <v>9.6</v>
      </c>
      <c r="F64" s="66">
        <v>8.2</v>
      </c>
      <c r="G64" s="66">
        <v>9.1</v>
      </c>
      <c r="H64" s="66">
        <v>8.7</v>
      </c>
      <c r="I64" s="66">
        <v>9.2</v>
      </c>
      <c r="J64" s="66">
        <v>8.75</v>
      </c>
      <c r="K64" s="96"/>
      <c r="L64" s="94"/>
      <c r="M64" s="94"/>
    </row>
    <row r="65" spans="2:13" ht="17.25" customHeight="1">
      <c r="B65" s="64" t="s">
        <v>332</v>
      </c>
      <c r="C65" s="71" t="s">
        <v>87</v>
      </c>
      <c r="D65" s="89" t="s">
        <v>160</v>
      </c>
      <c r="E65" s="98">
        <v>10.25</v>
      </c>
      <c r="F65" s="66">
        <v>8.65</v>
      </c>
      <c r="G65" s="66">
        <v>9.4</v>
      </c>
      <c r="H65" s="66">
        <v>10.1</v>
      </c>
      <c r="I65" s="66">
        <v>9.75</v>
      </c>
      <c r="J65" s="66">
        <v>9</v>
      </c>
      <c r="K65" s="96"/>
      <c r="L65" s="94"/>
      <c r="M65" s="94"/>
    </row>
    <row r="66" spans="2:13" ht="17.25" customHeight="1">
      <c r="B66" s="64" t="s">
        <v>333</v>
      </c>
      <c r="C66" s="90" t="s">
        <v>34</v>
      </c>
      <c r="D66" s="99" t="s">
        <v>160</v>
      </c>
      <c r="E66" s="63">
        <v>10.1</v>
      </c>
      <c r="F66" s="16">
        <v>8</v>
      </c>
      <c r="G66" s="16">
        <v>9.3</v>
      </c>
      <c r="H66" s="16">
        <v>9.7</v>
      </c>
      <c r="I66" s="16">
        <v>9.6</v>
      </c>
      <c r="J66" s="16">
        <v>8.9</v>
      </c>
      <c r="K66" s="96"/>
      <c r="L66" s="94"/>
      <c r="M66" s="94"/>
    </row>
    <row r="67" spans="2:12" ht="17.25" customHeight="1">
      <c r="B67" s="97"/>
      <c r="C67" s="58"/>
      <c r="D67" s="59"/>
      <c r="E67" s="24">
        <f>IF(SUM(E63:E66)&gt;0,LARGE(E63:E66,1)+LARGE(E63:E66,2)+LARGE(E63:E66,3))</f>
        <v>30</v>
      </c>
      <c r="F67" s="24">
        <f>IF(SUM(F63:F66)&gt;0,LARGE(F63:F66,1)+LARGE(F63:F66,2)+LARGE(F63:F66,3))</f>
        <v>24.85</v>
      </c>
      <c r="G67" s="24">
        <f>IF(SUM(G63:G66)&gt;0,LARGE(G63:G66,1)+LARGE(G63:G66,2)+LARGE(G63:G66,3))</f>
        <v>27.800000000000004</v>
      </c>
      <c r="H67" s="24">
        <f>IF(SUM(H63:H66)&gt;0,LARGE(H63:H66,1)+LARGE(H63:H66,2)+LARGE(H63:H66,3))</f>
        <v>28.999999999999996</v>
      </c>
      <c r="I67" s="24">
        <f>IF(SUM(I63:I66)&gt;0,LARGE(I63:I66,1)+LARGE(I63:I66,2)+LARGE(I63:I66,3))</f>
        <v>28.55</v>
      </c>
      <c r="J67" s="24">
        <f>IF(SUM(J63:J66)&gt;0,LARGE(J63:J66,1)+LARGE(J63:J66,2)+LARGE(J63:J66,3))</f>
        <v>26.65</v>
      </c>
      <c r="K67" s="7">
        <f>SUM(E67:J67)</f>
        <v>166.85000000000002</v>
      </c>
      <c r="L67" s="94"/>
    </row>
    <row r="68" spans="1:12" ht="17.25" customHeight="1">
      <c r="A68" s="10"/>
      <c r="B68" s="69"/>
      <c r="C68" s="83"/>
      <c r="D68" s="83"/>
      <c r="E68" s="88"/>
      <c r="F68" s="88"/>
      <c r="G68" s="88"/>
      <c r="H68" s="88"/>
      <c r="I68" s="88"/>
      <c r="J68" s="88"/>
      <c r="K68" s="9"/>
      <c r="L68" s="94"/>
    </row>
    <row r="69" spans="1:12" ht="17.25" customHeight="1">
      <c r="A69" s="14" t="s">
        <v>10</v>
      </c>
      <c r="B69" s="95" t="s">
        <v>348</v>
      </c>
      <c r="C69" s="69"/>
      <c r="D69" s="70"/>
      <c r="K69" s="96"/>
      <c r="L69" s="94"/>
    </row>
    <row r="70" spans="2:13" ht="17.25" customHeight="1">
      <c r="B70" s="64" t="s">
        <v>351</v>
      </c>
      <c r="C70" s="90" t="s">
        <v>58</v>
      </c>
      <c r="D70" s="91" t="s">
        <v>160</v>
      </c>
      <c r="E70" s="98">
        <v>9.6</v>
      </c>
      <c r="F70" s="66">
        <v>8.35</v>
      </c>
      <c r="G70" s="66">
        <v>8.7</v>
      </c>
      <c r="H70" s="66">
        <v>10.75</v>
      </c>
      <c r="I70" s="66">
        <v>9.2</v>
      </c>
      <c r="J70" s="66">
        <v>8.65</v>
      </c>
      <c r="K70" s="96"/>
      <c r="L70" s="94"/>
      <c r="M70" s="94"/>
    </row>
    <row r="71" spans="2:13" ht="17.25" customHeight="1">
      <c r="B71" s="64" t="s">
        <v>352</v>
      </c>
      <c r="C71" s="90" t="s">
        <v>353</v>
      </c>
      <c r="D71" s="91" t="s">
        <v>287</v>
      </c>
      <c r="E71" s="98">
        <v>9.5</v>
      </c>
      <c r="F71" s="66">
        <v>8.5</v>
      </c>
      <c r="G71" s="66">
        <v>9.1</v>
      </c>
      <c r="H71" s="66">
        <v>9.4</v>
      </c>
      <c r="I71" s="66">
        <v>8.5</v>
      </c>
      <c r="J71" s="66">
        <v>8.95</v>
      </c>
      <c r="K71" s="96"/>
      <c r="L71" s="94"/>
      <c r="M71" s="94"/>
    </row>
    <row r="72" spans="2:13" ht="17.25" customHeight="1">
      <c r="B72" s="64" t="s">
        <v>354</v>
      </c>
      <c r="C72" s="90" t="s">
        <v>32</v>
      </c>
      <c r="D72" s="91" t="s">
        <v>160</v>
      </c>
      <c r="E72" s="98">
        <v>9.8</v>
      </c>
      <c r="F72" s="66">
        <v>8.45</v>
      </c>
      <c r="G72" s="66">
        <v>9.45</v>
      </c>
      <c r="H72" s="66">
        <v>9.4</v>
      </c>
      <c r="I72" s="66">
        <v>9.55</v>
      </c>
      <c r="J72" s="66">
        <v>9.05</v>
      </c>
      <c r="K72" s="96"/>
      <c r="L72" s="94"/>
      <c r="M72" s="94"/>
    </row>
    <row r="73" spans="2:13" ht="17.25" customHeight="1">
      <c r="B73" s="64" t="s">
        <v>355</v>
      </c>
      <c r="C73" s="90" t="s">
        <v>356</v>
      </c>
      <c r="D73" s="91" t="s">
        <v>279</v>
      </c>
      <c r="E73" s="63">
        <v>9.8</v>
      </c>
      <c r="F73" s="16">
        <v>8.15</v>
      </c>
      <c r="G73" s="16">
        <v>9</v>
      </c>
      <c r="H73" s="16">
        <v>8.35</v>
      </c>
      <c r="I73" s="16">
        <v>8.95</v>
      </c>
      <c r="J73" s="16">
        <v>8.55</v>
      </c>
      <c r="K73" s="96"/>
      <c r="L73" s="94"/>
      <c r="M73" s="94"/>
    </row>
    <row r="74" spans="2:12" ht="17.25" customHeight="1">
      <c r="B74" s="97"/>
      <c r="C74" s="58"/>
      <c r="D74" s="59"/>
      <c r="E74" s="24">
        <f>IF(SUM(E70:E73)&gt;0,LARGE(E70:E73,1)+LARGE(E70:E73,2)+LARGE(E70:E73,3))</f>
        <v>29.200000000000003</v>
      </c>
      <c r="F74" s="24">
        <f>IF(SUM(F70:F73)&gt;0,LARGE(F70:F73,1)+LARGE(F70:F73,2)+LARGE(F70:F73,3))</f>
        <v>25.299999999999997</v>
      </c>
      <c r="G74" s="24">
        <f>IF(SUM(G70:G73)&gt;0,LARGE(G70:G73,1)+LARGE(G70:G73,2)+LARGE(G70:G73,3))</f>
        <v>27.549999999999997</v>
      </c>
      <c r="H74" s="24">
        <f>IF(SUM(H70:H73)&gt;0,LARGE(H70:H73,1)+LARGE(H70:H73,2)+LARGE(H70:H73,3))</f>
        <v>29.549999999999997</v>
      </c>
      <c r="I74" s="24">
        <f>IF(SUM(I70:I73)&gt;0,LARGE(I70:I73,1)+LARGE(I70:I73,2)+LARGE(I70:I73,3))</f>
        <v>27.7</v>
      </c>
      <c r="J74" s="24">
        <f>IF(SUM(J70:J73)&gt;0,LARGE(J70:J73,1)+LARGE(J70:J73,2)+LARGE(J70:J73,3))</f>
        <v>26.65</v>
      </c>
      <c r="K74" s="7">
        <f>SUM(E74:J74)</f>
        <v>165.95</v>
      </c>
      <c r="L74" s="94"/>
    </row>
    <row r="75" spans="1:12" ht="17.25" customHeight="1">
      <c r="A75" s="10"/>
      <c r="B75" s="69"/>
      <c r="C75" s="2"/>
      <c r="E75" s="88"/>
      <c r="F75" s="88"/>
      <c r="G75" s="88"/>
      <c r="H75" s="88"/>
      <c r="I75" s="88"/>
      <c r="J75" s="88"/>
      <c r="K75" s="9"/>
      <c r="L75" s="94"/>
    </row>
    <row r="76" spans="1:12" ht="17.25" customHeight="1">
      <c r="A76" s="14" t="s">
        <v>11</v>
      </c>
      <c r="B76" s="95" t="s">
        <v>107</v>
      </c>
      <c r="C76" s="8"/>
      <c r="D76" s="13"/>
      <c r="K76" s="96"/>
      <c r="L76" s="94"/>
    </row>
    <row r="77" spans="2:13" ht="17.25" customHeight="1">
      <c r="B77" s="64" t="s">
        <v>334</v>
      </c>
      <c r="C77" s="90" t="s">
        <v>335</v>
      </c>
      <c r="D77" s="99" t="s">
        <v>287</v>
      </c>
      <c r="E77" s="98">
        <v>8</v>
      </c>
      <c r="F77" s="66">
        <v>7</v>
      </c>
      <c r="G77" s="66">
        <v>8.05</v>
      </c>
      <c r="H77" s="66">
        <v>2</v>
      </c>
      <c r="I77" s="66">
        <v>8</v>
      </c>
      <c r="J77" s="66">
        <v>8.5</v>
      </c>
      <c r="K77" s="96"/>
      <c r="L77" s="94"/>
      <c r="M77" s="94"/>
    </row>
    <row r="78" spans="2:13" ht="17.25" customHeight="1">
      <c r="B78" s="64" t="s">
        <v>336</v>
      </c>
      <c r="C78" s="71" t="s">
        <v>180</v>
      </c>
      <c r="D78" s="89" t="s">
        <v>160</v>
      </c>
      <c r="E78" s="98">
        <v>10.6</v>
      </c>
      <c r="F78" s="66">
        <v>8.45</v>
      </c>
      <c r="G78" s="66">
        <v>9.9</v>
      </c>
      <c r="H78" s="66">
        <v>10.6</v>
      </c>
      <c r="I78" s="66">
        <v>10.75</v>
      </c>
      <c r="J78" s="66">
        <v>9.4</v>
      </c>
      <c r="K78" s="96"/>
      <c r="L78" s="94"/>
      <c r="M78" s="94"/>
    </row>
    <row r="79" spans="2:13" ht="15.75">
      <c r="B79" s="64" t="s">
        <v>337</v>
      </c>
      <c r="C79" s="71" t="s">
        <v>17</v>
      </c>
      <c r="D79" s="89" t="s">
        <v>279</v>
      </c>
      <c r="E79" s="98">
        <v>9</v>
      </c>
      <c r="F79" s="66">
        <v>8.6</v>
      </c>
      <c r="G79" s="66">
        <v>9.95</v>
      </c>
      <c r="H79" s="66">
        <v>9.3</v>
      </c>
      <c r="I79" s="66">
        <v>9.15</v>
      </c>
      <c r="J79" s="66">
        <v>8.55</v>
      </c>
      <c r="K79" s="96"/>
      <c r="L79" s="94"/>
      <c r="M79" s="94"/>
    </row>
    <row r="80" spans="2:13" ht="15.75">
      <c r="B80" s="64" t="s">
        <v>338</v>
      </c>
      <c r="C80" s="90" t="s">
        <v>20</v>
      </c>
      <c r="D80" s="91" t="s">
        <v>287</v>
      </c>
      <c r="E80" s="63">
        <v>8.75</v>
      </c>
      <c r="F80" s="16">
        <v>6.6</v>
      </c>
      <c r="G80" s="16">
        <v>7.45</v>
      </c>
      <c r="H80" s="16">
        <v>8</v>
      </c>
      <c r="I80" s="16">
        <v>8.95</v>
      </c>
      <c r="J80" s="16">
        <v>8.15</v>
      </c>
      <c r="K80" s="96"/>
      <c r="L80" s="94"/>
      <c r="M80" s="94"/>
    </row>
    <row r="81" spans="2:12" ht="18">
      <c r="B81" s="97"/>
      <c r="C81" s="58"/>
      <c r="D81" s="59"/>
      <c r="E81" s="24">
        <f>IF(SUM(E77:E80)&gt;0,LARGE(E77:E80,1)+LARGE(E77:E80,2)+LARGE(E77:E80,3))</f>
        <v>28.35</v>
      </c>
      <c r="F81" s="24">
        <f>IF(SUM(F77:F80)&gt;0,LARGE(F77:F80,1)+LARGE(F77:F80,2)+LARGE(F77:F80,3))</f>
        <v>24.049999999999997</v>
      </c>
      <c r="G81" s="24">
        <f>IF(SUM(G77:G80)&gt;0,LARGE(G77:G80,1)+LARGE(G77:G80,2)+LARGE(G77:G80,3))</f>
        <v>27.900000000000002</v>
      </c>
      <c r="H81" s="24">
        <f>IF(SUM(H77:H80)&gt;0,LARGE(H77:H80,1)+LARGE(H77:H80,2)+LARGE(H77:H80,3))</f>
        <v>27.9</v>
      </c>
      <c r="I81" s="24">
        <f>IF(SUM(I77:I80)&gt;0,LARGE(I77:I80,1)+LARGE(I77:I80,2)+LARGE(I77:I80,3))</f>
        <v>28.849999999999998</v>
      </c>
      <c r="J81" s="24">
        <f>IF(SUM(J77:J80)&gt;0,LARGE(J77:J80,1)+LARGE(J77:J80,2)+LARGE(J77:J80,3))</f>
        <v>26.450000000000003</v>
      </c>
      <c r="K81" s="7">
        <f>SUM(E81:J81)</f>
        <v>163.5</v>
      </c>
      <c r="L81" s="94"/>
    </row>
    <row r="82" spans="1:12" ht="12.75" customHeight="1">
      <c r="A82" s="10"/>
      <c r="B82" s="69"/>
      <c r="C82" s="2"/>
      <c r="E82" s="88"/>
      <c r="F82" s="88"/>
      <c r="G82" s="88"/>
      <c r="H82" s="88"/>
      <c r="I82" s="88"/>
      <c r="J82" s="88"/>
      <c r="K82" s="9"/>
      <c r="L82" s="94"/>
    </row>
    <row r="83" spans="1:12" ht="18">
      <c r="A83" s="14" t="s">
        <v>12</v>
      </c>
      <c r="B83" s="95" t="s">
        <v>311</v>
      </c>
      <c r="C83" s="8"/>
      <c r="D83" s="13"/>
      <c r="K83" s="96"/>
      <c r="L83" s="94"/>
    </row>
    <row r="84" spans="2:13" ht="15.75">
      <c r="B84" s="64" t="s">
        <v>312</v>
      </c>
      <c r="C84" s="71" t="s">
        <v>87</v>
      </c>
      <c r="D84" s="89" t="s">
        <v>279</v>
      </c>
      <c r="E84" s="98">
        <v>9.05</v>
      </c>
      <c r="F84" s="66">
        <v>8.2</v>
      </c>
      <c r="G84" s="66">
        <v>8.9</v>
      </c>
      <c r="H84" s="66">
        <v>10.1</v>
      </c>
      <c r="I84" s="66">
        <v>9.4</v>
      </c>
      <c r="J84" s="66">
        <v>8.7</v>
      </c>
      <c r="K84" s="96"/>
      <c r="L84" s="94"/>
      <c r="M84" s="94"/>
    </row>
    <row r="85" spans="2:13" ht="15.75">
      <c r="B85" s="64" t="s">
        <v>313</v>
      </c>
      <c r="C85" s="71" t="s">
        <v>19</v>
      </c>
      <c r="D85" s="89" t="s">
        <v>287</v>
      </c>
      <c r="E85" s="98">
        <v>7.55</v>
      </c>
      <c r="F85" s="66">
        <v>6.95</v>
      </c>
      <c r="G85" s="66">
        <v>8.35</v>
      </c>
      <c r="H85" s="66">
        <v>8.75</v>
      </c>
      <c r="I85" s="66">
        <v>9.5</v>
      </c>
      <c r="J85" s="66">
        <v>7.8</v>
      </c>
      <c r="K85" s="96"/>
      <c r="L85" s="94"/>
      <c r="M85" s="94"/>
    </row>
    <row r="86" spans="2:13" ht="15.75">
      <c r="B86" s="64" t="s">
        <v>314</v>
      </c>
      <c r="C86" s="90" t="s">
        <v>26</v>
      </c>
      <c r="D86" s="91" t="s">
        <v>287</v>
      </c>
      <c r="E86" s="98">
        <v>7.65</v>
      </c>
      <c r="F86" s="66">
        <v>6.25</v>
      </c>
      <c r="G86" s="66">
        <v>7.9</v>
      </c>
      <c r="H86" s="66">
        <v>9</v>
      </c>
      <c r="I86" s="66">
        <v>8.95</v>
      </c>
      <c r="J86" s="66">
        <v>8.3</v>
      </c>
      <c r="K86" s="96"/>
      <c r="L86" s="94"/>
      <c r="M86" s="94"/>
    </row>
    <row r="87" spans="2:13" ht="15.75">
      <c r="B87" s="64" t="s">
        <v>315</v>
      </c>
      <c r="C87" s="71" t="s">
        <v>68</v>
      </c>
      <c r="D87" s="89" t="s">
        <v>160</v>
      </c>
      <c r="E87" s="63">
        <v>10.3</v>
      </c>
      <c r="F87" s="16">
        <v>7.9</v>
      </c>
      <c r="G87" s="16">
        <v>9.6</v>
      </c>
      <c r="H87" s="16">
        <v>10.35</v>
      </c>
      <c r="I87" s="16">
        <v>9.35</v>
      </c>
      <c r="J87" s="16">
        <v>9.1</v>
      </c>
      <c r="K87" s="96"/>
      <c r="L87" s="94"/>
      <c r="M87" s="94"/>
    </row>
    <row r="88" spans="2:12" ht="18">
      <c r="B88" s="97"/>
      <c r="C88" s="58"/>
      <c r="D88" s="59"/>
      <c r="E88" s="24">
        <f>IF(SUM(E84:E87)&gt;0,LARGE(E84:E87,1)+LARGE(E84:E87,2)+LARGE(E84:E87,3))</f>
        <v>27</v>
      </c>
      <c r="F88" s="24">
        <f>IF(SUM(F84:F87)&gt;0,LARGE(F84:F87,1)+LARGE(F84:F87,2)+LARGE(F84:F87,3))</f>
        <v>23.05</v>
      </c>
      <c r="G88" s="24">
        <f>IF(SUM(G84:G87)&gt;0,LARGE(G84:G87,1)+LARGE(G84:G87,2)+LARGE(G84:G87,3))</f>
        <v>26.85</v>
      </c>
      <c r="H88" s="24">
        <f>IF(SUM(H84:H87)&gt;0,LARGE(H84:H87,1)+LARGE(H84:H87,2)+LARGE(H84:H87,3))</f>
        <v>29.45</v>
      </c>
      <c r="I88" s="24">
        <f>IF(SUM(I84:I87)&gt;0,LARGE(I84:I87,1)+LARGE(I84:I87,2)+LARGE(I84:I87,3))</f>
        <v>28.25</v>
      </c>
      <c r="J88" s="24">
        <f>IF(SUM(J84:J87)&gt;0,LARGE(J84:J87,1)+LARGE(J84:J87,2)+LARGE(J84:J87,3))</f>
        <v>26.099999999999998</v>
      </c>
      <c r="K88" s="7">
        <f>SUM(E88:J88)</f>
        <v>160.70000000000002</v>
      </c>
      <c r="L88" s="94"/>
    </row>
    <row r="89" spans="1:12" ht="18" customHeight="1">
      <c r="A89" s="10"/>
      <c r="B89" s="69"/>
      <c r="C89" s="2"/>
      <c r="E89" s="88"/>
      <c r="F89" s="88"/>
      <c r="G89" s="88"/>
      <c r="H89" s="88"/>
      <c r="I89" s="88"/>
      <c r="J89" s="88"/>
      <c r="K89" s="9"/>
      <c r="L89" s="94"/>
    </row>
    <row r="90" spans="1:12" ht="18">
      <c r="A90" s="14" t="s">
        <v>13</v>
      </c>
      <c r="B90" s="95" t="s">
        <v>142</v>
      </c>
      <c r="C90" s="8"/>
      <c r="D90" s="13"/>
      <c r="K90" s="96"/>
      <c r="L90" s="94"/>
    </row>
    <row r="91" spans="2:13" ht="15.75">
      <c r="B91" s="64" t="s">
        <v>321</v>
      </c>
      <c r="C91" s="71" t="s">
        <v>322</v>
      </c>
      <c r="D91" s="89" t="s">
        <v>287</v>
      </c>
      <c r="E91" s="63">
        <v>9.25</v>
      </c>
      <c r="F91" s="66">
        <v>7.45</v>
      </c>
      <c r="G91" s="66">
        <v>8.8</v>
      </c>
      <c r="H91" s="66">
        <v>10.55</v>
      </c>
      <c r="I91" s="66">
        <v>7.7</v>
      </c>
      <c r="J91" s="66">
        <v>8.8</v>
      </c>
      <c r="K91" s="96"/>
      <c r="L91" s="94"/>
      <c r="M91" s="94"/>
    </row>
    <row r="92" spans="2:13" ht="15.75">
      <c r="B92" s="64" t="s">
        <v>326</v>
      </c>
      <c r="C92" s="90" t="s">
        <v>323</v>
      </c>
      <c r="D92" s="91" t="s">
        <v>287</v>
      </c>
      <c r="E92" s="98">
        <v>8.8</v>
      </c>
      <c r="F92" s="66">
        <v>8.45</v>
      </c>
      <c r="G92" s="66">
        <v>9.9</v>
      </c>
      <c r="H92" s="66">
        <v>10</v>
      </c>
      <c r="I92" s="66">
        <v>9.05</v>
      </c>
      <c r="J92" s="66">
        <v>8.25</v>
      </c>
      <c r="K92" s="96"/>
      <c r="L92" s="94"/>
      <c r="M92" s="94"/>
    </row>
    <row r="93" spans="2:13" ht="15.75">
      <c r="B93" s="64" t="s">
        <v>324</v>
      </c>
      <c r="C93" s="71" t="s">
        <v>20</v>
      </c>
      <c r="D93" s="89" t="s">
        <v>160</v>
      </c>
      <c r="E93" s="98">
        <v>8.4</v>
      </c>
      <c r="F93" s="66">
        <v>8.2</v>
      </c>
      <c r="G93" s="66">
        <v>9.45</v>
      </c>
      <c r="H93" s="66">
        <v>9.3</v>
      </c>
      <c r="I93" s="66">
        <v>8.8</v>
      </c>
      <c r="J93" s="66">
        <v>8.25</v>
      </c>
      <c r="K93" s="96"/>
      <c r="L93" s="94"/>
      <c r="M93" s="94"/>
    </row>
    <row r="94" spans="2:13" ht="15.75">
      <c r="B94" s="64" t="s">
        <v>325</v>
      </c>
      <c r="C94" s="71" t="s">
        <v>70</v>
      </c>
      <c r="D94" s="89" t="s">
        <v>287</v>
      </c>
      <c r="E94" s="98">
        <v>7.6</v>
      </c>
      <c r="F94" s="16">
        <v>5.4</v>
      </c>
      <c r="G94" s="16">
        <v>7.95</v>
      </c>
      <c r="H94" s="16">
        <v>8.9</v>
      </c>
      <c r="I94" s="16">
        <v>8.6</v>
      </c>
      <c r="J94" s="16">
        <v>8.4</v>
      </c>
      <c r="K94" s="96"/>
      <c r="L94" s="94"/>
      <c r="M94" s="94"/>
    </row>
    <row r="95" spans="2:12" ht="18">
      <c r="B95" s="97"/>
      <c r="C95" s="58"/>
      <c r="D95" s="59"/>
      <c r="E95" s="24">
        <f>IF(SUM(E91:E94)&gt;0,LARGE(E91:E94,1)+LARGE(E91:E94,2)+LARGE(E91:E94,3))</f>
        <v>26.450000000000003</v>
      </c>
      <c r="F95" s="24">
        <f>IF(SUM(F91:F94)&gt;0,LARGE(F91:F94,1)+LARGE(F91:F94,2)+LARGE(F91:F94,3))</f>
        <v>24.099999999999998</v>
      </c>
      <c r="G95" s="24">
        <f>IF(SUM(G91:G94)&gt;0,LARGE(G91:G94,1)+LARGE(G91:G94,2)+LARGE(G91:G94,3))</f>
        <v>28.150000000000002</v>
      </c>
      <c r="H95" s="24">
        <f>IF(SUM(H91:H94)&gt;0,LARGE(H91:H94,1)+LARGE(H91:H94,2)+LARGE(H91:H94,3))</f>
        <v>29.85</v>
      </c>
      <c r="I95" s="24">
        <f>IF(SUM(I91:I94)&gt;0,LARGE(I91:I94,1)+LARGE(I91:I94,2)+LARGE(I91:I94,3))</f>
        <v>26.450000000000003</v>
      </c>
      <c r="J95" s="24">
        <f>IF(SUM(J91:J94)&gt;0,LARGE(J91:J94,1)+LARGE(J91:J94,2)+LARGE(J91:J94,3))</f>
        <v>25.450000000000003</v>
      </c>
      <c r="K95" s="7">
        <f>SUM(E95:J95)</f>
        <v>160.45</v>
      </c>
      <c r="L95" s="94"/>
    </row>
    <row r="96" spans="1:12" ht="8.25" customHeight="1">
      <c r="A96" s="10"/>
      <c r="B96" s="88"/>
      <c r="C96" s="2"/>
      <c r="E96" s="88"/>
      <c r="F96" s="88"/>
      <c r="G96" s="88"/>
      <c r="H96" s="88"/>
      <c r="I96" s="88"/>
      <c r="J96" s="88"/>
      <c r="K96" s="9"/>
      <c r="L96" s="94"/>
    </row>
    <row r="97" spans="1:12" ht="18">
      <c r="A97" s="14" t="s">
        <v>36</v>
      </c>
      <c r="B97" s="21" t="s">
        <v>100</v>
      </c>
      <c r="C97" s="8"/>
      <c r="D97" s="13"/>
      <c r="K97" s="96"/>
      <c r="L97" s="94"/>
    </row>
    <row r="98" spans="2:13" ht="15.75">
      <c r="B98" s="64" t="s">
        <v>65</v>
      </c>
      <c r="C98" s="71" t="s">
        <v>327</v>
      </c>
      <c r="D98" s="89" t="s">
        <v>160</v>
      </c>
      <c r="E98" s="98">
        <v>10.4</v>
      </c>
      <c r="F98" s="66">
        <v>8.35</v>
      </c>
      <c r="G98" s="66">
        <v>9.8</v>
      </c>
      <c r="H98" s="66">
        <v>10.5</v>
      </c>
      <c r="I98" s="66">
        <v>9.2</v>
      </c>
      <c r="J98" s="66">
        <v>9.2</v>
      </c>
      <c r="K98" s="96"/>
      <c r="L98" s="94"/>
      <c r="M98" s="94"/>
    </row>
    <row r="99" spans="2:13" ht="15.75">
      <c r="B99" s="64" t="s">
        <v>328</v>
      </c>
      <c r="C99" s="71" t="s">
        <v>68</v>
      </c>
      <c r="D99" s="89" t="s">
        <v>160</v>
      </c>
      <c r="E99" s="98">
        <v>7.8</v>
      </c>
      <c r="F99" s="66">
        <v>7.55</v>
      </c>
      <c r="G99" s="66">
        <v>7.65</v>
      </c>
      <c r="H99" s="66">
        <v>9.8</v>
      </c>
      <c r="I99" s="66">
        <v>7.6</v>
      </c>
      <c r="J99" s="66">
        <v>8.3</v>
      </c>
      <c r="K99" s="96"/>
      <c r="L99" s="94"/>
      <c r="M99" s="94"/>
    </row>
    <row r="100" spans="2:13" ht="15.75">
      <c r="B100" s="64" t="s">
        <v>329</v>
      </c>
      <c r="C100" s="90" t="s">
        <v>18</v>
      </c>
      <c r="D100" s="91" t="s">
        <v>279</v>
      </c>
      <c r="E100" s="98">
        <v>8.8</v>
      </c>
      <c r="F100" s="66">
        <v>7.65</v>
      </c>
      <c r="G100" s="66">
        <v>9</v>
      </c>
      <c r="H100" s="66">
        <v>9.65</v>
      </c>
      <c r="I100" s="66">
        <v>8.4</v>
      </c>
      <c r="J100" s="66">
        <v>8.2</v>
      </c>
      <c r="K100" s="96"/>
      <c r="L100" s="94"/>
      <c r="M100" s="94"/>
    </row>
    <row r="101" spans="2:12" ht="18">
      <c r="B101" s="3"/>
      <c r="C101" s="58"/>
      <c r="D101" s="59"/>
      <c r="E101" s="24">
        <f>IF(SUM(E98:E100)&gt;0,LARGE(E98:E100,1)+LARGE(E98:E100,2)+LARGE(E98:E100,3))</f>
        <v>27.000000000000004</v>
      </c>
      <c r="F101" s="24">
        <f>IF(SUM(F98:F100)&gt;0,LARGE(F98:F100,1)+LARGE(F98:F100,2)+LARGE(F98:F100,3))</f>
        <v>23.55</v>
      </c>
      <c r="G101" s="24">
        <f>IF(SUM(G98:G100)&gt;0,LARGE(G98:G100,1)+LARGE(G98:G100,2)+LARGE(G98:G100,3))</f>
        <v>26.450000000000003</v>
      </c>
      <c r="H101" s="24">
        <f>IF(SUM(H98:H100)&gt;0,LARGE(H98:H100,1)+LARGE(H98:H100,2)+LARGE(H98:H100,3))</f>
        <v>29.950000000000003</v>
      </c>
      <c r="I101" s="24">
        <f>IF(SUM(I98:I100)&gt;0,LARGE(I98:I100,1)+LARGE(I98:I100,2)+LARGE(I98:I100,3))</f>
        <v>25.200000000000003</v>
      </c>
      <c r="J101" s="24">
        <f>IF(SUM(J98:J100)&gt;0,LARGE(J98:J100,1)+LARGE(J98:J100,2)+LARGE(J98:J100,3))</f>
        <v>25.7</v>
      </c>
      <c r="K101" s="7">
        <f>SUM(E101:J101)</f>
        <v>157.85</v>
      </c>
      <c r="L101" s="94"/>
    </row>
    <row r="102" spans="1:12" ht="33">
      <c r="A102" s="10"/>
      <c r="B102" s="69"/>
      <c r="C102" s="2"/>
      <c r="E102" s="88"/>
      <c r="F102" s="88"/>
      <c r="G102" s="88"/>
      <c r="H102" s="88"/>
      <c r="I102" s="88"/>
      <c r="J102" s="88"/>
      <c r="K102" s="9"/>
      <c r="L102" s="94"/>
    </row>
    <row r="103" spans="1:12" ht="18">
      <c r="A103" s="14" t="s">
        <v>37</v>
      </c>
      <c r="B103" s="95" t="s">
        <v>158</v>
      </c>
      <c r="C103" s="8"/>
      <c r="D103" s="13"/>
      <c r="K103" s="96"/>
      <c r="L103" s="94"/>
    </row>
    <row r="104" spans="2:13" ht="15.75">
      <c r="B104" s="64" t="s">
        <v>288</v>
      </c>
      <c r="C104" s="90" t="s">
        <v>289</v>
      </c>
      <c r="D104" s="99" t="s">
        <v>287</v>
      </c>
      <c r="E104" s="98">
        <v>7.65</v>
      </c>
      <c r="F104" s="66">
        <v>7.75</v>
      </c>
      <c r="G104" s="66">
        <v>8.7</v>
      </c>
      <c r="H104" s="66">
        <v>8.85</v>
      </c>
      <c r="I104" s="66">
        <v>2.7</v>
      </c>
      <c r="J104" s="66">
        <v>6.2</v>
      </c>
      <c r="K104" s="96"/>
      <c r="L104" s="94"/>
      <c r="M104" s="94"/>
    </row>
    <row r="105" spans="2:13" ht="15.75">
      <c r="B105" s="64" t="s">
        <v>290</v>
      </c>
      <c r="C105" s="71" t="s">
        <v>18</v>
      </c>
      <c r="D105" s="89" t="s">
        <v>287</v>
      </c>
      <c r="E105" s="98">
        <v>8</v>
      </c>
      <c r="F105" s="66">
        <v>7.55</v>
      </c>
      <c r="G105" s="66">
        <v>8.6</v>
      </c>
      <c r="H105" s="66">
        <v>8.7</v>
      </c>
      <c r="I105" s="66">
        <v>3.8</v>
      </c>
      <c r="J105" s="66">
        <v>8.55</v>
      </c>
      <c r="K105" s="96"/>
      <c r="L105" s="94"/>
      <c r="M105" s="94"/>
    </row>
    <row r="106" spans="2:13" ht="15.75">
      <c r="B106" s="64" t="s">
        <v>231</v>
      </c>
      <c r="C106" s="71" t="s">
        <v>159</v>
      </c>
      <c r="D106" s="89" t="s">
        <v>160</v>
      </c>
      <c r="E106" s="98">
        <v>10</v>
      </c>
      <c r="F106" s="66">
        <v>8</v>
      </c>
      <c r="G106" s="66">
        <v>8.8</v>
      </c>
      <c r="H106" s="66">
        <v>10.65</v>
      </c>
      <c r="I106" s="66">
        <v>9.3</v>
      </c>
      <c r="J106" s="66">
        <v>9.05</v>
      </c>
      <c r="K106" s="96"/>
      <c r="L106" s="94"/>
      <c r="M106" s="94"/>
    </row>
    <row r="107" spans="2:13" ht="15.75">
      <c r="B107" s="64" t="s">
        <v>291</v>
      </c>
      <c r="C107" s="90" t="s">
        <v>159</v>
      </c>
      <c r="D107" s="91" t="s">
        <v>279</v>
      </c>
      <c r="E107" s="63">
        <v>9.35</v>
      </c>
      <c r="F107" s="16">
        <v>8.75</v>
      </c>
      <c r="G107" s="16">
        <v>9.75</v>
      </c>
      <c r="H107" s="16">
        <v>10</v>
      </c>
      <c r="I107" s="16">
        <v>9.3</v>
      </c>
      <c r="J107" s="16">
        <v>9.1</v>
      </c>
      <c r="K107" s="96"/>
      <c r="L107" s="94"/>
      <c r="M107" s="94"/>
    </row>
    <row r="108" spans="2:12" ht="18">
      <c r="B108" s="97"/>
      <c r="C108" s="58"/>
      <c r="D108" s="59"/>
      <c r="E108" s="24">
        <f>IF(SUM(E104:E107)&gt;0,LARGE(E104:E107,1)+LARGE(E104:E107,2)+LARGE(E104:E107,3))</f>
        <v>27.35</v>
      </c>
      <c r="F108" s="24">
        <f>IF(SUM(F104:F107)&gt;0,LARGE(F104:F107,1)+LARGE(F104:F107,2)+LARGE(F104:F107,3))</f>
        <v>24.5</v>
      </c>
      <c r="G108" s="24">
        <f>IF(SUM(G104:G107)&gt;0,LARGE(G104:G107,1)+LARGE(G104:G107,2)+LARGE(G104:G107,3))</f>
        <v>27.25</v>
      </c>
      <c r="H108" s="24">
        <f>IF(SUM(H104:H107)&gt;0,LARGE(H104:H107,1)+LARGE(H104:H107,2)+LARGE(H104:H107,3))</f>
        <v>29.5</v>
      </c>
      <c r="I108" s="24">
        <f>IF(SUM(I104:I107)&gt;0,LARGE(I104:I107,1)+LARGE(I104:I107,2)+LARGE(I104:I107,3))</f>
        <v>22.400000000000002</v>
      </c>
      <c r="J108" s="24">
        <f>IF(SUM(J104:J107)&gt;0,LARGE(J104:J107,1)+LARGE(J104:J107,2)+LARGE(J104:J107,3))</f>
        <v>26.7</v>
      </c>
      <c r="K108" s="7">
        <f>SUM(E108:J108)</f>
        <v>157.7</v>
      </c>
      <c r="L108" s="94"/>
    </row>
    <row r="109" spans="1:12" ht="33">
      <c r="A109" s="10"/>
      <c r="B109" s="69"/>
      <c r="C109" s="2"/>
      <c r="E109" s="88"/>
      <c r="F109" s="88"/>
      <c r="G109" s="88"/>
      <c r="H109" s="88"/>
      <c r="I109" s="88"/>
      <c r="J109" s="88"/>
      <c r="K109" s="9"/>
      <c r="L109" s="94"/>
    </row>
    <row r="110" spans="1:12" ht="18">
      <c r="A110" s="14" t="s">
        <v>38</v>
      </c>
      <c r="B110" s="95" t="s">
        <v>292</v>
      </c>
      <c r="C110" s="8"/>
      <c r="D110" s="13"/>
      <c r="K110" s="96"/>
      <c r="L110" s="94"/>
    </row>
    <row r="111" spans="2:13" ht="15.75">
      <c r="B111" s="64" t="s">
        <v>293</v>
      </c>
      <c r="C111" s="71" t="s">
        <v>65</v>
      </c>
      <c r="D111" s="89" t="s">
        <v>279</v>
      </c>
      <c r="E111" s="98">
        <v>9.8</v>
      </c>
      <c r="F111" s="66">
        <v>7.3</v>
      </c>
      <c r="G111" s="66">
        <v>8.2</v>
      </c>
      <c r="H111" s="66">
        <v>9</v>
      </c>
      <c r="I111" s="66">
        <v>9.2</v>
      </c>
      <c r="J111" s="66">
        <v>8.25</v>
      </c>
      <c r="K111" s="96"/>
      <c r="L111" s="94"/>
      <c r="M111" s="94"/>
    </row>
    <row r="112" spans="2:13" ht="15.75">
      <c r="B112" s="64" t="s">
        <v>294</v>
      </c>
      <c r="C112" s="71" t="s">
        <v>295</v>
      </c>
      <c r="D112" s="89" t="s">
        <v>160</v>
      </c>
      <c r="E112" s="98">
        <v>9.1</v>
      </c>
      <c r="F112" s="66">
        <v>8.25</v>
      </c>
      <c r="G112" s="66">
        <v>7.85</v>
      </c>
      <c r="H112" s="66">
        <v>9.2</v>
      </c>
      <c r="I112" s="66">
        <v>9.05</v>
      </c>
      <c r="J112" s="66">
        <v>8</v>
      </c>
      <c r="K112" s="96"/>
      <c r="L112" s="94"/>
      <c r="M112" s="94"/>
    </row>
    <row r="113" spans="2:13" ht="15.75">
      <c r="B113" s="64" t="s">
        <v>296</v>
      </c>
      <c r="C113" s="71" t="s">
        <v>58</v>
      </c>
      <c r="D113" s="89" t="s">
        <v>160</v>
      </c>
      <c r="E113" s="98">
        <v>10</v>
      </c>
      <c r="F113" s="66">
        <v>8.5</v>
      </c>
      <c r="G113" s="66">
        <v>8.3</v>
      </c>
      <c r="H113" s="66">
        <v>9.7</v>
      </c>
      <c r="I113" s="66">
        <v>8.3</v>
      </c>
      <c r="J113" s="66">
        <v>7.55</v>
      </c>
      <c r="K113" s="96"/>
      <c r="L113" s="94"/>
      <c r="M113" s="94"/>
    </row>
    <row r="114" spans="2:13" ht="15.75">
      <c r="B114" s="64" t="s">
        <v>319</v>
      </c>
      <c r="C114" s="71" t="s">
        <v>17</v>
      </c>
      <c r="D114" s="89"/>
      <c r="E114" s="63">
        <v>9.55</v>
      </c>
      <c r="F114" s="16">
        <v>7.3</v>
      </c>
      <c r="G114" s="16">
        <v>8.15</v>
      </c>
      <c r="H114" s="16">
        <v>8.6</v>
      </c>
      <c r="I114" s="16">
        <v>8.35</v>
      </c>
      <c r="J114" s="16">
        <v>7.2</v>
      </c>
      <c r="K114" s="96"/>
      <c r="L114" s="94"/>
      <c r="M114" s="94"/>
    </row>
    <row r="115" spans="2:12" ht="18">
      <c r="B115" s="97"/>
      <c r="C115" s="58"/>
      <c r="D115" s="59"/>
      <c r="E115" s="24">
        <f>IF(SUM(E111:E114)&gt;0,LARGE(E111:E114,1)+LARGE(E111:E114,2)+LARGE(E111:E114,3))</f>
        <v>29.35</v>
      </c>
      <c r="F115" s="24">
        <f>IF(SUM(F111:F114)&gt;0,LARGE(F111:F114,1)+LARGE(F111:F114,2)+LARGE(F111:F114,3))</f>
        <v>24.05</v>
      </c>
      <c r="G115" s="24">
        <f>IF(SUM(G111:G114)&gt;0,LARGE(G111:G114,1)+LARGE(G111:G114,2)+LARGE(G111:G114,3))</f>
        <v>24.65</v>
      </c>
      <c r="H115" s="24">
        <f>IF(SUM(H111:H114)&gt;0,LARGE(H111:H114,1)+LARGE(H111:H114,2)+LARGE(H111:H114,3))</f>
        <v>27.9</v>
      </c>
      <c r="I115" s="24">
        <f>IF(SUM(I111:I114)&gt;0,LARGE(I111:I114,1)+LARGE(I111:I114,2)+LARGE(I111:I114,3))</f>
        <v>26.6</v>
      </c>
      <c r="J115" s="24">
        <f>IF(SUM(J111:J114)&gt;0,LARGE(J111:J114,1)+LARGE(J111:J114,2)+LARGE(J111:J114,3))</f>
        <v>23.8</v>
      </c>
      <c r="K115" s="7">
        <f>SUM(E115:J115)</f>
        <v>156.35000000000002</v>
      </c>
      <c r="L115" s="94"/>
    </row>
    <row r="116" spans="1:12" ht="33">
      <c r="A116" s="10"/>
      <c r="B116" s="69"/>
      <c r="C116" s="83"/>
      <c r="D116" s="83"/>
      <c r="E116" s="88"/>
      <c r="F116" s="88"/>
      <c r="G116" s="88"/>
      <c r="H116" s="88"/>
      <c r="I116" s="88"/>
      <c r="J116" s="88"/>
      <c r="K116" s="9"/>
      <c r="L116" s="94"/>
    </row>
    <row r="117" spans="1:12" ht="18">
      <c r="A117" s="14" t="s">
        <v>39</v>
      </c>
      <c r="B117" s="95" t="s">
        <v>349</v>
      </c>
      <c r="C117" s="69"/>
      <c r="D117" s="70"/>
      <c r="K117" s="96"/>
      <c r="L117" s="94"/>
    </row>
    <row r="118" spans="2:13" ht="15.75">
      <c r="B118" s="64" t="s">
        <v>183</v>
      </c>
      <c r="C118" s="90" t="s">
        <v>357</v>
      </c>
      <c r="D118" s="91" t="s">
        <v>287</v>
      </c>
      <c r="E118" s="98">
        <v>8.1</v>
      </c>
      <c r="F118" s="66">
        <v>4.95</v>
      </c>
      <c r="G118" s="66">
        <v>7.85</v>
      </c>
      <c r="H118" s="66">
        <v>9.35</v>
      </c>
      <c r="I118" s="66">
        <v>9</v>
      </c>
      <c r="J118" s="66">
        <v>8.35</v>
      </c>
      <c r="K118" s="96"/>
      <c r="L118" s="94"/>
      <c r="M118" s="94"/>
    </row>
    <row r="119" spans="2:13" ht="15.75">
      <c r="B119" s="64" t="s">
        <v>379</v>
      </c>
      <c r="C119" s="90" t="s">
        <v>358</v>
      </c>
      <c r="D119" s="91" t="s">
        <v>160</v>
      </c>
      <c r="E119" s="98">
        <v>8.6</v>
      </c>
      <c r="F119" s="66">
        <v>7</v>
      </c>
      <c r="G119" s="66">
        <v>8.7</v>
      </c>
      <c r="H119" s="66">
        <v>9.5</v>
      </c>
      <c r="I119" s="66">
        <v>8.8</v>
      </c>
      <c r="J119" s="66">
        <v>8.65</v>
      </c>
      <c r="K119" s="96"/>
      <c r="L119" s="94"/>
      <c r="M119" s="94"/>
    </row>
    <row r="120" spans="2:13" ht="15.75">
      <c r="B120" s="64" t="s">
        <v>359</v>
      </c>
      <c r="C120" s="90" t="s">
        <v>59</v>
      </c>
      <c r="D120" s="91" t="s">
        <v>160</v>
      </c>
      <c r="E120" s="98">
        <v>8.25</v>
      </c>
      <c r="F120" s="66">
        <v>7.1</v>
      </c>
      <c r="G120" s="66">
        <v>9</v>
      </c>
      <c r="H120" s="66">
        <v>9.35</v>
      </c>
      <c r="I120" s="66">
        <v>8.6</v>
      </c>
      <c r="J120" s="66">
        <v>8.35</v>
      </c>
      <c r="K120" s="96"/>
      <c r="L120" s="94"/>
      <c r="M120" s="94"/>
    </row>
    <row r="121" spans="2:13" ht="15.75">
      <c r="B121" s="64" t="s">
        <v>360</v>
      </c>
      <c r="C121" s="90" t="s">
        <v>58</v>
      </c>
      <c r="D121" s="91" t="s">
        <v>279</v>
      </c>
      <c r="E121" s="63">
        <v>7.9</v>
      </c>
      <c r="F121" s="16">
        <v>5.95</v>
      </c>
      <c r="G121" s="16">
        <v>8.7</v>
      </c>
      <c r="H121" s="16">
        <v>9.75</v>
      </c>
      <c r="I121" s="16">
        <v>7.25</v>
      </c>
      <c r="J121" s="16">
        <v>7.9</v>
      </c>
      <c r="K121" s="96"/>
      <c r="L121" s="94"/>
      <c r="M121" s="94"/>
    </row>
    <row r="122" spans="2:12" ht="18">
      <c r="B122" s="97"/>
      <c r="C122" s="58"/>
      <c r="D122" s="59"/>
      <c r="E122" s="24">
        <f>IF(SUM(E118:E121)&gt;0,LARGE(E118:E121,1)+LARGE(E118:E121,2)+LARGE(E118:E121,3))</f>
        <v>24.950000000000003</v>
      </c>
      <c r="F122" s="24">
        <f>IF(SUM(F118:F121)&gt;0,LARGE(F118:F121,1)+LARGE(F118:F121,2)+LARGE(F118:F121,3))</f>
        <v>20.05</v>
      </c>
      <c r="G122" s="24">
        <f>IF(SUM(G118:G121)&gt;0,LARGE(G118:G121,1)+LARGE(G118:G121,2)+LARGE(G118:G121,3))</f>
        <v>26.4</v>
      </c>
      <c r="H122" s="24">
        <f>IF(SUM(H118:H121)&gt;0,LARGE(H118:H121,1)+LARGE(H118:H121,2)+LARGE(H118:H121,3))</f>
        <v>28.6</v>
      </c>
      <c r="I122" s="24">
        <f>IF(SUM(I118:I121)&gt;0,LARGE(I118:I121,1)+LARGE(I118:I121,2)+LARGE(I118:I121,3))</f>
        <v>26.4</v>
      </c>
      <c r="J122" s="24">
        <f>IF(SUM(J118:J121)&gt;0,LARGE(J118:J121,1)+LARGE(J118:J121,2)+LARGE(J118:J121,3))</f>
        <v>25.35</v>
      </c>
      <c r="K122" s="7">
        <f>SUM(E122:J122)</f>
        <v>151.75</v>
      </c>
      <c r="L122" s="94"/>
    </row>
    <row r="123" spans="1:11" ht="33">
      <c r="A123" s="10"/>
      <c r="B123" s="69"/>
      <c r="C123" s="83"/>
      <c r="D123" s="83"/>
      <c r="E123" s="88"/>
      <c r="F123" s="88"/>
      <c r="G123" s="88"/>
      <c r="H123" s="88"/>
      <c r="I123" s="88"/>
      <c r="J123" s="88"/>
      <c r="K123" s="9"/>
    </row>
  </sheetData>
  <sheetProtection/>
  <mergeCells count="3">
    <mergeCell ref="A1:K1"/>
    <mergeCell ref="A3:K3"/>
    <mergeCell ref="A5:K5"/>
  </mergeCells>
  <printOptions/>
  <pageMargins left="0.5511811023622047" right="0.15748031496062992" top="0.31496062992125984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83"/>
  <sheetViews>
    <sheetView tabSelected="1" zoomScalePageLayoutView="0" workbookViewId="0" topLeftCell="A7">
      <selection activeCell="AG12" sqref="AG12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8" customWidth="1"/>
    <col min="4" max="4" width="2.375" style="28" customWidth="1"/>
    <col min="5" max="5" width="13.75390625" style="41" customWidth="1"/>
    <col min="6" max="6" width="4.875" style="12" customWidth="1"/>
    <col min="7" max="7" width="4.875" style="13" customWidth="1"/>
    <col min="8" max="8" width="2.25390625" style="191" customWidth="1"/>
    <col min="9" max="9" width="5.75390625" style="13" customWidth="1"/>
    <col min="10" max="10" width="4.625" style="15" customWidth="1"/>
    <col min="11" max="11" width="4.375" style="13" customWidth="1"/>
    <col min="12" max="12" width="2.25390625" style="19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29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8" customWidth="1"/>
    <col min="21" max="21" width="5.75390625" style="1" customWidth="1"/>
    <col min="22" max="23" width="4.875" style="1" customWidth="1"/>
    <col min="24" max="24" width="2.00390625" style="197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197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17" t="s">
        <v>91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6.75" customHeight="1">
      <c r="A2" s="87"/>
      <c r="B2" s="87"/>
      <c r="C2" s="87"/>
      <c r="D2" s="87"/>
      <c r="E2" s="87"/>
      <c r="F2" s="87"/>
      <c r="G2" s="87"/>
      <c r="I2" s="87"/>
      <c r="J2" s="87"/>
      <c r="K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191"/>
      <c r="Y2" s="87"/>
      <c r="Z2" s="87"/>
      <c r="AA2" s="87"/>
      <c r="AB2" s="191"/>
      <c r="AC2" s="87"/>
      <c r="AD2" s="87"/>
    </row>
    <row r="3" spans="1:30" ht="18" customHeight="1">
      <c r="A3" s="221" t="s">
        <v>244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</row>
    <row r="4" spans="1:19" ht="6.75" customHeight="1">
      <c r="A4" s="14"/>
      <c r="B4" s="13"/>
      <c r="C4" s="29"/>
      <c r="D4" s="29"/>
      <c r="F4" s="14"/>
      <c r="G4" s="14"/>
      <c r="I4" s="14"/>
      <c r="J4" s="14"/>
      <c r="K4" s="14"/>
      <c r="M4" s="1"/>
      <c r="N4" s="1"/>
      <c r="O4" s="1"/>
      <c r="P4" s="28"/>
      <c r="Q4" s="1"/>
      <c r="R4" s="1"/>
      <c r="S4" s="1"/>
    </row>
    <row r="5" spans="1:30" ht="17.25" customHeight="1">
      <c r="A5" s="215" t="s">
        <v>205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28" s="88" customFormat="1" ht="12.75" customHeight="1" thickBot="1">
      <c r="A6" s="13"/>
      <c r="B6" s="8"/>
      <c r="C6" s="27"/>
      <c r="D6" s="28"/>
      <c r="E6" s="41"/>
      <c r="F6" s="12"/>
      <c r="G6" s="13"/>
      <c r="H6" s="191"/>
      <c r="I6" s="13"/>
      <c r="J6" s="15"/>
      <c r="K6" s="13"/>
      <c r="L6" s="191"/>
      <c r="M6" s="13"/>
      <c r="N6" s="15"/>
      <c r="O6" s="13"/>
      <c r="P6" s="29"/>
      <c r="Q6" s="13"/>
      <c r="R6" s="15"/>
      <c r="S6" s="9"/>
      <c r="T6" s="30"/>
      <c r="X6" s="196"/>
      <c r="AB6" s="196"/>
    </row>
    <row r="7" spans="1:30" s="18" customFormat="1" ht="40.5" customHeight="1">
      <c r="A7" s="23" t="s">
        <v>14</v>
      </c>
      <c r="B7" s="32" t="s">
        <v>15</v>
      </c>
      <c r="C7" s="31" t="s">
        <v>16</v>
      </c>
      <c r="D7" s="31"/>
      <c r="E7" s="42"/>
      <c r="F7" s="218"/>
      <c r="G7" s="219"/>
      <c r="H7" s="219"/>
      <c r="I7" s="220"/>
      <c r="J7" s="218"/>
      <c r="K7" s="219"/>
      <c r="L7" s="219"/>
      <c r="M7" s="220"/>
      <c r="N7" s="218"/>
      <c r="O7" s="219"/>
      <c r="P7" s="219"/>
      <c r="Q7" s="220"/>
      <c r="R7" s="218"/>
      <c r="S7" s="219"/>
      <c r="T7" s="219"/>
      <c r="U7" s="220"/>
      <c r="V7" s="218"/>
      <c r="W7" s="219"/>
      <c r="X7" s="219"/>
      <c r="Y7" s="220"/>
      <c r="Z7" s="218"/>
      <c r="AA7" s="219"/>
      <c r="AB7" s="219"/>
      <c r="AC7" s="220"/>
      <c r="AD7" s="17" t="s">
        <v>0</v>
      </c>
    </row>
    <row r="8" spans="1:30" s="19" customFormat="1" ht="19.5" customHeight="1" thickBot="1">
      <c r="A8" s="35"/>
      <c r="B8" s="33"/>
      <c r="C8" s="34"/>
      <c r="D8" s="34"/>
      <c r="E8" s="43"/>
      <c r="F8" s="36" t="s">
        <v>88</v>
      </c>
      <c r="G8" s="37" t="s">
        <v>141</v>
      </c>
      <c r="H8" s="192"/>
      <c r="I8" s="39" t="s">
        <v>0</v>
      </c>
      <c r="J8" s="36" t="s">
        <v>88</v>
      </c>
      <c r="K8" s="37" t="s">
        <v>141</v>
      </c>
      <c r="L8" s="192"/>
      <c r="M8" s="39" t="s">
        <v>0</v>
      </c>
      <c r="N8" s="36" t="s">
        <v>88</v>
      </c>
      <c r="O8" s="37" t="s">
        <v>141</v>
      </c>
      <c r="P8" s="38"/>
      <c r="Q8" s="39" t="s">
        <v>0</v>
      </c>
      <c r="R8" s="36" t="s">
        <v>88</v>
      </c>
      <c r="S8" s="37" t="s">
        <v>141</v>
      </c>
      <c r="T8" s="38"/>
      <c r="U8" s="39" t="s">
        <v>0</v>
      </c>
      <c r="V8" s="36" t="s">
        <v>88</v>
      </c>
      <c r="W8" s="37" t="s">
        <v>141</v>
      </c>
      <c r="X8" s="192"/>
      <c r="Y8" s="39" t="s">
        <v>0</v>
      </c>
      <c r="Z8" s="36" t="s">
        <v>88</v>
      </c>
      <c r="AA8" s="37" t="s">
        <v>141</v>
      </c>
      <c r="AB8" s="192"/>
      <c r="AC8" s="39" t="s">
        <v>0</v>
      </c>
      <c r="AD8" s="22"/>
    </row>
    <row r="9" spans="1:30" s="20" customFormat="1" ht="17.25" customHeight="1">
      <c r="A9" s="44" t="s">
        <v>1</v>
      </c>
      <c r="B9" s="243" t="s">
        <v>170</v>
      </c>
      <c r="C9" s="60" t="s">
        <v>27</v>
      </c>
      <c r="D9" s="238" t="s">
        <v>160</v>
      </c>
      <c r="E9" s="244" t="s">
        <v>31</v>
      </c>
      <c r="F9" s="56">
        <v>3.2</v>
      </c>
      <c r="G9" s="45">
        <v>8.7</v>
      </c>
      <c r="H9" s="193"/>
      <c r="I9" s="48">
        <f>F9+G9-H9</f>
        <v>11.899999999999999</v>
      </c>
      <c r="J9" s="52">
        <v>0.6</v>
      </c>
      <c r="K9" s="45">
        <v>9.1</v>
      </c>
      <c r="L9" s="193"/>
      <c r="M9" s="53">
        <f>J9+K9-L9</f>
        <v>9.7</v>
      </c>
      <c r="N9" s="52">
        <v>1.8</v>
      </c>
      <c r="O9" s="45">
        <v>9.1</v>
      </c>
      <c r="P9" s="46"/>
      <c r="Q9" s="48">
        <f>N9+O9-P9</f>
        <v>10.9</v>
      </c>
      <c r="R9" s="52">
        <v>2</v>
      </c>
      <c r="S9" s="45">
        <v>9.25</v>
      </c>
      <c r="T9" s="46"/>
      <c r="U9" s="53">
        <f>R9+S9-T9</f>
        <v>11.25</v>
      </c>
      <c r="V9" s="56">
        <v>2.4</v>
      </c>
      <c r="W9" s="45">
        <v>9.2</v>
      </c>
      <c r="X9" s="193"/>
      <c r="Y9" s="48">
        <f>V9+W9-X9</f>
        <v>11.6</v>
      </c>
      <c r="Z9" s="52">
        <v>0.7</v>
      </c>
      <c r="AA9" s="45">
        <v>9.25</v>
      </c>
      <c r="AB9" s="193"/>
      <c r="AC9" s="53">
        <f>Z9+AA9-AB9</f>
        <v>9.95</v>
      </c>
      <c r="AD9" s="50">
        <f>I9+M9+Q9+U9+Y9+AC9</f>
        <v>65.3</v>
      </c>
    </row>
    <row r="10" spans="1:30" s="20" customFormat="1" ht="17.25" customHeight="1">
      <c r="A10" s="47" t="s">
        <v>2</v>
      </c>
      <c r="B10" s="228" t="s">
        <v>184</v>
      </c>
      <c r="C10" s="61" t="s">
        <v>185</v>
      </c>
      <c r="D10" s="199" t="s">
        <v>160</v>
      </c>
      <c r="E10" s="241" t="s">
        <v>69</v>
      </c>
      <c r="F10" s="57">
        <v>2.9</v>
      </c>
      <c r="G10" s="25">
        <v>8.35</v>
      </c>
      <c r="H10" s="194"/>
      <c r="I10" s="49">
        <f>F10+G10-H10</f>
        <v>11.25</v>
      </c>
      <c r="J10" s="54">
        <v>0.6</v>
      </c>
      <c r="K10" s="25">
        <v>9.05</v>
      </c>
      <c r="L10" s="194"/>
      <c r="M10" s="55">
        <f>J10+K10-L10</f>
        <v>9.65</v>
      </c>
      <c r="N10" s="236">
        <v>2</v>
      </c>
      <c r="O10" s="237">
        <v>8.8</v>
      </c>
      <c r="P10" s="40"/>
      <c r="Q10" s="49">
        <f>N10+O10-P10</f>
        <v>10.8</v>
      </c>
      <c r="R10" s="54">
        <v>2</v>
      </c>
      <c r="S10" s="25">
        <v>9.1</v>
      </c>
      <c r="T10" s="40"/>
      <c r="U10" s="55">
        <f>R10+S10-T10</f>
        <v>11.1</v>
      </c>
      <c r="V10" s="57">
        <v>2.6</v>
      </c>
      <c r="W10" s="25">
        <v>8.6</v>
      </c>
      <c r="X10" s="194"/>
      <c r="Y10" s="49">
        <f>V10+W10-X10</f>
        <v>11.2</v>
      </c>
      <c r="Z10" s="54">
        <v>0.7</v>
      </c>
      <c r="AA10" s="25">
        <v>9.35</v>
      </c>
      <c r="AB10" s="194"/>
      <c r="AC10" s="55">
        <f>Z10+AA10-AB10</f>
        <v>10.049999999999999</v>
      </c>
      <c r="AD10" s="51">
        <f>I10+M10+Q10+U10+Y10+AC10</f>
        <v>64.05</v>
      </c>
    </row>
    <row r="11" spans="1:35" s="20" customFormat="1" ht="17.25" customHeight="1">
      <c r="A11" s="47" t="s">
        <v>3</v>
      </c>
      <c r="B11" s="227" t="s">
        <v>300</v>
      </c>
      <c r="C11" s="61" t="s">
        <v>55</v>
      </c>
      <c r="D11" s="199" t="s">
        <v>160</v>
      </c>
      <c r="E11" s="240" t="s">
        <v>297</v>
      </c>
      <c r="F11" s="57">
        <v>2.3</v>
      </c>
      <c r="G11" s="25">
        <v>8.45</v>
      </c>
      <c r="H11" s="194"/>
      <c r="I11" s="49">
        <f>F11+G11-H11</f>
        <v>10.75</v>
      </c>
      <c r="J11" s="54">
        <v>0.7</v>
      </c>
      <c r="K11" s="25">
        <v>8.9</v>
      </c>
      <c r="L11" s="194"/>
      <c r="M11" s="55">
        <f>J11+K11-L11</f>
        <v>9.6</v>
      </c>
      <c r="N11" s="57">
        <v>2</v>
      </c>
      <c r="O11" s="25">
        <v>8.7</v>
      </c>
      <c r="P11" s="40"/>
      <c r="Q11" s="49">
        <f>N11+O11-P11</f>
        <v>10.7</v>
      </c>
      <c r="R11" s="54">
        <v>2</v>
      </c>
      <c r="S11" s="25">
        <v>9.3</v>
      </c>
      <c r="T11" s="40"/>
      <c r="U11" s="55">
        <f>R11+S11-T11</f>
        <v>11.3</v>
      </c>
      <c r="V11" s="57">
        <v>2</v>
      </c>
      <c r="W11" s="25">
        <v>9.5</v>
      </c>
      <c r="X11" s="194"/>
      <c r="Y11" s="49">
        <f>V11+W11-X11</f>
        <v>11.5</v>
      </c>
      <c r="Z11" s="54">
        <v>0.6</v>
      </c>
      <c r="AA11" s="25">
        <v>9.05</v>
      </c>
      <c r="AB11" s="194"/>
      <c r="AC11" s="55">
        <f>Z11+AA11-AB11</f>
        <v>9.65</v>
      </c>
      <c r="AD11" s="51">
        <f>I11+M11+Q11+U11+Y11+AC11</f>
        <v>63.5</v>
      </c>
      <c r="AG11" s="69"/>
      <c r="AH11" s="70"/>
      <c r="AI11" s="1"/>
    </row>
    <row r="12" spans="1:30" s="20" customFormat="1" ht="17.25" customHeight="1">
      <c r="A12" s="47" t="s">
        <v>4</v>
      </c>
      <c r="B12" s="228" t="s">
        <v>226</v>
      </c>
      <c r="C12" s="61" t="s">
        <v>58</v>
      </c>
      <c r="D12" s="199" t="s">
        <v>279</v>
      </c>
      <c r="E12" s="241" t="s">
        <v>31</v>
      </c>
      <c r="F12" s="57">
        <v>2.4</v>
      </c>
      <c r="G12" s="25">
        <v>8.55</v>
      </c>
      <c r="H12" s="194"/>
      <c r="I12" s="49">
        <f>F12+G12-H12</f>
        <v>10.950000000000001</v>
      </c>
      <c r="J12" s="54">
        <v>0.6</v>
      </c>
      <c r="K12" s="25">
        <v>8.7</v>
      </c>
      <c r="L12" s="194"/>
      <c r="M12" s="55">
        <f>J12+K12-L12</f>
        <v>9.299999999999999</v>
      </c>
      <c r="N12" s="57">
        <v>1.8</v>
      </c>
      <c r="O12" s="25">
        <v>8.95</v>
      </c>
      <c r="P12" s="40"/>
      <c r="Q12" s="49">
        <f>N12+O12-P12</f>
        <v>10.75</v>
      </c>
      <c r="R12" s="54">
        <v>2</v>
      </c>
      <c r="S12" s="25">
        <v>8.8</v>
      </c>
      <c r="T12" s="40"/>
      <c r="U12" s="55">
        <f>R12+S12-T12</f>
        <v>10.8</v>
      </c>
      <c r="V12" s="57">
        <v>2.4</v>
      </c>
      <c r="W12" s="25">
        <v>8.95</v>
      </c>
      <c r="X12" s="194"/>
      <c r="Y12" s="49">
        <f>V12+W12-X12</f>
        <v>11.35</v>
      </c>
      <c r="Z12" s="54">
        <v>0.7</v>
      </c>
      <c r="AA12" s="25">
        <v>9.15</v>
      </c>
      <c r="AB12" s="194"/>
      <c r="AC12" s="55">
        <f>Z12+AA12-AB12</f>
        <v>9.85</v>
      </c>
      <c r="AD12" s="51">
        <f>I12+M12+Q12+U12+Y12+AC12</f>
        <v>63</v>
      </c>
    </row>
    <row r="13" spans="1:30" s="20" customFormat="1" ht="17.25" customHeight="1">
      <c r="A13" s="47" t="s">
        <v>5</v>
      </c>
      <c r="B13" s="228" t="s">
        <v>302</v>
      </c>
      <c r="C13" s="61" t="s">
        <v>19</v>
      </c>
      <c r="D13" s="199" t="s">
        <v>279</v>
      </c>
      <c r="E13" s="241" t="s">
        <v>245</v>
      </c>
      <c r="F13" s="57">
        <v>3.2</v>
      </c>
      <c r="G13" s="25">
        <v>7.65</v>
      </c>
      <c r="H13" s="194"/>
      <c r="I13" s="49">
        <f>F13+G13-H13</f>
        <v>10.850000000000001</v>
      </c>
      <c r="J13" s="54">
        <v>0.6</v>
      </c>
      <c r="K13" s="25">
        <v>8.7</v>
      </c>
      <c r="L13" s="194"/>
      <c r="M13" s="55">
        <f>J13+K13-L13</f>
        <v>9.299999999999999</v>
      </c>
      <c r="N13" s="57">
        <v>2</v>
      </c>
      <c r="O13" s="25">
        <v>8.8</v>
      </c>
      <c r="P13" s="40"/>
      <c r="Q13" s="49">
        <f>N13+O13-P13</f>
        <v>10.8</v>
      </c>
      <c r="R13" s="54">
        <v>2</v>
      </c>
      <c r="S13" s="25">
        <v>9.1</v>
      </c>
      <c r="T13" s="40"/>
      <c r="U13" s="55">
        <f>R13+S13-T13</f>
        <v>11.1</v>
      </c>
      <c r="V13" s="57">
        <v>2.6</v>
      </c>
      <c r="W13" s="25">
        <v>8.45</v>
      </c>
      <c r="X13" s="194"/>
      <c r="Y13" s="49">
        <f>V13+W13-X13</f>
        <v>11.049999999999999</v>
      </c>
      <c r="Z13" s="54">
        <v>0.7</v>
      </c>
      <c r="AA13" s="25">
        <v>9.05</v>
      </c>
      <c r="AB13" s="194"/>
      <c r="AC13" s="55">
        <f>Z13+AA13-AB13</f>
        <v>9.75</v>
      </c>
      <c r="AD13" s="51">
        <f>I13+M13+Q13+U13+Y13+AC13</f>
        <v>62.849999999999994</v>
      </c>
    </row>
    <row r="14" spans="1:31" s="20" customFormat="1" ht="17.25" customHeight="1">
      <c r="A14" s="47" t="s">
        <v>6</v>
      </c>
      <c r="B14" s="228" t="s">
        <v>307</v>
      </c>
      <c r="C14" s="61" t="s">
        <v>18</v>
      </c>
      <c r="D14" s="199" t="s">
        <v>160</v>
      </c>
      <c r="E14" s="241" t="s">
        <v>100</v>
      </c>
      <c r="F14" s="57">
        <v>2.6</v>
      </c>
      <c r="G14" s="25">
        <v>8.5</v>
      </c>
      <c r="H14" s="194"/>
      <c r="I14" s="49">
        <f>F14+G14-H14</f>
        <v>11.1</v>
      </c>
      <c r="J14" s="54">
        <v>1.2</v>
      </c>
      <c r="K14" s="25">
        <v>8.1</v>
      </c>
      <c r="L14" s="194"/>
      <c r="M14" s="55">
        <f>J14+K14-L14</f>
        <v>9.299999999999999</v>
      </c>
      <c r="N14" s="57">
        <v>1.9</v>
      </c>
      <c r="O14" s="25">
        <v>8.9</v>
      </c>
      <c r="P14" s="40"/>
      <c r="Q14" s="49">
        <f>N14+O14-P14</f>
        <v>10.8</v>
      </c>
      <c r="R14" s="54">
        <v>2</v>
      </c>
      <c r="S14" s="25">
        <v>8.9</v>
      </c>
      <c r="T14" s="40"/>
      <c r="U14" s="55">
        <f>R14+S14-T14</f>
        <v>10.9</v>
      </c>
      <c r="V14" s="57">
        <v>2.4</v>
      </c>
      <c r="W14" s="25">
        <v>8.3</v>
      </c>
      <c r="X14" s="194"/>
      <c r="Y14" s="49">
        <f>V14+W14-X14</f>
        <v>10.700000000000001</v>
      </c>
      <c r="Z14" s="54">
        <v>0.6</v>
      </c>
      <c r="AA14" s="25">
        <v>9</v>
      </c>
      <c r="AB14" s="194"/>
      <c r="AC14" s="55">
        <f>Z14+AA14-AB14</f>
        <v>9.6</v>
      </c>
      <c r="AD14" s="51">
        <f>I14+M14+Q14+U14+Y14+AC14</f>
        <v>62.400000000000006</v>
      </c>
      <c r="AE14" s="21"/>
    </row>
    <row r="15" spans="1:30" s="19" customFormat="1" ht="17.25" customHeight="1">
      <c r="A15" s="47" t="s">
        <v>7</v>
      </c>
      <c r="B15" s="226" t="s">
        <v>298</v>
      </c>
      <c r="C15" s="224" t="s">
        <v>26</v>
      </c>
      <c r="D15" s="199" t="s">
        <v>160</v>
      </c>
      <c r="E15" s="240" t="s">
        <v>297</v>
      </c>
      <c r="F15" s="57">
        <v>2.1</v>
      </c>
      <c r="G15" s="25">
        <v>8.35</v>
      </c>
      <c r="H15" s="194"/>
      <c r="I15" s="49">
        <f>F15+G15-H15</f>
        <v>10.45</v>
      </c>
      <c r="J15" s="54">
        <v>0.7</v>
      </c>
      <c r="K15" s="25">
        <v>8.9</v>
      </c>
      <c r="L15" s="194"/>
      <c r="M15" s="55">
        <f>J15+K15-L15</f>
        <v>9.6</v>
      </c>
      <c r="N15" s="57">
        <v>1.3</v>
      </c>
      <c r="O15" s="25">
        <v>8.45</v>
      </c>
      <c r="P15" s="40"/>
      <c r="Q15" s="49">
        <f>N15+O15-P15</f>
        <v>9.75</v>
      </c>
      <c r="R15" s="54">
        <v>2</v>
      </c>
      <c r="S15" s="25">
        <v>8.9</v>
      </c>
      <c r="T15" s="40"/>
      <c r="U15" s="55">
        <f>R15+S15-T15</f>
        <v>10.9</v>
      </c>
      <c r="V15" s="57">
        <v>2.1</v>
      </c>
      <c r="W15" s="25">
        <v>9.1</v>
      </c>
      <c r="X15" s="194"/>
      <c r="Y15" s="49">
        <f>V15+W15-X15</f>
        <v>11.2</v>
      </c>
      <c r="Z15" s="54">
        <v>0.6</v>
      </c>
      <c r="AA15" s="25">
        <v>8.6</v>
      </c>
      <c r="AB15" s="194"/>
      <c r="AC15" s="55">
        <f>Z15+AA15-AB15</f>
        <v>9.2</v>
      </c>
      <c r="AD15" s="51">
        <f>I15+M15+Q15+U15+Y15+AC15</f>
        <v>61.099999999999994</v>
      </c>
    </row>
    <row r="16" spans="1:30" s="19" customFormat="1" ht="17.25" customHeight="1">
      <c r="A16" s="47" t="s">
        <v>8</v>
      </c>
      <c r="B16" s="228" t="s">
        <v>242</v>
      </c>
      <c r="C16" s="61" t="s">
        <v>29</v>
      </c>
      <c r="D16" s="199" t="s">
        <v>160</v>
      </c>
      <c r="E16" s="241" t="s">
        <v>316</v>
      </c>
      <c r="F16" s="57">
        <v>3.2</v>
      </c>
      <c r="G16" s="25">
        <v>7.9</v>
      </c>
      <c r="H16" s="194"/>
      <c r="I16" s="49">
        <f>F16+G16-H16</f>
        <v>11.100000000000001</v>
      </c>
      <c r="J16" s="54">
        <v>0</v>
      </c>
      <c r="K16" s="25">
        <v>8.35</v>
      </c>
      <c r="L16" s="194"/>
      <c r="M16" s="55">
        <f>J16+K16-L16</f>
        <v>8.35</v>
      </c>
      <c r="N16" s="57">
        <v>1.9</v>
      </c>
      <c r="O16" s="25">
        <v>7.95</v>
      </c>
      <c r="P16" s="40"/>
      <c r="Q16" s="49">
        <f>N16+O16-P16</f>
        <v>9.85</v>
      </c>
      <c r="R16" s="54">
        <v>2</v>
      </c>
      <c r="S16" s="25">
        <v>8.35</v>
      </c>
      <c r="T16" s="40"/>
      <c r="U16" s="55">
        <f>R16+S16-T16</f>
        <v>10.35</v>
      </c>
      <c r="V16" s="57">
        <v>2.4</v>
      </c>
      <c r="W16" s="25">
        <v>8.2</v>
      </c>
      <c r="X16" s="194"/>
      <c r="Y16" s="49">
        <f>V16+W16-X16</f>
        <v>10.6</v>
      </c>
      <c r="Z16" s="54">
        <v>0.7</v>
      </c>
      <c r="AA16" s="25">
        <v>9</v>
      </c>
      <c r="AB16" s="194"/>
      <c r="AC16" s="55">
        <f>Z16+AA16-AB16</f>
        <v>9.7</v>
      </c>
      <c r="AD16" s="51">
        <f>I16+M16+Q16+U16+Y16+AC16</f>
        <v>59.95</v>
      </c>
    </row>
    <row r="17" spans="1:30" ht="17.25" customHeight="1">
      <c r="A17" s="47" t="s">
        <v>9</v>
      </c>
      <c r="B17" s="228" t="s">
        <v>336</v>
      </c>
      <c r="C17" s="61" t="s">
        <v>180</v>
      </c>
      <c r="D17" s="199" t="s">
        <v>160</v>
      </c>
      <c r="E17" s="241" t="s">
        <v>107</v>
      </c>
      <c r="F17" s="57">
        <v>3.2</v>
      </c>
      <c r="G17" s="25">
        <v>7.4</v>
      </c>
      <c r="H17" s="194"/>
      <c r="I17" s="49">
        <f>F17+G17-H17</f>
        <v>10.600000000000001</v>
      </c>
      <c r="J17" s="54">
        <v>0</v>
      </c>
      <c r="K17" s="25">
        <v>8.45</v>
      </c>
      <c r="L17" s="194"/>
      <c r="M17" s="55">
        <f>J17+K17-L17</f>
        <v>8.45</v>
      </c>
      <c r="N17" s="57">
        <v>1.3</v>
      </c>
      <c r="O17" s="25">
        <v>8.6</v>
      </c>
      <c r="P17" s="40"/>
      <c r="Q17" s="49">
        <f>N17+O17-P17</f>
        <v>9.9</v>
      </c>
      <c r="R17" s="54">
        <v>2</v>
      </c>
      <c r="S17" s="25">
        <v>8.6</v>
      </c>
      <c r="T17" s="40"/>
      <c r="U17" s="55">
        <f>R17+S17-T17</f>
        <v>10.6</v>
      </c>
      <c r="V17" s="57">
        <v>2.4</v>
      </c>
      <c r="W17" s="25">
        <v>8.35</v>
      </c>
      <c r="X17" s="194"/>
      <c r="Y17" s="49">
        <f>V17+W17-X17</f>
        <v>10.75</v>
      </c>
      <c r="Z17" s="54">
        <v>0.6</v>
      </c>
      <c r="AA17" s="25">
        <v>8.8</v>
      </c>
      <c r="AB17" s="194"/>
      <c r="AC17" s="55">
        <f>Z17+AA17-AB17</f>
        <v>9.4</v>
      </c>
      <c r="AD17" s="51">
        <f>I17+M17+Q17+U17+Y17+AC17</f>
        <v>59.7</v>
      </c>
    </row>
    <row r="18" spans="1:30" ht="17.25" customHeight="1">
      <c r="A18" s="47" t="s">
        <v>10</v>
      </c>
      <c r="B18" s="228" t="s">
        <v>267</v>
      </c>
      <c r="C18" s="61" t="s">
        <v>26</v>
      </c>
      <c r="D18" s="199" t="s">
        <v>160</v>
      </c>
      <c r="E18" s="241" t="s">
        <v>245</v>
      </c>
      <c r="F18" s="57">
        <v>2.4</v>
      </c>
      <c r="G18" s="25">
        <v>7.7</v>
      </c>
      <c r="H18" s="194"/>
      <c r="I18" s="49">
        <f>F18+G18-H18</f>
        <v>10.1</v>
      </c>
      <c r="J18" s="54">
        <v>0</v>
      </c>
      <c r="K18" s="25">
        <v>8.8</v>
      </c>
      <c r="L18" s="194"/>
      <c r="M18" s="55">
        <f>J18+K18-L18</f>
        <v>8.8</v>
      </c>
      <c r="N18" s="57">
        <v>1.9</v>
      </c>
      <c r="O18" s="25">
        <v>8.4</v>
      </c>
      <c r="P18" s="40"/>
      <c r="Q18" s="49">
        <f>N18+O18-P18</f>
        <v>10.3</v>
      </c>
      <c r="R18" s="54">
        <v>2</v>
      </c>
      <c r="S18" s="25">
        <v>8.5</v>
      </c>
      <c r="T18" s="40"/>
      <c r="U18" s="55">
        <f>R18+S18-T18</f>
        <v>10.5</v>
      </c>
      <c r="V18" s="57">
        <v>1.8</v>
      </c>
      <c r="W18" s="25">
        <v>8.45</v>
      </c>
      <c r="X18" s="194"/>
      <c r="Y18" s="49">
        <f>V18+W18-X18</f>
        <v>10.25</v>
      </c>
      <c r="Z18" s="54">
        <v>0</v>
      </c>
      <c r="AA18" s="25">
        <v>8.65</v>
      </c>
      <c r="AB18" s="194"/>
      <c r="AC18" s="55">
        <f>Z18+AA18-AB18</f>
        <v>8.65</v>
      </c>
      <c r="AD18" s="51">
        <f>I18+M18+Q18+U18+Y18+AC18</f>
        <v>58.6</v>
      </c>
    </row>
    <row r="19" spans="1:30" ht="17.25" customHeight="1">
      <c r="A19" s="47" t="s">
        <v>11</v>
      </c>
      <c r="B19" s="228" t="s">
        <v>284</v>
      </c>
      <c r="C19" s="61" t="s">
        <v>285</v>
      </c>
      <c r="D19" s="199" t="s">
        <v>279</v>
      </c>
      <c r="E19" s="241" t="s">
        <v>153</v>
      </c>
      <c r="F19" s="57">
        <v>1.9</v>
      </c>
      <c r="G19" s="25">
        <v>8.8</v>
      </c>
      <c r="H19" s="194"/>
      <c r="I19" s="49">
        <f>F19+G19-H19</f>
        <v>10.700000000000001</v>
      </c>
      <c r="J19" s="54">
        <v>0.6</v>
      </c>
      <c r="K19" s="25">
        <v>8.4</v>
      </c>
      <c r="L19" s="194"/>
      <c r="M19" s="55">
        <f>J19+K19-L19</f>
        <v>9</v>
      </c>
      <c r="N19" s="57">
        <v>1.2</v>
      </c>
      <c r="O19" s="25">
        <v>8.35</v>
      </c>
      <c r="P19" s="40"/>
      <c r="Q19" s="49">
        <f>N19+O19-P19</f>
        <v>9.549999999999999</v>
      </c>
      <c r="R19" s="54">
        <v>2</v>
      </c>
      <c r="S19" s="25">
        <v>7.85</v>
      </c>
      <c r="T19" s="40"/>
      <c r="U19" s="55">
        <f>R19+S19-T19</f>
        <v>9.85</v>
      </c>
      <c r="V19" s="57">
        <v>0.6</v>
      </c>
      <c r="W19" s="25">
        <v>9.35</v>
      </c>
      <c r="X19" s="194"/>
      <c r="Y19" s="49">
        <f>V19+W19-X19</f>
        <v>9.95</v>
      </c>
      <c r="Z19" s="54">
        <v>0</v>
      </c>
      <c r="AA19" s="25">
        <v>9.05</v>
      </c>
      <c r="AB19" s="194"/>
      <c r="AC19" s="55">
        <f>Z19+AA19-AB19</f>
        <v>9.05</v>
      </c>
      <c r="AD19" s="51">
        <f>I19+M19+Q19+U19+Y19+AC19</f>
        <v>58.099999999999994</v>
      </c>
    </row>
    <row r="20" spans="1:30" ht="17.25" customHeight="1">
      <c r="A20" s="47" t="s">
        <v>12</v>
      </c>
      <c r="B20" s="227" t="s">
        <v>299</v>
      </c>
      <c r="C20" s="61" t="s">
        <v>26</v>
      </c>
      <c r="D20" s="199" t="s">
        <v>160</v>
      </c>
      <c r="E20" s="240" t="s">
        <v>297</v>
      </c>
      <c r="F20" s="57">
        <v>1.3</v>
      </c>
      <c r="G20" s="25">
        <v>8.55</v>
      </c>
      <c r="H20" s="194"/>
      <c r="I20" s="49">
        <f>F20+G20-H20</f>
        <v>9.850000000000001</v>
      </c>
      <c r="J20" s="54">
        <v>0</v>
      </c>
      <c r="K20" s="25">
        <v>9.1</v>
      </c>
      <c r="L20" s="194"/>
      <c r="M20" s="55">
        <f>J20+K20-L20</f>
        <v>9.1</v>
      </c>
      <c r="N20" s="57">
        <v>0.6</v>
      </c>
      <c r="O20" s="25">
        <v>8.6</v>
      </c>
      <c r="P20" s="40"/>
      <c r="Q20" s="49">
        <f>N20+O20-P20</f>
        <v>9.2</v>
      </c>
      <c r="R20" s="54">
        <v>2</v>
      </c>
      <c r="S20" s="25">
        <v>8.8</v>
      </c>
      <c r="T20" s="40"/>
      <c r="U20" s="55">
        <f>R20+S20-T20</f>
        <v>10.8</v>
      </c>
      <c r="V20" s="57">
        <v>0.6</v>
      </c>
      <c r="W20" s="25">
        <v>9.6</v>
      </c>
      <c r="X20" s="194"/>
      <c r="Y20" s="49">
        <f>V20+W20-X20</f>
        <v>10.2</v>
      </c>
      <c r="Z20" s="54">
        <v>0</v>
      </c>
      <c r="AA20" s="25">
        <v>8.9</v>
      </c>
      <c r="AB20" s="194"/>
      <c r="AC20" s="55">
        <f>Z20+AA20-AB20</f>
        <v>8.9</v>
      </c>
      <c r="AD20" s="51">
        <f>I20+M20+Q20+U20+Y20+AC20</f>
        <v>58.050000000000004</v>
      </c>
    </row>
    <row r="21" spans="1:30" ht="17.25" customHeight="1">
      <c r="A21" s="47" t="s">
        <v>13</v>
      </c>
      <c r="B21" s="228" t="s">
        <v>303</v>
      </c>
      <c r="C21" s="61" t="s">
        <v>32</v>
      </c>
      <c r="D21" s="199" t="s">
        <v>279</v>
      </c>
      <c r="E21" s="241" t="s">
        <v>245</v>
      </c>
      <c r="F21" s="57">
        <v>2.4</v>
      </c>
      <c r="G21" s="25">
        <v>8.2</v>
      </c>
      <c r="H21" s="194"/>
      <c r="I21" s="49">
        <f>F21+G21-H21</f>
        <v>10.6</v>
      </c>
      <c r="J21" s="54">
        <v>0</v>
      </c>
      <c r="K21" s="25">
        <v>8.6</v>
      </c>
      <c r="L21" s="194"/>
      <c r="M21" s="55">
        <f>J21+K21-L21</f>
        <v>8.6</v>
      </c>
      <c r="N21" s="57">
        <v>1.3</v>
      </c>
      <c r="O21" s="25">
        <v>8.8</v>
      </c>
      <c r="P21" s="40"/>
      <c r="Q21" s="49">
        <f>N21+O21-P21</f>
        <v>10.100000000000001</v>
      </c>
      <c r="R21" s="54">
        <v>2</v>
      </c>
      <c r="S21" s="25">
        <v>8.25</v>
      </c>
      <c r="T21" s="40"/>
      <c r="U21" s="55">
        <f>R21+S21-T21</f>
        <v>10.25</v>
      </c>
      <c r="V21" s="57">
        <v>0.6</v>
      </c>
      <c r="W21" s="25">
        <v>9.05</v>
      </c>
      <c r="X21" s="194"/>
      <c r="Y21" s="49">
        <f>V21+W21-X21</f>
        <v>9.65</v>
      </c>
      <c r="Z21" s="54">
        <v>0</v>
      </c>
      <c r="AA21" s="25">
        <v>8.75</v>
      </c>
      <c r="AB21" s="194"/>
      <c r="AC21" s="55">
        <f>Z21+AA21-AB21</f>
        <v>8.75</v>
      </c>
      <c r="AD21" s="51">
        <f>I21+M21+Q21+U21+Y21+AC21</f>
        <v>57.949999999999996</v>
      </c>
    </row>
    <row r="22" spans="1:30" ht="17.25" customHeight="1">
      <c r="A22" s="47" t="s">
        <v>36</v>
      </c>
      <c r="B22" s="229" t="s">
        <v>301</v>
      </c>
      <c r="C22" s="61" t="s">
        <v>281</v>
      </c>
      <c r="D22" s="199" t="s">
        <v>287</v>
      </c>
      <c r="E22" s="241" t="s">
        <v>245</v>
      </c>
      <c r="F22" s="57">
        <v>2.4</v>
      </c>
      <c r="G22" s="25">
        <v>8.05</v>
      </c>
      <c r="H22" s="194"/>
      <c r="I22" s="49">
        <f>F22+G22-H22</f>
        <v>10.450000000000001</v>
      </c>
      <c r="J22" s="54">
        <v>0</v>
      </c>
      <c r="K22" s="25">
        <v>8.35</v>
      </c>
      <c r="L22" s="194"/>
      <c r="M22" s="55">
        <f>J22+K22-L22</f>
        <v>8.35</v>
      </c>
      <c r="N22" s="57">
        <v>1.2</v>
      </c>
      <c r="O22" s="25">
        <v>8.7</v>
      </c>
      <c r="P22" s="40"/>
      <c r="Q22" s="49">
        <f>N22+O22-P22</f>
        <v>9.899999999999999</v>
      </c>
      <c r="R22" s="54">
        <v>2</v>
      </c>
      <c r="S22" s="25">
        <v>8.65</v>
      </c>
      <c r="T22" s="40"/>
      <c r="U22" s="55">
        <f>R22+S22-T22</f>
        <v>10.65</v>
      </c>
      <c r="V22" s="57">
        <v>0.6</v>
      </c>
      <c r="W22" s="25">
        <v>8.9</v>
      </c>
      <c r="X22" s="194"/>
      <c r="Y22" s="49">
        <f>V22+W22-X22</f>
        <v>9.5</v>
      </c>
      <c r="Z22" s="54">
        <v>0</v>
      </c>
      <c r="AA22" s="25">
        <v>8.85</v>
      </c>
      <c r="AB22" s="194"/>
      <c r="AC22" s="55">
        <f>Z22+AA22-AB22</f>
        <v>8.85</v>
      </c>
      <c r="AD22" s="51">
        <f>I22+M22+Q22+U22+Y22+AC22</f>
        <v>57.7</v>
      </c>
    </row>
    <row r="23" spans="1:30" ht="17.25" customHeight="1">
      <c r="A23" s="47" t="s">
        <v>37</v>
      </c>
      <c r="B23" s="228" t="s">
        <v>65</v>
      </c>
      <c r="C23" s="61" t="s">
        <v>327</v>
      </c>
      <c r="D23" s="199" t="s">
        <v>160</v>
      </c>
      <c r="E23" s="240" t="s">
        <v>100</v>
      </c>
      <c r="F23" s="57">
        <v>1.8</v>
      </c>
      <c r="G23" s="25">
        <v>8.6</v>
      </c>
      <c r="H23" s="194"/>
      <c r="I23" s="49">
        <f>F23+G23-H23</f>
        <v>10.4</v>
      </c>
      <c r="J23" s="54">
        <v>0</v>
      </c>
      <c r="K23" s="25">
        <v>8.35</v>
      </c>
      <c r="L23" s="194"/>
      <c r="M23" s="55">
        <f>J23+K23-L23</f>
        <v>8.35</v>
      </c>
      <c r="N23" s="57">
        <v>1.2</v>
      </c>
      <c r="O23" s="25">
        <v>8.6</v>
      </c>
      <c r="P23" s="40"/>
      <c r="Q23" s="49">
        <f>N23+O23-P23</f>
        <v>9.799999999999999</v>
      </c>
      <c r="R23" s="54">
        <v>2</v>
      </c>
      <c r="S23" s="25">
        <v>8.5</v>
      </c>
      <c r="T23" s="40"/>
      <c r="U23" s="55">
        <f>R23+S23-T23</f>
        <v>10.5</v>
      </c>
      <c r="V23" s="57">
        <v>0.6</v>
      </c>
      <c r="W23" s="25">
        <v>8.6</v>
      </c>
      <c r="X23" s="194"/>
      <c r="Y23" s="49">
        <f>V23+W23-X23</f>
        <v>9.2</v>
      </c>
      <c r="Z23" s="54">
        <v>0</v>
      </c>
      <c r="AA23" s="25">
        <v>9.2</v>
      </c>
      <c r="AB23" s="194"/>
      <c r="AC23" s="55">
        <f>Z23+AA23-AB23</f>
        <v>9.2</v>
      </c>
      <c r="AD23" s="51">
        <f>I23+M23+Q23+U23+Y23+AC23</f>
        <v>57.45</v>
      </c>
    </row>
    <row r="24" spans="1:30" ht="17.25" customHeight="1">
      <c r="A24" s="47" t="s">
        <v>38</v>
      </c>
      <c r="B24" s="228" t="s">
        <v>332</v>
      </c>
      <c r="C24" s="61" t="s">
        <v>87</v>
      </c>
      <c r="D24" s="199" t="s">
        <v>160</v>
      </c>
      <c r="E24" s="241" t="s">
        <v>208</v>
      </c>
      <c r="F24" s="57">
        <v>1.8</v>
      </c>
      <c r="G24" s="25">
        <v>8.45</v>
      </c>
      <c r="H24" s="194"/>
      <c r="I24" s="49">
        <f>F24+G24-H24</f>
        <v>10.25</v>
      </c>
      <c r="J24" s="54">
        <v>0</v>
      </c>
      <c r="K24" s="25">
        <v>8.65</v>
      </c>
      <c r="L24" s="194"/>
      <c r="M24" s="55">
        <f>J24+K24-L24</f>
        <v>8.65</v>
      </c>
      <c r="N24" s="57">
        <v>1.2</v>
      </c>
      <c r="O24" s="25">
        <v>8.2</v>
      </c>
      <c r="P24" s="40"/>
      <c r="Q24" s="49">
        <f>N24+O24-P24</f>
        <v>9.399999999999999</v>
      </c>
      <c r="R24" s="54">
        <v>2</v>
      </c>
      <c r="S24" s="25">
        <v>8.1</v>
      </c>
      <c r="T24" s="40"/>
      <c r="U24" s="55">
        <f>R24+S24-T24</f>
        <v>10.1</v>
      </c>
      <c r="V24" s="57">
        <v>0.6</v>
      </c>
      <c r="W24" s="25">
        <v>9.15</v>
      </c>
      <c r="X24" s="194"/>
      <c r="Y24" s="49">
        <f>V24+W24-X24</f>
        <v>9.75</v>
      </c>
      <c r="Z24" s="54">
        <v>0</v>
      </c>
      <c r="AA24" s="25">
        <v>9</v>
      </c>
      <c r="AB24" s="194"/>
      <c r="AC24" s="55">
        <f>Z24+AA24-AB24</f>
        <v>9</v>
      </c>
      <c r="AD24" s="51">
        <f>I24+M24+Q24+U24+Y24+AC24</f>
        <v>57.15</v>
      </c>
    </row>
    <row r="25" spans="1:30" ht="17.25" customHeight="1">
      <c r="A25" s="47" t="s">
        <v>39</v>
      </c>
      <c r="B25" s="228" t="s">
        <v>317</v>
      </c>
      <c r="C25" s="61" t="s">
        <v>17</v>
      </c>
      <c r="D25" s="199" t="s">
        <v>160</v>
      </c>
      <c r="E25" s="241" t="s">
        <v>316</v>
      </c>
      <c r="F25" s="57">
        <v>2</v>
      </c>
      <c r="G25" s="25">
        <v>8.45</v>
      </c>
      <c r="H25" s="194"/>
      <c r="I25" s="49">
        <f>F25+G25-H25</f>
        <v>10.45</v>
      </c>
      <c r="J25" s="54">
        <v>0</v>
      </c>
      <c r="K25" s="25">
        <v>7.35</v>
      </c>
      <c r="L25" s="194"/>
      <c r="M25" s="55">
        <f>J25+K25-L25</f>
        <v>7.35</v>
      </c>
      <c r="N25" s="57">
        <v>1.8</v>
      </c>
      <c r="O25" s="25">
        <v>8.4</v>
      </c>
      <c r="P25" s="40"/>
      <c r="Q25" s="49">
        <f>N25+O25-P25</f>
        <v>10.200000000000001</v>
      </c>
      <c r="R25" s="54">
        <v>1</v>
      </c>
      <c r="S25" s="25">
        <v>8.5</v>
      </c>
      <c r="T25" s="40"/>
      <c r="U25" s="55">
        <f>R25+S25-T25</f>
        <v>9.5</v>
      </c>
      <c r="V25" s="57">
        <v>1.8</v>
      </c>
      <c r="W25" s="25">
        <v>8.5</v>
      </c>
      <c r="X25" s="194"/>
      <c r="Y25" s="49">
        <f>V25+W25-X25</f>
        <v>10.3</v>
      </c>
      <c r="Z25" s="54">
        <v>0.7</v>
      </c>
      <c r="AA25" s="25">
        <v>8.6</v>
      </c>
      <c r="AB25" s="194"/>
      <c r="AC25" s="55">
        <f>Z25+AA25-AB25</f>
        <v>9.299999999999999</v>
      </c>
      <c r="AD25" s="51">
        <f>I25+M25+Q25+U25+Y25+AC25</f>
        <v>57.099999999999994</v>
      </c>
    </row>
    <row r="26" spans="1:30" ht="17.25" customHeight="1">
      <c r="A26" s="47" t="s">
        <v>40</v>
      </c>
      <c r="B26" s="228" t="s">
        <v>361</v>
      </c>
      <c r="C26" s="61" t="s">
        <v>65</v>
      </c>
      <c r="D26" s="199" t="s">
        <v>160</v>
      </c>
      <c r="E26" s="241" t="s">
        <v>96</v>
      </c>
      <c r="F26" s="57">
        <v>2.8</v>
      </c>
      <c r="G26" s="25">
        <v>8.3</v>
      </c>
      <c r="H26" s="194"/>
      <c r="I26" s="49">
        <f>F26+G26-H26</f>
        <v>11.100000000000001</v>
      </c>
      <c r="J26" s="54">
        <v>0.7</v>
      </c>
      <c r="K26" s="25">
        <v>8.25</v>
      </c>
      <c r="L26" s="194"/>
      <c r="M26" s="55">
        <f>J26+K26-L26</f>
        <v>8.95</v>
      </c>
      <c r="N26" s="57">
        <v>1.3</v>
      </c>
      <c r="O26" s="25">
        <v>8.6</v>
      </c>
      <c r="P26" s="40"/>
      <c r="Q26" s="49">
        <f>N26+O26-P26</f>
        <v>9.9</v>
      </c>
      <c r="R26" s="54">
        <v>1</v>
      </c>
      <c r="S26" s="25">
        <v>8.2</v>
      </c>
      <c r="T26" s="40"/>
      <c r="U26" s="55">
        <f>R26+S26-T26</f>
        <v>9.2</v>
      </c>
      <c r="V26" s="57">
        <v>0.6</v>
      </c>
      <c r="W26" s="25">
        <v>9</v>
      </c>
      <c r="X26" s="194"/>
      <c r="Y26" s="49">
        <f>V26+W26-X26</f>
        <v>9.6</v>
      </c>
      <c r="Z26" s="54">
        <v>0</v>
      </c>
      <c r="AA26" s="25">
        <v>8.2</v>
      </c>
      <c r="AB26" s="194"/>
      <c r="AC26" s="55">
        <f>Z26+AA26-AB26</f>
        <v>8.2</v>
      </c>
      <c r="AD26" s="51">
        <f>I26+M26+Q26+U26+Y26+AC26</f>
        <v>56.95</v>
      </c>
    </row>
    <row r="27" spans="1:30" ht="17.25" customHeight="1">
      <c r="A27" s="47" t="s">
        <v>41</v>
      </c>
      <c r="B27" s="228" t="s">
        <v>282</v>
      </c>
      <c r="C27" s="61" t="s">
        <v>283</v>
      </c>
      <c r="D27" s="199" t="s">
        <v>160</v>
      </c>
      <c r="E27" s="241" t="s">
        <v>153</v>
      </c>
      <c r="F27" s="57">
        <v>1.8</v>
      </c>
      <c r="G27" s="25">
        <v>8.6</v>
      </c>
      <c r="H27" s="194"/>
      <c r="I27" s="49">
        <f>F27+G27-H27</f>
        <v>10.4</v>
      </c>
      <c r="J27" s="54">
        <v>0</v>
      </c>
      <c r="K27" s="25">
        <v>8.6</v>
      </c>
      <c r="L27" s="194"/>
      <c r="M27" s="55">
        <f>J27+K27-L27</f>
        <v>8.6</v>
      </c>
      <c r="N27" s="57">
        <v>1.2</v>
      </c>
      <c r="O27" s="25">
        <v>8.4</v>
      </c>
      <c r="P27" s="40"/>
      <c r="Q27" s="49">
        <f>N27+O27-P27</f>
        <v>9.6</v>
      </c>
      <c r="R27" s="54">
        <v>2</v>
      </c>
      <c r="S27" s="25">
        <v>8</v>
      </c>
      <c r="T27" s="40"/>
      <c r="U27" s="55">
        <f>R27+S27-T27</f>
        <v>10</v>
      </c>
      <c r="V27" s="57">
        <v>0.6</v>
      </c>
      <c r="W27" s="25">
        <v>8.85</v>
      </c>
      <c r="X27" s="194"/>
      <c r="Y27" s="49">
        <f>V27+W27-X27</f>
        <v>9.45</v>
      </c>
      <c r="Z27" s="54">
        <v>0</v>
      </c>
      <c r="AA27" s="25">
        <v>8.65</v>
      </c>
      <c r="AB27" s="194"/>
      <c r="AC27" s="55">
        <f>Z27+AA27-AB27</f>
        <v>8.65</v>
      </c>
      <c r="AD27" s="51">
        <f>I27+M27+Q27+U27+Y27+AC27</f>
        <v>56.699999999999996</v>
      </c>
    </row>
    <row r="28" spans="1:30" ht="17.25" customHeight="1">
      <c r="A28" s="47" t="s">
        <v>42</v>
      </c>
      <c r="B28" s="228" t="s">
        <v>315</v>
      </c>
      <c r="C28" s="61" t="s">
        <v>68</v>
      </c>
      <c r="D28" s="199" t="s">
        <v>160</v>
      </c>
      <c r="E28" s="241" t="s">
        <v>311</v>
      </c>
      <c r="F28" s="57">
        <v>2.5</v>
      </c>
      <c r="G28" s="25">
        <v>7.8</v>
      </c>
      <c r="H28" s="194"/>
      <c r="I28" s="49">
        <f>F28+G28-H28</f>
        <v>10.3</v>
      </c>
      <c r="J28" s="54">
        <v>0</v>
      </c>
      <c r="K28" s="25">
        <v>7.9</v>
      </c>
      <c r="L28" s="194"/>
      <c r="M28" s="55">
        <f>J28+K28-L28</f>
        <v>7.9</v>
      </c>
      <c r="N28" s="57">
        <v>1.2</v>
      </c>
      <c r="O28" s="25">
        <v>8.4</v>
      </c>
      <c r="P28" s="40"/>
      <c r="Q28" s="49">
        <f>N28+O28-P28</f>
        <v>9.6</v>
      </c>
      <c r="R28" s="54">
        <v>2</v>
      </c>
      <c r="S28" s="25">
        <v>8.35</v>
      </c>
      <c r="T28" s="40"/>
      <c r="U28" s="55">
        <f>R28+S28-T28</f>
        <v>10.35</v>
      </c>
      <c r="V28" s="57">
        <v>0.6</v>
      </c>
      <c r="W28" s="25">
        <v>8.75</v>
      </c>
      <c r="X28" s="194"/>
      <c r="Y28" s="49">
        <f>V28+W28-X28</f>
        <v>9.35</v>
      </c>
      <c r="Z28" s="54">
        <v>0.6</v>
      </c>
      <c r="AA28" s="25">
        <v>8.5</v>
      </c>
      <c r="AB28" s="194"/>
      <c r="AC28" s="55">
        <f>Z28+AA28-AB28</f>
        <v>9.1</v>
      </c>
      <c r="AD28" s="51">
        <f>I28+M28+Q28+U28+Y28+AC28</f>
        <v>56.60000000000001</v>
      </c>
    </row>
    <row r="29" spans="1:30" ht="17.25" customHeight="1">
      <c r="A29" s="47" t="s">
        <v>43</v>
      </c>
      <c r="B29" s="228" t="s">
        <v>108</v>
      </c>
      <c r="C29" s="61" t="s">
        <v>18</v>
      </c>
      <c r="D29" s="199" t="s">
        <v>160</v>
      </c>
      <c r="E29" s="241" t="s">
        <v>165</v>
      </c>
      <c r="F29" s="57">
        <v>1.8</v>
      </c>
      <c r="G29" s="25">
        <v>8.15</v>
      </c>
      <c r="H29" s="194">
        <v>0.3</v>
      </c>
      <c r="I29" s="49">
        <f>F29+G29-H29</f>
        <v>9.65</v>
      </c>
      <c r="J29" s="54">
        <v>0</v>
      </c>
      <c r="K29" s="25">
        <v>8.8</v>
      </c>
      <c r="L29" s="194"/>
      <c r="M29" s="55">
        <f>J29+K29-L29</f>
        <v>8.8</v>
      </c>
      <c r="N29" s="57">
        <v>1.3</v>
      </c>
      <c r="O29" s="25">
        <v>8.4</v>
      </c>
      <c r="P29" s="40"/>
      <c r="Q29" s="49">
        <f>N29+O29-P29</f>
        <v>9.700000000000001</v>
      </c>
      <c r="R29" s="54">
        <v>2</v>
      </c>
      <c r="S29" s="25">
        <v>7.7</v>
      </c>
      <c r="T29" s="40"/>
      <c r="U29" s="55">
        <f>R29+S29-T29</f>
        <v>9.7</v>
      </c>
      <c r="V29" s="57">
        <v>0.6</v>
      </c>
      <c r="W29" s="25">
        <v>9.1</v>
      </c>
      <c r="X29" s="194"/>
      <c r="Y29" s="49">
        <f>V29+W29-X29</f>
        <v>9.7</v>
      </c>
      <c r="Z29" s="54">
        <v>0</v>
      </c>
      <c r="AA29" s="25">
        <v>8.95</v>
      </c>
      <c r="AB29" s="194"/>
      <c r="AC29" s="55">
        <f>Z29+AA29-AB29</f>
        <v>8.95</v>
      </c>
      <c r="AD29" s="51">
        <f>I29+M29+Q29+U29+Y29+AC29</f>
        <v>56.500000000000014</v>
      </c>
    </row>
    <row r="30" spans="1:34" ht="17.25" customHeight="1">
      <c r="A30" s="47" t="s">
        <v>43</v>
      </c>
      <c r="B30" s="225" t="s">
        <v>225</v>
      </c>
      <c r="C30" s="61" t="s">
        <v>81</v>
      </c>
      <c r="D30" s="199" t="s">
        <v>279</v>
      </c>
      <c r="E30" s="239" t="s">
        <v>280</v>
      </c>
      <c r="F30" s="57">
        <v>1.9</v>
      </c>
      <c r="G30" s="25">
        <v>7.1</v>
      </c>
      <c r="H30" s="194"/>
      <c r="I30" s="49">
        <f>F30+G30-H30</f>
        <v>9</v>
      </c>
      <c r="J30" s="54">
        <v>0.6</v>
      </c>
      <c r="K30" s="25">
        <v>8.35</v>
      </c>
      <c r="L30" s="194"/>
      <c r="M30" s="55">
        <f>J30+K30-L30</f>
        <v>8.95</v>
      </c>
      <c r="N30" s="57">
        <v>0.6</v>
      </c>
      <c r="O30" s="25">
        <v>8.5</v>
      </c>
      <c r="P30" s="40"/>
      <c r="Q30" s="49">
        <f>N30+O30-P30</f>
        <v>9.1</v>
      </c>
      <c r="R30" s="54">
        <v>2</v>
      </c>
      <c r="S30" s="25">
        <v>8.7</v>
      </c>
      <c r="T30" s="40"/>
      <c r="U30" s="55">
        <f>R30+S30-T30</f>
        <v>10.7</v>
      </c>
      <c r="V30" s="57">
        <v>1.2</v>
      </c>
      <c r="W30" s="25">
        <v>8.55</v>
      </c>
      <c r="X30" s="194"/>
      <c r="Y30" s="49">
        <f>V30+W30-X30</f>
        <v>9.75</v>
      </c>
      <c r="Z30" s="54">
        <v>0</v>
      </c>
      <c r="AA30" s="25">
        <v>9</v>
      </c>
      <c r="AB30" s="194"/>
      <c r="AC30" s="55">
        <f>Z30+AA30-AB30</f>
        <v>9</v>
      </c>
      <c r="AD30" s="51">
        <f>I30+M30+Q30+U30+Y30+AC30</f>
        <v>56.5</v>
      </c>
      <c r="AF30" s="97"/>
      <c r="AG30" s="58"/>
      <c r="AH30" s="59"/>
    </row>
    <row r="31" spans="1:34" ht="17.25" customHeight="1">
      <c r="A31" s="47" t="s">
        <v>45</v>
      </c>
      <c r="B31" s="228" t="s">
        <v>291</v>
      </c>
      <c r="C31" s="61" t="s">
        <v>159</v>
      </c>
      <c r="D31" s="199" t="s">
        <v>279</v>
      </c>
      <c r="E31" s="241" t="s">
        <v>158</v>
      </c>
      <c r="F31" s="57">
        <v>1.9</v>
      </c>
      <c r="G31" s="25">
        <v>7.45</v>
      </c>
      <c r="H31" s="194"/>
      <c r="I31" s="49">
        <f>F31+G31-H31</f>
        <v>9.35</v>
      </c>
      <c r="J31" s="54">
        <v>0</v>
      </c>
      <c r="K31" s="25">
        <v>8.75</v>
      </c>
      <c r="L31" s="194"/>
      <c r="M31" s="55">
        <f>J31+K31-L31</f>
        <v>8.75</v>
      </c>
      <c r="N31" s="57">
        <v>1.3</v>
      </c>
      <c r="O31" s="25">
        <v>8.45</v>
      </c>
      <c r="P31" s="40"/>
      <c r="Q31" s="49">
        <f>N31+O31-P31</f>
        <v>9.75</v>
      </c>
      <c r="R31" s="54">
        <v>2</v>
      </c>
      <c r="S31" s="25">
        <v>8</v>
      </c>
      <c r="T31" s="40"/>
      <c r="U31" s="55">
        <f>R31+S31-T31</f>
        <v>10</v>
      </c>
      <c r="V31" s="57">
        <v>0.6</v>
      </c>
      <c r="W31" s="25">
        <v>8.7</v>
      </c>
      <c r="X31" s="194"/>
      <c r="Y31" s="49">
        <f>V31+W31-X31</f>
        <v>9.299999999999999</v>
      </c>
      <c r="Z31" s="54">
        <v>0</v>
      </c>
      <c r="AA31" s="25">
        <v>9.1</v>
      </c>
      <c r="AB31" s="194"/>
      <c r="AC31" s="55">
        <f>Z31+AA31-AB31</f>
        <v>9.1</v>
      </c>
      <c r="AD31" s="51">
        <f>I31+M31+Q31+U31+Y31+AC31</f>
        <v>56.25</v>
      </c>
      <c r="AF31" s="69"/>
      <c r="AG31" s="83"/>
      <c r="AH31" s="83"/>
    </row>
    <row r="32" spans="1:34" ht="17.25" customHeight="1">
      <c r="A32" s="47" t="s">
        <v>46</v>
      </c>
      <c r="B32" s="228" t="s">
        <v>262</v>
      </c>
      <c r="C32" s="61" t="s">
        <v>65</v>
      </c>
      <c r="D32" s="199" t="s">
        <v>279</v>
      </c>
      <c r="E32" s="241" t="s">
        <v>316</v>
      </c>
      <c r="F32" s="57">
        <v>1.9</v>
      </c>
      <c r="G32" s="25">
        <v>7.6</v>
      </c>
      <c r="H32" s="194"/>
      <c r="I32" s="49">
        <f>F32+G32-H32</f>
        <v>9.5</v>
      </c>
      <c r="J32" s="54">
        <v>0</v>
      </c>
      <c r="K32" s="25">
        <v>7.95</v>
      </c>
      <c r="L32" s="194"/>
      <c r="M32" s="55">
        <f>J32+K32-L32</f>
        <v>7.95</v>
      </c>
      <c r="N32" s="57">
        <v>0.6</v>
      </c>
      <c r="O32" s="25">
        <v>8.6</v>
      </c>
      <c r="P32" s="40"/>
      <c r="Q32" s="49">
        <f>N32+O32-P32</f>
        <v>9.2</v>
      </c>
      <c r="R32" s="54">
        <v>2</v>
      </c>
      <c r="S32" s="25">
        <v>8.85</v>
      </c>
      <c r="T32" s="40"/>
      <c r="U32" s="55">
        <f>R32+S32-T32</f>
        <v>10.85</v>
      </c>
      <c r="V32" s="57">
        <v>0.6</v>
      </c>
      <c r="W32" s="25">
        <v>9</v>
      </c>
      <c r="X32" s="194"/>
      <c r="Y32" s="49">
        <f>V32+W32-X32</f>
        <v>9.6</v>
      </c>
      <c r="Z32" s="54">
        <v>0</v>
      </c>
      <c r="AA32" s="25">
        <v>9</v>
      </c>
      <c r="AB32" s="194"/>
      <c r="AC32" s="55">
        <f>Z32+AA32-AB32</f>
        <v>9</v>
      </c>
      <c r="AD32" s="51">
        <f>I32+M32+Q32+U32+Y32+AC32</f>
        <v>56.1</v>
      </c>
      <c r="AG32" s="69"/>
      <c r="AH32" s="70"/>
    </row>
    <row r="33" spans="1:37" ht="17.25" customHeight="1">
      <c r="A33" s="47" t="s">
        <v>47</v>
      </c>
      <c r="B33" s="225" t="s">
        <v>340</v>
      </c>
      <c r="C33" s="61" t="s">
        <v>95</v>
      </c>
      <c r="D33" s="199" t="s">
        <v>279</v>
      </c>
      <c r="E33" s="239" t="s">
        <v>93</v>
      </c>
      <c r="F33" s="57">
        <v>2.4</v>
      </c>
      <c r="G33" s="25">
        <v>7.85</v>
      </c>
      <c r="H33" s="194"/>
      <c r="I33" s="49">
        <f>F33+G33-H33</f>
        <v>10.25</v>
      </c>
      <c r="J33" s="54">
        <v>0.6</v>
      </c>
      <c r="K33" s="25">
        <v>8.1</v>
      </c>
      <c r="L33" s="194"/>
      <c r="M33" s="55">
        <f>J33+K33-L33</f>
        <v>8.7</v>
      </c>
      <c r="N33" s="57">
        <v>0.6</v>
      </c>
      <c r="O33" s="25">
        <v>8.5</v>
      </c>
      <c r="P33" s="40"/>
      <c r="Q33" s="49">
        <f>N33+O33-P33</f>
        <v>9.1</v>
      </c>
      <c r="R33" s="54">
        <v>2</v>
      </c>
      <c r="S33" s="25">
        <v>8.25</v>
      </c>
      <c r="T33" s="40"/>
      <c r="U33" s="55">
        <f>R33+S33-T33</f>
        <v>10.25</v>
      </c>
      <c r="V33" s="57">
        <v>0.6</v>
      </c>
      <c r="W33" s="25">
        <v>8.5</v>
      </c>
      <c r="X33" s="194"/>
      <c r="Y33" s="49">
        <f>V33+W33-X33</f>
        <v>9.1</v>
      </c>
      <c r="Z33" s="54">
        <v>0</v>
      </c>
      <c r="AA33" s="25">
        <v>8.5</v>
      </c>
      <c r="AB33" s="194"/>
      <c r="AC33" s="55">
        <f>Z33+AA33-AB33</f>
        <v>8.5</v>
      </c>
      <c r="AD33" s="51">
        <f>I33+M33+Q33+U33+Y33+AC33</f>
        <v>55.9</v>
      </c>
      <c r="AJ33" s="13"/>
      <c r="AK33" s="13"/>
    </row>
    <row r="34" spans="1:30" ht="17.25" customHeight="1">
      <c r="A34" s="47" t="s">
        <v>92</v>
      </c>
      <c r="B34" s="228" t="s">
        <v>231</v>
      </c>
      <c r="C34" s="61" t="s">
        <v>159</v>
      </c>
      <c r="D34" s="199" t="s">
        <v>160</v>
      </c>
      <c r="E34" s="241" t="s">
        <v>158</v>
      </c>
      <c r="F34" s="57">
        <v>1.8</v>
      </c>
      <c r="G34" s="25">
        <v>8.2</v>
      </c>
      <c r="H34" s="194"/>
      <c r="I34" s="49">
        <f>F34+G34-H34</f>
        <v>10</v>
      </c>
      <c r="J34" s="54">
        <v>0</v>
      </c>
      <c r="K34" s="25">
        <v>8</v>
      </c>
      <c r="L34" s="194"/>
      <c r="M34" s="55">
        <f>J34+K34-L34</f>
        <v>8</v>
      </c>
      <c r="N34" s="57">
        <v>1.2</v>
      </c>
      <c r="O34" s="25">
        <v>7.6</v>
      </c>
      <c r="P34" s="40"/>
      <c r="Q34" s="49">
        <f>N34+O34-P34</f>
        <v>8.799999999999999</v>
      </c>
      <c r="R34" s="54">
        <v>2</v>
      </c>
      <c r="S34" s="25">
        <v>8.65</v>
      </c>
      <c r="T34" s="40"/>
      <c r="U34" s="55">
        <f>R34+S34-T34</f>
        <v>10.65</v>
      </c>
      <c r="V34" s="57">
        <v>0.6</v>
      </c>
      <c r="W34" s="25">
        <v>8.7</v>
      </c>
      <c r="X34" s="194"/>
      <c r="Y34" s="49">
        <f>V34+W34-X34</f>
        <v>9.299999999999999</v>
      </c>
      <c r="Z34" s="54">
        <v>0</v>
      </c>
      <c r="AA34" s="25">
        <v>9.05</v>
      </c>
      <c r="AB34" s="194"/>
      <c r="AC34" s="55">
        <f>Z34+AA34-AB34</f>
        <v>9.05</v>
      </c>
      <c r="AD34" s="51">
        <f>I34+M34+Q34+U34+Y34+AC34</f>
        <v>55.8</v>
      </c>
    </row>
    <row r="35" spans="1:30" ht="17.25" customHeight="1">
      <c r="A35" s="47" t="s">
        <v>48</v>
      </c>
      <c r="B35" s="228" t="s">
        <v>354</v>
      </c>
      <c r="C35" s="61" t="s">
        <v>32</v>
      </c>
      <c r="D35" s="199" t="s">
        <v>160</v>
      </c>
      <c r="E35" s="241" t="s">
        <v>348</v>
      </c>
      <c r="F35" s="57">
        <v>1.2</v>
      </c>
      <c r="G35" s="25">
        <v>8.6</v>
      </c>
      <c r="H35" s="194"/>
      <c r="I35" s="49">
        <f>F35+G35-H35</f>
        <v>9.799999999999999</v>
      </c>
      <c r="J35" s="54">
        <v>0</v>
      </c>
      <c r="K35" s="25">
        <v>8.45</v>
      </c>
      <c r="L35" s="194"/>
      <c r="M35" s="55">
        <f>J35+K35-L35</f>
        <v>8.45</v>
      </c>
      <c r="N35" s="57">
        <v>1.2</v>
      </c>
      <c r="O35" s="25">
        <v>8.25</v>
      </c>
      <c r="P35" s="40"/>
      <c r="Q35" s="49">
        <f>N35+O35-P35</f>
        <v>9.45</v>
      </c>
      <c r="R35" s="54">
        <v>1</v>
      </c>
      <c r="S35" s="25">
        <v>8.4</v>
      </c>
      <c r="T35" s="40"/>
      <c r="U35" s="55">
        <f>R35+S35-T35</f>
        <v>9.4</v>
      </c>
      <c r="V35" s="57">
        <v>0.6</v>
      </c>
      <c r="W35" s="25">
        <v>8.95</v>
      </c>
      <c r="X35" s="194"/>
      <c r="Y35" s="49">
        <f>V35+W35-X35</f>
        <v>9.549999999999999</v>
      </c>
      <c r="Z35" s="54">
        <v>0</v>
      </c>
      <c r="AA35" s="25">
        <v>9.05</v>
      </c>
      <c r="AB35" s="194"/>
      <c r="AC35" s="55">
        <f>Z35+AA35-AB35</f>
        <v>9.05</v>
      </c>
      <c r="AD35" s="51">
        <f>I35+M35+Q35+U35+Y35+AC35</f>
        <v>55.7</v>
      </c>
    </row>
    <row r="36" spans="1:30" ht="17.25" customHeight="1">
      <c r="A36" s="47" t="s">
        <v>49</v>
      </c>
      <c r="B36" s="228" t="s">
        <v>305</v>
      </c>
      <c r="C36" s="61" t="s">
        <v>306</v>
      </c>
      <c r="D36" s="199" t="s">
        <v>160</v>
      </c>
      <c r="E36" s="241" t="s">
        <v>152</v>
      </c>
      <c r="F36" s="57">
        <v>2.4</v>
      </c>
      <c r="G36" s="25">
        <v>8</v>
      </c>
      <c r="H36" s="194"/>
      <c r="I36" s="49">
        <f>F36+G36-H36</f>
        <v>10.4</v>
      </c>
      <c r="J36" s="54">
        <v>0.6</v>
      </c>
      <c r="K36" s="25">
        <v>7.95</v>
      </c>
      <c r="L36" s="194"/>
      <c r="M36" s="55">
        <f>J36+K36-L36</f>
        <v>8.55</v>
      </c>
      <c r="N36" s="57">
        <v>0.6</v>
      </c>
      <c r="O36" s="25">
        <v>7.35</v>
      </c>
      <c r="P36" s="40"/>
      <c r="Q36" s="49">
        <f>N36+O36-P36</f>
        <v>7.949999999999999</v>
      </c>
      <c r="R36" s="54">
        <v>2</v>
      </c>
      <c r="S36" s="25">
        <v>8.7</v>
      </c>
      <c r="T36" s="40"/>
      <c r="U36" s="55">
        <f>R36+S36-T36</f>
        <v>10.7</v>
      </c>
      <c r="V36" s="57">
        <v>0.6</v>
      </c>
      <c r="W36" s="25">
        <v>8.3</v>
      </c>
      <c r="X36" s="194"/>
      <c r="Y36" s="49">
        <f>V36+W36-X36</f>
        <v>8.9</v>
      </c>
      <c r="Z36" s="54">
        <v>0</v>
      </c>
      <c r="AA36" s="25">
        <v>9.15</v>
      </c>
      <c r="AB36" s="194"/>
      <c r="AC36" s="55">
        <f>Z36+AA36-AB36</f>
        <v>9.15</v>
      </c>
      <c r="AD36" s="51">
        <f>I36+M36+Q36+U36+Y36+AC36</f>
        <v>55.65</v>
      </c>
    </row>
    <row r="37" spans="1:30" ht="17.25" customHeight="1">
      <c r="A37" s="47" t="s">
        <v>50</v>
      </c>
      <c r="B37" s="228" t="s">
        <v>333</v>
      </c>
      <c r="C37" s="61" t="s">
        <v>34</v>
      </c>
      <c r="D37" s="242" t="s">
        <v>160</v>
      </c>
      <c r="E37" s="241" t="s">
        <v>208</v>
      </c>
      <c r="F37" s="57">
        <v>1.8</v>
      </c>
      <c r="G37" s="25">
        <v>8.3</v>
      </c>
      <c r="H37" s="194"/>
      <c r="I37" s="49">
        <f>F37+G37-H37</f>
        <v>10.100000000000001</v>
      </c>
      <c r="J37" s="54">
        <v>0</v>
      </c>
      <c r="K37" s="25">
        <v>8</v>
      </c>
      <c r="L37" s="194"/>
      <c r="M37" s="55">
        <f>J37+K37-L37</f>
        <v>8</v>
      </c>
      <c r="N37" s="57">
        <v>1.2</v>
      </c>
      <c r="O37" s="25">
        <v>8.1</v>
      </c>
      <c r="P37" s="40"/>
      <c r="Q37" s="49">
        <f>N37+O37-P37</f>
        <v>9.299999999999999</v>
      </c>
      <c r="R37" s="54">
        <v>2</v>
      </c>
      <c r="S37" s="25">
        <v>7.7</v>
      </c>
      <c r="T37" s="40"/>
      <c r="U37" s="55">
        <f>R37+S37-T37</f>
        <v>9.7</v>
      </c>
      <c r="V37" s="57">
        <v>0.6</v>
      </c>
      <c r="W37" s="25">
        <v>9</v>
      </c>
      <c r="X37" s="194"/>
      <c r="Y37" s="49">
        <f>V37+W37-X37</f>
        <v>9.6</v>
      </c>
      <c r="Z37" s="54">
        <v>0</v>
      </c>
      <c r="AA37" s="25">
        <v>8.9</v>
      </c>
      <c r="AB37" s="194"/>
      <c r="AC37" s="55">
        <f>Z37+AA37-AB37</f>
        <v>8.9</v>
      </c>
      <c r="AD37" s="51">
        <f>I37+M37+Q37+U37+Y37+AC37</f>
        <v>55.599999999999994</v>
      </c>
    </row>
    <row r="38" spans="1:30" ht="17.25" customHeight="1">
      <c r="A38" s="47" t="s">
        <v>51</v>
      </c>
      <c r="B38" s="228" t="s">
        <v>351</v>
      </c>
      <c r="C38" s="61" t="s">
        <v>58</v>
      </c>
      <c r="D38" s="199" t="s">
        <v>160</v>
      </c>
      <c r="E38" s="241" t="s">
        <v>348</v>
      </c>
      <c r="F38" s="57">
        <v>1.8</v>
      </c>
      <c r="G38" s="25">
        <v>7.8</v>
      </c>
      <c r="H38" s="194"/>
      <c r="I38" s="49">
        <f>F38+G38-H38</f>
        <v>9.6</v>
      </c>
      <c r="J38" s="54">
        <v>0</v>
      </c>
      <c r="K38" s="25">
        <v>8.35</v>
      </c>
      <c r="L38" s="194"/>
      <c r="M38" s="55">
        <f>J38+K38-L38</f>
        <v>8.35</v>
      </c>
      <c r="N38" s="57">
        <v>0.6</v>
      </c>
      <c r="O38" s="25">
        <v>8.1</v>
      </c>
      <c r="P38" s="40"/>
      <c r="Q38" s="49">
        <f>N38+O38-P38</f>
        <v>8.7</v>
      </c>
      <c r="R38" s="54">
        <v>2</v>
      </c>
      <c r="S38" s="25">
        <v>8.75</v>
      </c>
      <c r="T38" s="40"/>
      <c r="U38" s="55">
        <f>R38+S38-T38</f>
        <v>10.75</v>
      </c>
      <c r="V38" s="57">
        <v>0.6</v>
      </c>
      <c r="W38" s="25">
        <v>8.6</v>
      </c>
      <c r="X38" s="194"/>
      <c r="Y38" s="49">
        <f>V38+W38-X38</f>
        <v>9.2</v>
      </c>
      <c r="Z38" s="54">
        <v>0</v>
      </c>
      <c r="AA38" s="25">
        <v>8.65</v>
      </c>
      <c r="AB38" s="194"/>
      <c r="AC38" s="55">
        <f>Z38+AA38-AB38</f>
        <v>8.65</v>
      </c>
      <c r="AD38" s="51">
        <f>I38+M38+Q38+U38+Y38+AC38</f>
        <v>55.24999999999999</v>
      </c>
    </row>
    <row r="39" spans="1:37" s="13" customFormat="1" ht="17.25" customHeight="1">
      <c r="A39" s="47" t="s">
        <v>51</v>
      </c>
      <c r="B39" s="228" t="s">
        <v>144</v>
      </c>
      <c r="C39" s="61" t="s">
        <v>68</v>
      </c>
      <c r="D39" s="199" t="s">
        <v>279</v>
      </c>
      <c r="E39" s="241" t="s">
        <v>208</v>
      </c>
      <c r="F39" s="57">
        <v>1.2</v>
      </c>
      <c r="G39" s="25">
        <v>8.7</v>
      </c>
      <c r="H39" s="194"/>
      <c r="I39" s="49">
        <f>F39+G39-H39</f>
        <v>9.899999999999999</v>
      </c>
      <c r="J39" s="54">
        <v>0</v>
      </c>
      <c r="K39" s="25">
        <v>8.8</v>
      </c>
      <c r="L39" s="194"/>
      <c r="M39" s="55">
        <f>J39+K39-L39</f>
        <v>8.8</v>
      </c>
      <c r="N39" s="57">
        <v>0.6</v>
      </c>
      <c r="O39" s="25">
        <v>8.4</v>
      </c>
      <c r="P39" s="40"/>
      <c r="Q39" s="49">
        <f>N39+O39-P39</f>
        <v>9</v>
      </c>
      <c r="R39" s="54">
        <v>1</v>
      </c>
      <c r="S39" s="25">
        <v>8.5</v>
      </c>
      <c r="T39" s="40"/>
      <c r="U39" s="55">
        <f>R39+S39-T39</f>
        <v>9.5</v>
      </c>
      <c r="V39" s="57">
        <v>0.6</v>
      </c>
      <c r="W39" s="25">
        <v>8.65</v>
      </c>
      <c r="X39" s="194"/>
      <c r="Y39" s="49">
        <f>V39+W39-X39</f>
        <v>9.25</v>
      </c>
      <c r="Z39" s="54">
        <v>0</v>
      </c>
      <c r="AA39" s="25">
        <v>8.6</v>
      </c>
      <c r="AB39" s="194"/>
      <c r="AC39" s="55">
        <f>Z39+AA39-AB39</f>
        <v>8.6</v>
      </c>
      <c r="AD39" s="51">
        <f>I39+M39+Q39+U39+Y39+AC39</f>
        <v>55.050000000000004</v>
      </c>
      <c r="AE39" s="1"/>
      <c r="AF39" s="1"/>
      <c r="AG39" s="1"/>
      <c r="AH39" s="1"/>
      <c r="AI39" s="1"/>
      <c r="AJ39" s="1"/>
      <c r="AK39" s="1"/>
    </row>
    <row r="40" spans="1:30" ht="17.25" customHeight="1">
      <c r="A40" s="47" t="s">
        <v>53</v>
      </c>
      <c r="B40" s="228" t="s">
        <v>227</v>
      </c>
      <c r="C40" s="61" t="s">
        <v>228</v>
      </c>
      <c r="D40" s="199" t="s">
        <v>160</v>
      </c>
      <c r="E40" s="241" t="s">
        <v>31</v>
      </c>
      <c r="F40" s="57">
        <v>1.8</v>
      </c>
      <c r="G40" s="25">
        <v>7.75</v>
      </c>
      <c r="H40" s="194"/>
      <c r="I40" s="49">
        <f>F40+G40-H40</f>
        <v>9.55</v>
      </c>
      <c r="J40" s="54">
        <v>0</v>
      </c>
      <c r="K40" s="25">
        <v>8.35</v>
      </c>
      <c r="L40" s="194"/>
      <c r="M40" s="55">
        <f>J40+K40-L40</f>
        <v>8.35</v>
      </c>
      <c r="N40" s="57">
        <v>1.2</v>
      </c>
      <c r="O40" s="25">
        <v>8.2</v>
      </c>
      <c r="P40" s="40"/>
      <c r="Q40" s="49">
        <f>N40+O40-P40</f>
        <v>9.399999999999999</v>
      </c>
      <c r="R40" s="54">
        <v>2</v>
      </c>
      <c r="S40" s="25">
        <v>7.1</v>
      </c>
      <c r="T40" s="40"/>
      <c r="U40" s="55">
        <f>R40+S40-T40</f>
        <v>9.1</v>
      </c>
      <c r="V40" s="57">
        <v>0.6</v>
      </c>
      <c r="W40" s="25">
        <v>8.8</v>
      </c>
      <c r="X40" s="194"/>
      <c r="Y40" s="49">
        <f>V40+W40-X40</f>
        <v>9.4</v>
      </c>
      <c r="Z40" s="54">
        <v>0</v>
      </c>
      <c r="AA40" s="25">
        <v>9</v>
      </c>
      <c r="AB40" s="194"/>
      <c r="AC40" s="55">
        <f>Z40+AA40-AB40</f>
        <v>9</v>
      </c>
      <c r="AD40" s="51">
        <f>I40+M40+Q40+U40+Y40+AC40</f>
        <v>54.8</v>
      </c>
    </row>
    <row r="41" spans="1:30" ht="17.25" customHeight="1">
      <c r="A41" s="47" t="s">
        <v>54</v>
      </c>
      <c r="B41" s="228" t="s">
        <v>309</v>
      </c>
      <c r="C41" s="61" t="s">
        <v>310</v>
      </c>
      <c r="D41" s="199" t="s">
        <v>160</v>
      </c>
      <c r="E41" s="241" t="s">
        <v>165</v>
      </c>
      <c r="F41" s="57">
        <v>1.8</v>
      </c>
      <c r="G41" s="25">
        <v>7.1</v>
      </c>
      <c r="H41" s="194"/>
      <c r="I41" s="49">
        <f>F41+G41-H41</f>
        <v>8.9</v>
      </c>
      <c r="J41" s="54">
        <v>0</v>
      </c>
      <c r="K41" s="25">
        <v>8.4</v>
      </c>
      <c r="L41" s="194"/>
      <c r="M41" s="55">
        <f>J41+K41-L41</f>
        <v>8.4</v>
      </c>
      <c r="N41" s="57">
        <v>1.3</v>
      </c>
      <c r="O41" s="25">
        <v>8.45</v>
      </c>
      <c r="P41" s="40"/>
      <c r="Q41" s="49">
        <f>N41+O41-P41</f>
        <v>9.75</v>
      </c>
      <c r="R41" s="54">
        <v>2</v>
      </c>
      <c r="S41" s="25">
        <v>7.5</v>
      </c>
      <c r="T41" s="40"/>
      <c r="U41" s="55">
        <f>R41+S41-T41</f>
        <v>9.5</v>
      </c>
      <c r="V41" s="57">
        <v>0.6</v>
      </c>
      <c r="W41" s="25">
        <v>8.95</v>
      </c>
      <c r="X41" s="194"/>
      <c r="Y41" s="49">
        <f>V41+W41-X41</f>
        <v>9.549999999999999</v>
      </c>
      <c r="Z41" s="54">
        <v>0</v>
      </c>
      <c r="AA41" s="25">
        <v>8.65</v>
      </c>
      <c r="AB41" s="194"/>
      <c r="AC41" s="55">
        <f>Z41+AA41-AB41</f>
        <v>8.65</v>
      </c>
      <c r="AD41" s="51">
        <f>I41+M41+Q41+U41+Y41+AC41</f>
        <v>54.74999999999999</v>
      </c>
    </row>
    <row r="42" spans="1:30" ht="17.25" customHeight="1">
      <c r="A42" s="47" t="s">
        <v>72</v>
      </c>
      <c r="B42" s="228" t="s">
        <v>337</v>
      </c>
      <c r="C42" s="61" t="s">
        <v>17</v>
      </c>
      <c r="D42" s="199" t="s">
        <v>279</v>
      </c>
      <c r="E42" s="241" t="s">
        <v>107</v>
      </c>
      <c r="F42" s="57">
        <v>1.9</v>
      </c>
      <c r="G42" s="25">
        <v>7.1</v>
      </c>
      <c r="H42" s="194"/>
      <c r="I42" s="49">
        <f>F42+G42-H42</f>
        <v>9</v>
      </c>
      <c r="J42" s="54">
        <v>0</v>
      </c>
      <c r="K42" s="25">
        <v>8.6</v>
      </c>
      <c r="L42" s="194"/>
      <c r="M42" s="55">
        <f>J42+K42-L42</f>
        <v>8.6</v>
      </c>
      <c r="N42" s="57">
        <v>1.3</v>
      </c>
      <c r="O42" s="25">
        <v>8.65</v>
      </c>
      <c r="P42" s="40"/>
      <c r="Q42" s="49">
        <f>N42+O42-P42</f>
        <v>9.950000000000001</v>
      </c>
      <c r="R42" s="54">
        <v>2</v>
      </c>
      <c r="S42" s="25">
        <v>7.3</v>
      </c>
      <c r="T42" s="40"/>
      <c r="U42" s="55">
        <f>R42+S42-T42</f>
        <v>9.3</v>
      </c>
      <c r="V42" s="57">
        <v>0.6</v>
      </c>
      <c r="W42" s="25">
        <v>8.55</v>
      </c>
      <c r="X42" s="194"/>
      <c r="Y42" s="49">
        <f>V42+W42-X42</f>
        <v>9.15</v>
      </c>
      <c r="Z42" s="54">
        <v>0</v>
      </c>
      <c r="AA42" s="25">
        <v>8.55</v>
      </c>
      <c r="AB42" s="194"/>
      <c r="AC42" s="55">
        <f>Z42+AA42-AB42</f>
        <v>8.55</v>
      </c>
      <c r="AD42" s="51">
        <f>I42+M42+Q42+U42+Y42+AC42</f>
        <v>54.55000000000001</v>
      </c>
    </row>
    <row r="43" spans="1:30" ht="17.25" customHeight="1">
      <c r="A43" s="47" t="s">
        <v>73</v>
      </c>
      <c r="B43" s="228" t="s">
        <v>326</v>
      </c>
      <c r="C43" s="61" t="s">
        <v>323</v>
      </c>
      <c r="D43" s="199" t="s">
        <v>287</v>
      </c>
      <c r="E43" s="241" t="s">
        <v>206</v>
      </c>
      <c r="F43" s="57">
        <v>1.2</v>
      </c>
      <c r="G43" s="25">
        <v>7.6</v>
      </c>
      <c r="H43" s="194"/>
      <c r="I43" s="49">
        <f>F43+G43-H43</f>
        <v>8.799999999999999</v>
      </c>
      <c r="J43" s="54">
        <v>0</v>
      </c>
      <c r="K43" s="25">
        <v>8.45</v>
      </c>
      <c r="L43" s="194"/>
      <c r="M43" s="55">
        <f>J43+K43-L43</f>
        <v>8.45</v>
      </c>
      <c r="N43" s="57">
        <v>1.3</v>
      </c>
      <c r="O43" s="25">
        <v>8.6</v>
      </c>
      <c r="P43" s="40"/>
      <c r="Q43" s="49">
        <f>N43+O43-P43</f>
        <v>9.9</v>
      </c>
      <c r="R43" s="54">
        <v>2</v>
      </c>
      <c r="S43" s="25">
        <v>8</v>
      </c>
      <c r="T43" s="40"/>
      <c r="U43" s="55">
        <f>R43+S43-T43</f>
        <v>10</v>
      </c>
      <c r="V43" s="57">
        <v>0.6</v>
      </c>
      <c r="W43" s="25">
        <v>8.45</v>
      </c>
      <c r="X43" s="194"/>
      <c r="Y43" s="49">
        <f>V43+W43-X43</f>
        <v>9.049999999999999</v>
      </c>
      <c r="Z43" s="54">
        <v>0</v>
      </c>
      <c r="AA43" s="25">
        <v>8.25</v>
      </c>
      <c r="AB43" s="194"/>
      <c r="AC43" s="55">
        <f>Z43+AA43-AB43</f>
        <v>8.25</v>
      </c>
      <c r="AD43" s="51">
        <f>I43+M43+Q43+U43+Y43+AC43</f>
        <v>54.449999999999996</v>
      </c>
    </row>
    <row r="44" spans="1:30" ht="17.25" customHeight="1">
      <c r="A44" s="47" t="s">
        <v>74</v>
      </c>
      <c r="B44" s="228" t="s">
        <v>308</v>
      </c>
      <c r="C44" s="61" t="s">
        <v>34</v>
      </c>
      <c r="D44" s="199" t="s">
        <v>279</v>
      </c>
      <c r="E44" s="241" t="s">
        <v>165</v>
      </c>
      <c r="F44" s="57">
        <v>1.8</v>
      </c>
      <c r="G44" s="25">
        <v>7.75</v>
      </c>
      <c r="H44" s="194"/>
      <c r="I44" s="49">
        <f>F44+G44-H44</f>
        <v>9.55</v>
      </c>
      <c r="J44" s="54">
        <v>0</v>
      </c>
      <c r="K44" s="25">
        <v>8.1</v>
      </c>
      <c r="L44" s="194"/>
      <c r="M44" s="55">
        <f>J44+K44-L44</f>
        <v>8.1</v>
      </c>
      <c r="N44" s="57">
        <v>1.3</v>
      </c>
      <c r="O44" s="25">
        <v>7.95</v>
      </c>
      <c r="P44" s="40"/>
      <c r="Q44" s="49">
        <f>N44+O44-P44</f>
        <v>9.25</v>
      </c>
      <c r="R44" s="54">
        <v>2</v>
      </c>
      <c r="S44" s="25">
        <v>8.2</v>
      </c>
      <c r="T44" s="40"/>
      <c r="U44" s="55">
        <f>R44+S44-T44</f>
        <v>10.2</v>
      </c>
      <c r="V44" s="57">
        <v>0.6</v>
      </c>
      <c r="W44" s="25">
        <v>8.75</v>
      </c>
      <c r="X44" s="194"/>
      <c r="Y44" s="49">
        <f>V44+W44-X44</f>
        <v>9.35</v>
      </c>
      <c r="Z44" s="54">
        <v>0</v>
      </c>
      <c r="AA44" s="25">
        <v>7.9</v>
      </c>
      <c r="AB44" s="194"/>
      <c r="AC44" s="55">
        <f>Z44+AA44-AB44</f>
        <v>7.9</v>
      </c>
      <c r="AD44" s="51">
        <f>I44+M44+Q44+U44+Y44+AC44</f>
        <v>54.349999999999994</v>
      </c>
    </row>
    <row r="45" spans="1:30" ht="17.25" customHeight="1">
      <c r="A45" s="47" t="s">
        <v>74</v>
      </c>
      <c r="B45" s="228" t="s">
        <v>312</v>
      </c>
      <c r="C45" s="61" t="s">
        <v>87</v>
      </c>
      <c r="D45" s="199" t="s">
        <v>279</v>
      </c>
      <c r="E45" s="241" t="s">
        <v>311</v>
      </c>
      <c r="F45" s="57">
        <v>1.9</v>
      </c>
      <c r="G45" s="25">
        <v>7.15</v>
      </c>
      <c r="H45" s="194"/>
      <c r="I45" s="49">
        <f>F45+G45-H45</f>
        <v>9.05</v>
      </c>
      <c r="J45" s="54">
        <v>0</v>
      </c>
      <c r="K45" s="25">
        <v>8.2</v>
      </c>
      <c r="L45" s="194"/>
      <c r="M45" s="55">
        <f>J45+K45-L45</f>
        <v>8.2</v>
      </c>
      <c r="N45" s="57">
        <v>0.6</v>
      </c>
      <c r="O45" s="25">
        <v>8.3</v>
      </c>
      <c r="P45" s="40"/>
      <c r="Q45" s="49">
        <f>N45+O45-P45</f>
        <v>8.9</v>
      </c>
      <c r="R45" s="54">
        <v>2</v>
      </c>
      <c r="S45" s="25">
        <v>8.1</v>
      </c>
      <c r="T45" s="40"/>
      <c r="U45" s="55">
        <f>R45+S45-T45</f>
        <v>10.1</v>
      </c>
      <c r="V45" s="57">
        <v>0.6</v>
      </c>
      <c r="W45" s="25">
        <v>8.8</v>
      </c>
      <c r="X45" s="194"/>
      <c r="Y45" s="49">
        <f>V45+W45-X45</f>
        <v>9.4</v>
      </c>
      <c r="Z45" s="54">
        <v>0</v>
      </c>
      <c r="AA45" s="25">
        <v>8.7</v>
      </c>
      <c r="AB45" s="194"/>
      <c r="AC45" s="55">
        <f>Z45+AA45-AB45</f>
        <v>8.7</v>
      </c>
      <c r="AD45" s="51">
        <f>I45+M45+Q45+U45+Y45+AC45</f>
        <v>54.349999999999994</v>
      </c>
    </row>
    <row r="46" spans="1:30" ht="17.25" customHeight="1">
      <c r="A46" s="47" t="s">
        <v>76</v>
      </c>
      <c r="B46" s="228" t="s">
        <v>343</v>
      </c>
      <c r="C46" s="61" t="s">
        <v>27</v>
      </c>
      <c r="D46" s="199" t="s">
        <v>279</v>
      </c>
      <c r="E46" s="241" t="s">
        <v>96</v>
      </c>
      <c r="F46" s="57">
        <v>1.8</v>
      </c>
      <c r="G46" s="25">
        <v>7.8</v>
      </c>
      <c r="H46" s="194"/>
      <c r="I46" s="49">
        <f>F46+G46-H46</f>
        <v>9.6</v>
      </c>
      <c r="J46" s="54">
        <v>0</v>
      </c>
      <c r="K46" s="25">
        <v>7.55</v>
      </c>
      <c r="L46" s="194"/>
      <c r="M46" s="55">
        <f>J46+K46-L46</f>
        <v>7.55</v>
      </c>
      <c r="N46" s="57">
        <v>0.6</v>
      </c>
      <c r="O46" s="25">
        <v>8.35</v>
      </c>
      <c r="P46" s="40"/>
      <c r="Q46" s="49">
        <f>N46+O46-P46</f>
        <v>8.95</v>
      </c>
      <c r="R46" s="54">
        <v>2</v>
      </c>
      <c r="S46" s="25">
        <v>8.45</v>
      </c>
      <c r="T46" s="40"/>
      <c r="U46" s="55">
        <f>R46+S46-T46</f>
        <v>10.45</v>
      </c>
      <c r="V46" s="57">
        <v>0.6</v>
      </c>
      <c r="W46" s="25">
        <v>8.4</v>
      </c>
      <c r="X46" s="194"/>
      <c r="Y46" s="49">
        <f>V46+W46-X46</f>
        <v>9</v>
      </c>
      <c r="Z46" s="54">
        <v>0</v>
      </c>
      <c r="AA46" s="25">
        <v>8.75</v>
      </c>
      <c r="AB46" s="194"/>
      <c r="AC46" s="55">
        <f>Z46+AA46-AB46</f>
        <v>8.75</v>
      </c>
      <c r="AD46" s="51">
        <f>I46+M46+Q46+U46+Y46+AC46</f>
        <v>54.3</v>
      </c>
    </row>
    <row r="47" spans="1:30" ht="17.25" customHeight="1">
      <c r="A47" s="47" t="s">
        <v>124</v>
      </c>
      <c r="B47" s="227" t="s">
        <v>164</v>
      </c>
      <c r="C47" s="61" t="s">
        <v>68</v>
      </c>
      <c r="D47" s="199" t="s">
        <v>279</v>
      </c>
      <c r="E47" s="240" t="s">
        <v>297</v>
      </c>
      <c r="F47" s="57">
        <v>1.2</v>
      </c>
      <c r="G47" s="25">
        <v>8.45</v>
      </c>
      <c r="H47" s="194"/>
      <c r="I47" s="49">
        <f>F47+G47-H47</f>
        <v>9.649999999999999</v>
      </c>
      <c r="J47" s="54">
        <v>0</v>
      </c>
      <c r="K47" s="25">
        <v>7.85</v>
      </c>
      <c r="L47" s="194"/>
      <c r="M47" s="55">
        <f>J47+K47-L47</f>
        <v>7.85</v>
      </c>
      <c r="N47" s="57">
        <v>1.2</v>
      </c>
      <c r="O47" s="25">
        <v>8.25</v>
      </c>
      <c r="P47" s="40"/>
      <c r="Q47" s="49">
        <f>N47+O47-P47</f>
        <v>9.45</v>
      </c>
      <c r="R47" s="54">
        <v>1</v>
      </c>
      <c r="S47" s="25">
        <v>8</v>
      </c>
      <c r="T47" s="40"/>
      <c r="U47" s="55">
        <f>R47+S47-T47</f>
        <v>9</v>
      </c>
      <c r="V47" s="57">
        <v>0.6</v>
      </c>
      <c r="W47" s="25">
        <v>8.85</v>
      </c>
      <c r="X47" s="194"/>
      <c r="Y47" s="49">
        <f>V47+W47-X47</f>
        <v>9.45</v>
      </c>
      <c r="Z47" s="54">
        <v>0</v>
      </c>
      <c r="AA47" s="25">
        <v>8.7</v>
      </c>
      <c r="AB47" s="194"/>
      <c r="AC47" s="55">
        <f>Z47+AA47-AB47</f>
        <v>8.7</v>
      </c>
      <c r="AD47" s="51">
        <f>I47+M47+Q47+U47+Y47+AC47</f>
        <v>54.10000000000001</v>
      </c>
    </row>
    <row r="48" spans="1:30" ht="17.25" customHeight="1">
      <c r="A48" s="47" t="s">
        <v>125</v>
      </c>
      <c r="B48" s="228" t="s">
        <v>318</v>
      </c>
      <c r="C48" s="61" t="s">
        <v>157</v>
      </c>
      <c r="D48" s="199" t="s">
        <v>160</v>
      </c>
      <c r="E48" s="241" t="s">
        <v>316</v>
      </c>
      <c r="F48" s="57">
        <v>1.9</v>
      </c>
      <c r="G48" s="25">
        <v>7.9</v>
      </c>
      <c r="H48" s="194"/>
      <c r="I48" s="49">
        <f>F48+G48-H48</f>
        <v>9.8</v>
      </c>
      <c r="J48" s="54">
        <v>0</v>
      </c>
      <c r="K48" s="25">
        <v>8.75</v>
      </c>
      <c r="L48" s="194"/>
      <c r="M48" s="55">
        <f>J48+K48-L48</f>
        <v>8.75</v>
      </c>
      <c r="N48" s="57">
        <v>0.6</v>
      </c>
      <c r="O48" s="25">
        <v>7.7</v>
      </c>
      <c r="P48" s="40"/>
      <c r="Q48" s="49">
        <f>N48+O48-P48</f>
        <v>8.3</v>
      </c>
      <c r="R48" s="54">
        <v>2</v>
      </c>
      <c r="S48" s="25">
        <v>8.5</v>
      </c>
      <c r="T48" s="40"/>
      <c r="U48" s="55">
        <f>R48+S48-T48</f>
        <v>10.5</v>
      </c>
      <c r="V48" s="57">
        <v>0.6</v>
      </c>
      <c r="W48" s="25">
        <v>8.1</v>
      </c>
      <c r="X48" s="194"/>
      <c r="Y48" s="49">
        <f>V48+W48-X48</f>
        <v>8.7</v>
      </c>
      <c r="Z48" s="54">
        <v>0</v>
      </c>
      <c r="AA48" s="25">
        <v>8</v>
      </c>
      <c r="AB48" s="194"/>
      <c r="AC48" s="55">
        <f>Z48+AA48-AB48</f>
        <v>8</v>
      </c>
      <c r="AD48" s="51">
        <f>I48+M48+Q48+U48+Y48+AC48</f>
        <v>54.05</v>
      </c>
    </row>
    <row r="49" spans="1:30" ht="17.25" customHeight="1">
      <c r="A49" s="47" t="s">
        <v>126</v>
      </c>
      <c r="B49" s="228" t="s">
        <v>352</v>
      </c>
      <c r="C49" s="61" t="s">
        <v>353</v>
      </c>
      <c r="D49" s="199" t="s">
        <v>287</v>
      </c>
      <c r="E49" s="241" t="s">
        <v>348</v>
      </c>
      <c r="F49" s="57">
        <v>1.2</v>
      </c>
      <c r="G49" s="25">
        <v>8.3</v>
      </c>
      <c r="H49" s="194"/>
      <c r="I49" s="49">
        <f>F49+G49-H49</f>
        <v>9.5</v>
      </c>
      <c r="J49" s="54">
        <v>0</v>
      </c>
      <c r="K49" s="25">
        <v>8.5</v>
      </c>
      <c r="L49" s="194"/>
      <c r="M49" s="55">
        <f>J49+K49-L49</f>
        <v>8.5</v>
      </c>
      <c r="N49" s="57">
        <v>1.2</v>
      </c>
      <c r="O49" s="25">
        <v>7.9</v>
      </c>
      <c r="P49" s="40"/>
      <c r="Q49" s="49">
        <f>N49+O49-P49</f>
        <v>9.1</v>
      </c>
      <c r="R49" s="54">
        <v>1</v>
      </c>
      <c r="S49" s="25">
        <v>8.4</v>
      </c>
      <c r="T49" s="40"/>
      <c r="U49" s="55">
        <f>R49+S49-T49</f>
        <v>9.4</v>
      </c>
      <c r="V49" s="57">
        <v>0.6</v>
      </c>
      <c r="W49" s="25">
        <v>7.9</v>
      </c>
      <c r="X49" s="194"/>
      <c r="Y49" s="49">
        <f>V49+W49-X49</f>
        <v>8.5</v>
      </c>
      <c r="Z49" s="54">
        <v>0</v>
      </c>
      <c r="AA49" s="25">
        <v>8.95</v>
      </c>
      <c r="AB49" s="194"/>
      <c r="AC49" s="55">
        <f>Z49+AA49-AB49</f>
        <v>8.95</v>
      </c>
      <c r="AD49" s="51">
        <f>I49+M49+Q49+U49+Y49+AC49</f>
        <v>53.95</v>
      </c>
    </row>
    <row r="50" spans="1:30" ht="17.25" customHeight="1">
      <c r="A50" s="47" t="s">
        <v>126</v>
      </c>
      <c r="B50" s="228" t="s">
        <v>331</v>
      </c>
      <c r="C50" s="61" t="s">
        <v>87</v>
      </c>
      <c r="D50" s="199" t="s">
        <v>279</v>
      </c>
      <c r="E50" s="241" t="s">
        <v>208</v>
      </c>
      <c r="F50" s="57">
        <v>1.3</v>
      </c>
      <c r="G50" s="25">
        <v>8.3</v>
      </c>
      <c r="H50" s="194"/>
      <c r="I50" s="49">
        <f>F50+G50-H50</f>
        <v>9.600000000000001</v>
      </c>
      <c r="J50" s="54">
        <v>0</v>
      </c>
      <c r="K50" s="25">
        <v>8.2</v>
      </c>
      <c r="L50" s="194"/>
      <c r="M50" s="55">
        <f>J50+K50-L50</f>
        <v>8.2</v>
      </c>
      <c r="N50" s="57">
        <v>0.6</v>
      </c>
      <c r="O50" s="25">
        <v>8.5</v>
      </c>
      <c r="P50" s="40"/>
      <c r="Q50" s="49">
        <f>N50+O50-P50</f>
        <v>9.1</v>
      </c>
      <c r="R50" s="54">
        <v>1</v>
      </c>
      <c r="S50" s="25">
        <v>7.7</v>
      </c>
      <c r="T50" s="40"/>
      <c r="U50" s="55">
        <f>R50+S50-T50</f>
        <v>8.7</v>
      </c>
      <c r="V50" s="57">
        <v>0.6</v>
      </c>
      <c r="W50" s="25">
        <v>8.6</v>
      </c>
      <c r="X50" s="194"/>
      <c r="Y50" s="49">
        <f>V50+W50-X50</f>
        <v>9.2</v>
      </c>
      <c r="Z50" s="54">
        <v>0</v>
      </c>
      <c r="AA50" s="25">
        <v>8.75</v>
      </c>
      <c r="AB50" s="194"/>
      <c r="AC50" s="55">
        <f>Z50+AA50-AB50</f>
        <v>8.75</v>
      </c>
      <c r="AD50" s="51">
        <f>I50+M50+Q50+U50+Y50+AC50</f>
        <v>53.55</v>
      </c>
    </row>
    <row r="51" spans="1:30" ht="17.25" customHeight="1">
      <c r="A51" s="47" t="s">
        <v>126</v>
      </c>
      <c r="B51" s="228" t="s">
        <v>347</v>
      </c>
      <c r="C51" s="61" t="s">
        <v>18</v>
      </c>
      <c r="D51" s="199" t="s">
        <v>279</v>
      </c>
      <c r="E51" s="241" t="s">
        <v>69</v>
      </c>
      <c r="F51" s="57">
        <v>0.6</v>
      </c>
      <c r="G51" s="25">
        <v>8.4</v>
      </c>
      <c r="H51" s="194"/>
      <c r="I51" s="49">
        <f>F51+G51-H51</f>
        <v>9</v>
      </c>
      <c r="J51" s="54">
        <v>0</v>
      </c>
      <c r="K51" s="25">
        <v>8.65</v>
      </c>
      <c r="L51" s="194"/>
      <c r="M51" s="55">
        <f>J51+K51-L51</f>
        <v>8.65</v>
      </c>
      <c r="N51" s="57">
        <v>0.6</v>
      </c>
      <c r="O51" s="25">
        <v>7.65</v>
      </c>
      <c r="P51" s="40"/>
      <c r="Q51" s="49">
        <f>N51+O51-P51</f>
        <v>8.25</v>
      </c>
      <c r="R51" s="54">
        <v>1</v>
      </c>
      <c r="S51" s="25">
        <v>8.3</v>
      </c>
      <c r="T51" s="40"/>
      <c r="U51" s="55">
        <f>R51+S51-T51</f>
        <v>9.3</v>
      </c>
      <c r="V51" s="57">
        <v>0.6</v>
      </c>
      <c r="W51" s="25">
        <v>8.95</v>
      </c>
      <c r="X51" s="194"/>
      <c r="Y51" s="49">
        <f>V51+W51-X51</f>
        <v>9.549999999999999</v>
      </c>
      <c r="Z51" s="54">
        <v>0</v>
      </c>
      <c r="AA51" s="25">
        <v>8.6</v>
      </c>
      <c r="AB51" s="194"/>
      <c r="AC51" s="55">
        <f>Z51+AA51-AB51</f>
        <v>8.6</v>
      </c>
      <c r="AD51" s="51">
        <f>I51+M51+Q51+U51+Y51+AC51</f>
        <v>53.35</v>
      </c>
    </row>
    <row r="52" spans="1:30" ht="17.25" customHeight="1">
      <c r="A52" s="47" t="s">
        <v>128</v>
      </c>
      <c r="B52" s="228" t="s">
        <v>341</v>
      </c>
      <c r="C52" s="61" t="s">
        <v>243</v>
      </c>
      <c r="D52" s="199" t="s">
        <v>279</v>
      </c>
      <c r="E52" s="241" t="s">
        <v>96</v>
      </c>
      <c r="F52" s="57">
        <v>1.2</v>
      </c>
      <c r="G52" s="25">
        <v>8.2</v>
      </c>
      <c r="H52" s="194"/>
      <c r="I52" s="49">
        <f>F52+G52-H52</f>
        <v>9.399999999999999</v>
      </c>
      <c r="J52" s="54">
        <v>0</v>
      </c>
      <c r="K52" s="25">
        <v>7.3</v>
      </c>
      <c r="L52" s="194"/>
      <c r="M52" s="55">
        <f>J52+K52-L52</f>
        <v>7.3</v>
      </c>
      <c r="N52" s="57">
        <v>0</v>
      </c>
      <c r="O52" s="25">
        <v>8.6</v>
      </c>
      <c r="P52" s="40"/>
      <c r="Q52" s="49">
        <f>N52+O52-P52</f>
        <v>8.6</v>
      </c>
      <c r="R52" s="54">
        <v>2</v>
      </c>
      <c r="S52" s="25">
        <v>8.25</v>
      </c>
      <c r="T52" s="40"/>
      <c r="U52" s="55">
        <f>R52+S52-T52</f>
        <v>10.25</v>
      </c>
      <c r="V52" s="57">
        <v>0</v>
      </c>
      <c r="W52" s="25">
        <v>8.5</v>
      </c>
      <c r="X52" s="194"/>
      <c r="Y52" s="49">
        <f>V52+W52-X52</f>
        <v>8.5</v>
      </c>
      <c r="Z52" s="54">
        <v>0</v>
      </c>
      <c r="AA52" s="25">
        <v>9.15</v>
      </c>
      <c r="AB52" s="194"/>
      <c r="AC52" s="55">
        <f>Z52+AA52-AB52</f>
        <v>9.15</v>
      </c>
      <c r="AD52" s="51">
        <f>I52+M52+Q52+U52+Y52+AC52</f>
        <v>53.199999999999996</v>
      </c>
    </row>
    <row r="53" spans="1:39" s="13" customFormat="1" ht="17.25" customHeight="1">
      <c r="A53" s="47" t="s">
        <v>129</v>
      </c>
      <c r="B53" s="228" t="s">
        <v>355</v>
      </c>
      <c r="C53" s="61" t="s">
        <v>356</v>
      </c>
      <c r="D53" s="199" t="s">
        <v>279</v>
      </c>
      <c r="E53" s="241" t="s">
        <v>348</v>
      </c>
      <c r="F53" s="57">
        <v>1.2</v>
      </c>
      <c r="G53" s="25">
        <v>8.6</v>
      </c>
      <c r="H53" s="194"/>
      <c r="I53" s="49">
        <f>F53+G53-H53</f>
        <v>9.799999999999999</v>
      </c>
      <c r="J53" s="54">
        <v>0</v>
      </c>
      <c r="K53" s="25">
        <v>8.15</v>
      </c>
      <c r="L53" s="194"/>
      <c r="M53" s="55">
        <f>J53+K53-L53</f>
        <v>8.15</v>
      </c>
      <c r="N53" s="57">
        <v>0.6</v>
      </c>
      <c r="O53" s="25">
        <v>8.4</v>
      </c>
      <c r="P53" s="40"/>
      <c r="Q53" s="49">
        <f>N53+O53-P53</f>
        <v>9</v>
      </c>
      <c r="R53" s="54">
        <v>1</v>
      </c>
      <c r="S53" s="25">
        <v>7.35</v>
      </c>
      <c r="T53" s="40"/>
      <c r="U53" s="55">
        <f>R53+S53-T53</f>
        <v>8.35</v>
      </c>
      <c r="V53" s="57">
        <v>0.6</v>
      </c>
      <c r="W53" s="25">
        <v>8.35</v>
      </c>
      <c r="X53" s="194"/>
      <c r="Y53" s="49">
        <f>V53+W53-X53</f>
        <v>8.95</v>
      </c>
      <c r="Z53" s="54">
        <v>0</v>
      </c>
      <c r="AA53" s="25">
        <v>8.55</v>
      </c>
      <c r="AB53" s="194"/>
      <c r="AC53" s="55">
        <f>Z53+AA53-AB53</f>
        <v>8.55</v>
      </c>
      <c r="AD53" s="51">
        <f>I53+M53+Q53+U53+Y53+AC53</f>
        <v>52.8</v>
      </c>
      <c r="AE53" s="1"/>
      <c r="AF53" s="1"/>
      <c r="AG53" s="1"/>
      <c r="AH53" s="1"/>
      <c r="AI53" s="1"/>
      <c r="AJ53" s="1"/>
      <c r="AK53" s="1"/>
      <c r="AL53" s="1"/>
      <c r="AM53" s="1"/>
    </row>
    <row r="54" spans="1:30" ht="17.25" customHeight="1">
      <c r="A54" s="47" t="s">
        <v>130</v>
      </c>
      <c r="B54" s="228" t="s">
        <v>330</v>
      </c>
      <c r="C54" s="61" t="s">
        <v>58</v>
      </c>
      <c r="D54" s="199" t="s">
        <v>279</v>
      </c>
      <c r="E54" s="241" t="s">
        <v>208</v>
      </c>
      <c r="F54" s="57">
        <v>1.3</v>
      </c>
      <c r="G54" s="25">
        <v>8.35</v>
      </c>
      <c r="H54" s="194"/>
      <c r="I54" s="49">
        <f>F54+G54-H54</f>
        <v>9.65</v>
      </c>
      <c r="J54" s="54">
        <v>0</v>
      </c>
      <c r="K54" s="25">
        <v>7.75</v>
      </c>
      <c r="L54" s="194"/>
      <c r="M54" s="55">
        <f>J54+K54-L54</f>
        <v>7.75</v>
      </c>
      <c r="N54" s="57">
        <v>0.6</v>
      </c>
      <c r="O54" s="25">
        <v>8.35</v>
      </c>
      <c r="P54" s="40"/>
      <c r="Q54" s="49">
        <f>N54+O54-P54</f>
        <v>8.95</v>
      </c>
      <c r="R54" s="54">
        <v>1</v>
      </c>
      <c r="S54" s="25">
        <v>8.2</v>
      </c>
      <c r="T54" s="40"/>
      <c r="U54" s="55">
        <f>R54+S54-T54</f>
        <v>9.2</v>
      </c>
      <c r="V54" s="57">
        <v>0.6</v>
      </c>
      <c r="W54" s="25">
        <v>8.25</v>
      </c>
      <c r="X54" s="194"/>
      <c r="Y54" s="49">
        <f>V54+W54-X54</f>
        <v>8.85</v>
      </c>
      <c r="Z54" s="54">
        <v>0</v>
      </c>
      <c r="AA54" s="25">
        <v>8.35</v>
      </c>
      <c r="AB54" s="194"/>
      <c r="AC54" s="55">
        <f>Z54+AA54-AB54</f>
        <v>8.35</v>
      </c>
      <c r="AD54" s="51">
        <f>I54+M54+Q54+U54+Y54+AC54</f>
        <v>52.75</v>
      </c>
    </row>
    <row r="55" spans="1:30" ht="17.25" customHeight="1">
      <c r="A55" s="47" t="s">
        <v>131</v>
      </c>
      <c r="B55" s="228" t="s">
        <v>342</v>
      </c>
      <c r="C55" s="61" t="s">
        <v>65</v>
      </c>
      <c r="D55" s="199" t="s">
        <v>287</v>
      </c>
      <c r="E55" s="241" t="s">
        <v>96</v>
      </c>
      <c r="F55" s="57">
        <v>1.2</v>
      </c>
      <c r="G55" s="25">
        <v>8.35</v>
      </c>
      <c r="H55" s="194"/>
      <c r="I55" s="49">
        <f>F55+G55-H55</f>
        <v>9.549999999999999</v>
      </c>
      <c r="J55" s="54">
        <v>0</v>
      </c>
      <c r="K55" s="25">
        <v>8</v>
      </c>
      <c r="L55" s="194"/>
      <c r="M55" s="55">
        <f>J55+K55-L55</f>
        <v>8</v>
      </c>
      <c r="N55" s="57">
        <v>0</v>
      </c>
      <c r="O55" s="25">
        <v>7.7</v>
      </c>
      <c r="P55" s="40"/>
      <c r="Q55" s="49">
        <f>N55+O55-P55</f>
        <v>7.7</v>
      </c>
      <c r="R55" s="54">
        <v>1</v>
      </c>
      <c r="S55" s="25">
        <v>7.9</v>
      </c>
      <c r="T55" s="40"/>
      <c r="U55" s="55">
        <f>R55+S55-T55</f>
        <v>8.9</v>
      </c>
      <c r="V55" s="57">
        <v>0.6</v>
      </c>
      <c r="W55" s="25">
        <v>8.8</v>
      </c>
      <c r="X55" s="194"/>
      <c r="Y55" s="49">
        <f>V55+W55-X55</f>
        <v>9.4</v>
      </c>
      <c r="Z55" s="54">
        <v>0</v>
      </c>
      <c r="AA55" s="25">
        <v>9.05</v>
      </c>
      <c r="AB55" s="194"/>
      <c r="AC55" s="55">
        <f>Z55+AA55-AB55</f>
        <v>9.05</v>
      </c>
      <c r="AD55" s="51">
        <f>I55+M55+Q55+U55+Y55+AC55</f>
        <v>52.599999999999994</v>
      </c>
    </row>
    <row r="56" spans="1:30" ht="17.25" customHeight="1">
      <c r="A56" s="47" t="s">
        <v>132</v>
      </c>
      <c r="B56" s="228" t="s">
        <v>321</v>
      </c>
      <c r="C56" s="61" t="s">
        <v>322</v>
      </c>
      <c r="D56" s="199" t="s">
        <v>287</v>
      </c>
      <c r="E56" s="241" t="s">
        <v>206</v>
      </c>
      <c r="F56" s="57">
        <v>1.2</v>
      </c>
      <c r="G56" s="25">
        <v>8.05</v>
      </c>
      <c r="H56" s="194"/>
      <c r="I56" s="49">
        <f>F56+G56-H56</f>
        <v>9.25</v>
      </c>
      <c r="J56" s="54">
        <v>0</v>
      </c>
      <c r="K56" s="25">
        <v>7.45</v>
      </c>
      <c r="L56" s="194"/>
      <c r="M56" s="55">
        <f>J56+K56-L56</f>
        <v>7.45</v>
      </c>
      <c r="N56" s="57">
        <v>0.6</v>
      </c>
      <c r="O56" s="25">
        <v>8.2</v>
      </c>
      <c r="P56" s="40"/>
      <c r="Q56" s="49">
        <f>N56+O56-P56</f>
        <v>8.799999999999999</v>
      </c>
      <c r="R56" s="54">
        <v>2</v>
      </c>
      <c r="S56" s="25">
        <v>8.55</v>
      </c>
      <c r="T56" s="40"/>
      <c r="U56" s="55">
        <f>R56+S56-T56</f>
        <v>10.55</v>
      </c>
      <c r="V56" s="57">
        <v>0</v>
      </c>
      <c r="W56" s="25">
        <v>7.7</v>
      </c>
      <c r="X56" s="194"/>
      <c r="Y56" s="49">
        <f>V56+W56-X56</f>
        <v>7.7</v>
      </c>
      <c r="Z56" s="54">
        <v>0</v>
      </c>
      <c r="AA56" s="25">
        <v>8.8</v>
      </c>
      <c r="AB56" s="194"/>
      <c r="AC56" s="55">
        <f>Z56+AA56-AB56</f>
        <v>8.8</v>
      </c>
      <c r="AD56" s="51">
        <f>I56+M56+Q56+U56+Y56+AC56</f>
        <v>52.55</v>
      </c>
    </row>
    <row r="57" spans="1:30" ht="17.25" customHeight="1">
      <c r="A57" s="47" t="s">
        <v>133</v>
      </c>
      <c r="B57" s="228" t="s">
        <v>324</v>
      </c>
      <c r="C57" s="61" t="s">
        <v>20</v>
      </c>
      <c r="D57" s="199" t="s">
        <v>160</v>
      </c>
      <c r="E57" s="241" t="s">
        <v>206</v>
      </c>
      <c r="F57" s="57">
        <v>1.3</v>
      </c>
      <c r="G57" s="25">
        <v>7.1</v>
      </c>
      <c r="H57" s="194"/>
      <c r="I57" s="49">
        <f>F57+G57-H57</f>
        <v>8.4</v>
      </c>
      <c r="J57" s="54">
        <v>0</v>
      </c>
      <c r="K57" s="25">
        <v>8.2</v>
      </c>
      <c r="L57" s="194"/>
      <c r="M57" s="55">
        <f>J57+K57-L57</f>
        <v>8.2</v>
      </c>
      <c r="N57" s="57">
        <v>0.6</v>
      </c>
      <c r="O57" s="25">
        <v>8.85</v>
      </c>
      <c r="P57" s="40"/>
      <c r="Q57" s="49">
        <f>N57+O57-P57</f>
        <v>9.45</v>
      </c>
      <c r="R57" s="54">
        <v>1</v>
      </c>
      <c r="S57" s="25">
        <v>8.3</v>
      </c>
      <c r="T57" s="40"/>
      <c r="U57" s="55">
        <f>R57+S57-T57</f>
        <v>9.3</v>
      </c>
      <c r="V57" s="57">
        <v>0.6</v>
      </c>
      <c r="W57" s="25">
        <v>8.2</v>
      </c>
      <c r="X57" s="194"/>
      <c r="Y57" s="49">
        <f>V57+W57-X57</f>
        <v>8.799999999999999</v>
      </c>
      <c r="Z57" s="54">
        <v>0</v>
      </c>
      <c r="AA57" s="25">
        <v>8.25</v>
      </c>
      <c r="AB57" s="194"/>
      <c r="AC57" s="55">
        <f>Z57+AA57-AB57</f>
        <v>8.25</v>
      </c>
      <c r="AD57" s="51">
        <f>I57+M57+Q57+U57+Y57+AC57</f>
        <v>52.4</v>
      </c>
    </row>
    <row r="58" spans="1:30" ht="17.25" customHeight="1">
      <c r="A58" s="47" t="s">
        <v>134</v>
      </c>
      <c r="B58" s="228" t="s">
        <v>296</v>
      </c>
      <c r="C58" s="61" t="s">
        <v>58</v>
      </c>
      <c r="D58" s="199" t="s">
        <v>160</v>
      </c>
      <c r="E58" s="241" t="s">
        <v>292</v>
      </c>
      <c r="F58" s="57">
        <v>1.8</v>
      </c>
      <c r="G58" s="25">
        <v>8.2</v>
      </c>
      <c r="H58" s="194"/>
      <c r="I58" s="49">
        <f>F58+G58-H58</f>
        <v>10</v>
      </c>
      <c r="J58" s="54">
        <v>0</v>
      </c>
      <c r="K58" s="25">
        <v>8.5</v>
      </c>
      <c r="L58" s="194"/>
      <c r="M58" s="55">
        <f>J58+K58-L58</f>
        <v>8.5</v>
      </c>
      <c r="N58" s="57">
        <v>0</v>
      </c>
      <c r="O58" s="25">
        <v>8.3</v>
      </c>
      <c r="P58" s="40"/>
      <c r="Q58" s="49">
        <f>N58+O58-P58</f>
        <v>8.3</v>
      </c>
      <c r="R58" s="54">
        <v>2</v>
      </c>
      <c r="S58" s="25">
        <v>7.7</v>
      </c>
      <c r="T58" s="40"/>
      <c r="U58" s="55">
        <f>R58+S58-T58</f>
        <v>9.7</v>
      </c>
      <c r="V58" s="57">
        <v>0.6</v>
      </c>
      <c r="W58" s="25">
        <v>7.7</v>
      </c>
      <c r="X58" s="194"/>
      <c r="Y58" s="49">
        <f>V58+W58-X58</f>
        <v>8.3</v>
      </c>
      <c r="Z58" s="54">
        <v>0</v>
      </c>
      <c r="AA58" s="25">
        <v>7.55</v>
      </c>
      <c r="AB58" s="194"/>
      <c r="AC58" s="55">
        <f>Z58+AA58-AB58</f>
        <v>7.55</v>
      </c>
      <c r="AD58" s="51">
        <f>I58+M58+Q58+U58+Y58+AC58</f>
        <v>52.349999999999994</v>
      </c>
    </row>
    <row r="59" spans="1:30" ht="17.25" customHeight="1">
      <c r="A59" s="47" t="s">
        <v>134</v>
      </c>
      <c r="B59" s="228" t="s">
        <v>286</v>
      </c>
      <c r="C59" s="61" t="s">
        <v>145</v>
      </c>
      <c r="D59" s="199" t="s">
        <v>160</v>
      </c>
      <c r="E59" s="241" t="s">
        <v>153</v>
      </c>
      <c r="F59" s="57">
        <v>1.9</v>
      </c>
      <c r="G59" s="25">
        <v>7.75</v>
      </c>
      <c r="H59" s="194"/>
      <c r="I59" s="49">
        <f>F59+G59-H59</f>
        <v>9.65</v>
      </c>
      <c r="J59" s="54">
        <v>0</v>
      </c>
      <c r="K59" s="25">
        <v>8.6</v>
      </c>
      <c r="L59" s="194"/>
      <c r="M59" s="55">
        <f>J59+K59-L59</f>
        <v>8.6</v>
      </c>
      <c r="N59" s="57">
        <v>0</v>
      </c>
      <c r="O59" s="25">
        <v>7.75</v>
      </c>
      <c r="P59" s="40"/>
      <c r="Q59" s="49">
        <f>N59+O59-P59</f>
        <v>7.75</v>
      </c>
      <c r="R59" s="54">
        <v>2</v>
      </c>
      <c r="S59" s="25">
        <v>7.4</v>
      </c>
      <c r="T59" s="40"/>
      <c r="U59" s="55">
        <f>R59+S59-T59</f>
        <v>9.4</v>
      </c>
      <c r="V59" s="57">
        <v>0.6</v>
      </c>
      <c r="W59" s="25">
        <v>8.5</v>
      </c>
      <c r="X59" s="194"/>
      <c r="Y59" s="49">
        <f>V59+W59-X59</f>
        <v>9.1</v>
      </c>
      <c r="Z59" s="54">
        <v>0</v>
      </c>
      <c r="AA59" s="25">
        <v>7.7</v>
      </c>
      <c r="AB59" s="194"/>
      <c r="AC59" s="55">
        <f>Z59+AA59-AB59</f>
        <v>7.7</v>
      </c>
      <c r="AD59" s="51">
        <f>I59+M59+Q59+U59+Y59+AC59</f>
        <v>52.2</v>
      </c>
    </row>
    <row r="60" spans="1:30" ht="17.25" customHeight="1">
      <c r="A60" s="47" t="s">
        <v>135</v>
      </c>
      <c r="B60" s="228" t="s">
        <v>230</v>
      </c>
      <c r="C60" s="61" t="s">
        <v>192</v>
      </c>
      <c r="D60" s="199" t="s">
        <v>279</v>
      </c>
      <c r="E60" s="241" t="s">
        <v>153</v>
      </c>
      <c r="F60" s="57">
        <v>1.2</v>
      </c>
      <c r="G60" s="25">
        <v>7.45</v>
      </c>
      <c r="H60" s="194"/>
      <c r="I60" s="49">
        <f>F60+G60-H60</f>
        <v>8.65</v>
      </c>
      <c r="J60" s="54">
        <v>0</v>
      </c>
      <c r="K60" s="25">
        <v>8.25</v>
      </c>
      <c r="L60" s="194"/>
      <c r="M60" s="55">
        <f>J60+K60-L60</f>
        <v>8.25</v>
      </c>
      <c r="N60" s="57">
        <v>0.6</v>
      </c>
      <c r="O60" s="25">
        <v>7.7</v>
      </c>
      <c r="P60" s="40"/>
      <c r="Q60" s="49">
        <f>N60+O60-P60</f>
        <v>8.3</v>
      </c>
      <c r="R60" s="54">
        <v>2</v>
      </c>
      <c r="S60" s="25">
        <v>7.85</v>
      </c>
      <c r="T60" s="40"/>
      <c r="U60" s="55">
        <f>R60+S60-T60</f>
        <v>9.85</v>
      </c>
      <c r="V60" s="57">
        <v>0.6</v>
      </c>
      <c r="W60" s="25">
        <v>8.55</v>
      </c>
      <c r="X60" s="194"/>
      <c r="Y60" s="49">
        <f>V60+W60-X60</f>
        <v>9.15</v>
      </c>
      <c r="Z60" s="54">
        <v>0</v>
      </c>
      <c r="AA60" s="25">
        <v>7.6</v>
      </c>
      <c r="AB60" s="194"/>
      <c r="AC60" s="55">
        <f>Z60+AA60-AB60</f>
        <v>7.6</v>
      </c>
      <c r="AD60" s="51">
        <f>I60+M60+Q60+U60+Y60+AC60</f>
        <v>51.8</v>
      </c>
    </row>
    <row r="61" spans="1:30" ht="17.25" customHeight="1">
      <c r="A61" s="47" t="s">
        <v>135</v>
      </c>
      <c r="B61" s="228" t="s">
        <v>329</v>
      </c>
      <c r="C61" s="61" t="s">
        <v>18</v>
      </c>
      <c r="D61" s="199" t="s">
        <v>279</v>
      </c>
      <c r="E61" s="240" t="s">
        <v>100</v>
      </c>
      <c r="F61" s="57">
        <v>1.2</v>
      </c>
      <c r="G61" s="25">
        <v>7.7</v>
      </c>
      <c r="H61" s="194"/>
      <c r="I61" s="49">
        <f>F61+G61-H61</f>
        <v>8.9</v>
      </c>
      <c r="J61" s="54">
        <v>0</v>
      </c>
      <c r="K61" s="25">
        <v>7.65</v>
      </c>
      <c r="L61" s="194"/>
      <c r="M61" s="55">
        <f>J61+K61-L61</f>
        <v>7.65</v>
      </c>
      <c r="N61" s="57">
        <v>0</v>
      </c>
      <c r="O61" s="25">
        <v>9</v>
      </c>
      <c r="P61" s="40"/>
      <c r="Q61" s="49">
        <f>N61+O61-P61</f>
        <v>9</v>
      </c>
      <c r="R61" s="54">
        <v>2</v>
      </c>
      <c r="S61" s="25">
        <v>7.65</v>
      </c>
      <c r="T61" s="40"/>
      <c r="U61" s="55">
        <f>R61+S61-T61</f>
        <v>9.65</v>
      </c>
      <c r="V61" s="57">
        <v>0.6</v>
      </c>
      <c r="W61" s="25">
        <v>7.8</v>
      </c>
      <c r="X61" s="194"/>
      <c r="Y61" s="49">
        <f>V61+W61-X61</f>
        <v>8.4</v>
      </c>
      <c r="Z61" s="54">
        <v>0</v>
      </c>
      <c r="AA61" s="25">
        <v>8.2</v>
      </c>
      <c r="AB61" s="194"/>
      <c r="AC61" s="55">
        <f>Z61+AA61-AB61</f>
        <v>8.2</v>
      </c>
      <c r="AD61" s="51">
        <f>I61+M61+Q61+U61+Y61+AC61</f>
        <v>51.8</v>
      </c>
    </row>
    <row r="62" spans="1:30" ht="17.25" customHeight="1">
      <c r="A62" s="47" t="s">
        <v>136</v>
      </c>
      <c r="B62" s="228" t="s">
        <v>293</v>
      </c>
      <c r="C62" s="61" t="s">
        <v>65</v>
      </c>
      <c r="D62" s="199" t="s">
        <v>279</v>
      </c>
      <c r="E62" s="241" t="s">
        <v>292</v>
      </c>
      <c r="F62" s="57">
        <v>1.2</v>
      </c>
      <c r="G62" s="25">
        <v>8.6</v>
      </c>
      <c r="H62" s="194"/>
      <c r="I62" s="49">
        <f>F62+G62-H62</f>
        <v>9.799999999999999</v>
      </c>
      <c r="J62" s="54">
        <v>0</v>
      </c>
      <c r="K62" s="25">
        <v>7.3</v>
      </c>
      <c r="L62" s="194"/>
      <c r="M62" s="55">
        <f>J62+K62-L62</f>
        <v>7.3</v>
      </c>
      <c r="N62" s="57">
        <v>0</v>
      </c>
      <c r="O62" s="25">
        <v>8.2</v>
      </c>
      <c r="P62" s="40"/>
      <c r="Q62" s="49">
        <f>N62+O62-P62</f>
        <v>8.2</v>
      </c>
      <c r="R62" s="54">
        <v>1</v>
      </c>
      <c r="S62" s="25">
        <v>8</v>
      </c>
      <c r="T62" s="40"/>
      <c r="U62" s="55">
        <f>R62+S62-T62</f>
        <v>9</v>
      </c>
      <c r="V62" s="57">
        <v>0.6</v>
      </c>
      <c r="W62" s="25">
        <v>8.6</v>
      </c>
      <c r="X62" s="194"/>
      <c r="Y62" s="49">
        <f>V62+W62-X62</f>
        <v>9.2</v>
      </c>
      <c r="Z62" s="54">
        <v>0</v>
      </c>
      <c r="AA62" s="25">
        <v>8.25</v>
      </c>
      <c r="AB62" s="194"/>
      <c r="AC62" s="55">
        <f>Z62+AA62-AB62</f>
        <v>8.25</v>
      </c>
      <c r="AD62" s="51">
        <f>I62+M62+Q62+U62+Y62+AC62</f>
        <v>51.75</v>
      </c>
    </row>
    <row r="63" spans="1:30" ht="17.25" customHeight="1">
      <c r="A63" s="47" t="s">
        <v>137</v>
      </c>
      <c r="B63" s="228" t="s">
        <v>294</v>
      </c>
      <c r="C63" s="61" t="s">
        <v>295</v>
      </c>
      <c r="D63" s="199" t="s">
        <v>160</v>
      </c>
      <c r="E63" s="241" t="s">
        <v>292</v>
      </c>
      <c r="F63" s="57">
        <v>0.6</v>
      </c>
      <c r="G63" s="25">
        <v>8.5</v>
      </c>
      <c r="H63" s="194"/>
      <c r="I63" s="49">
        <f>F63+G63-H63</f>
        <v>9.1</v>
      </c>
      <c r="J63" s="54">
        <v>0</v>
      </c>
      <c r="K63" s="25">
        <v>8.25</v>
      </c>
      <c r="L63" s="194"/>
      <c r="M63" s="55">
        <f>J63+K63-L63</f>
        <v>8.25</v>
      </c>
      <c r="N63" s="57">
        <v>0.6</v>
      </c>
      <c r="O63" s="25">
        <v>7.25</v>
      </c>
      <c r="P63" s="40"/>
      <c r="Q63" s="49">
        <f>N63+O63-P63</f>
        <v>7.85</v>
      </c>
      <c r="R63" s="54">
        <v>2</v>
      </c>
      <c r="S63" s="25">
        <v>7.2</v>
      </c>
      <c r="T63" s="40"/>
      <c r="U63" s="55">
        <f>R63+S63-T63</f>
        <v>9.2</v>
      </c>
      <c r="V63" s="57">
        <v>0.6</v>
      </c>
      <c r="W63" s="25">
        <v>8.45</v>
      </c>
      <c r="X63" s="194"/>
      <c r="Y63" s="49">
        <f>V63+W63-X63</f>
        <v>9.049999999999999</v>
      </c>
      <c r="Z63" s="54">
        <v>0</v>
      </c>
      <c r="AA63" s="25">
        <v>8</v>
      </c>
      <c r="AB63" s="194"/>
      <c r="AC63" s="55">
        <f>Z63+AA63-AB63</f>
        <v>8</v>
      </c>
      <c r="AD63" s="51">
        <f>I63+M63+Q63+U63+Y63+AC63</f>
        <v>51.45</v>
      </c>
    </row>
    <row r="64" spans="1:30" ht="17.25" customHeight="1">
      <c r="A64" s="47" t="s">
        <v>137</v>
      </c>
      <c r="B64" s="228" t="s">
        <v>346</v>
      </c>
      <c r="C64" s="61" t="s">
        <v>224</v>
      </c>
      <c r="D64" s="199" t="s">
        <v>279</v>
      </c>
      <c r="E64" s="241" t="s">
        <v>69</v>
      </c>
      <c r="F64" s="57">
        <v>1.2</v>
      </c>
      <c r="G64" s="25">
        <v>7.7</v>
      </c>
      <c r="H64" s="194"/>
      <c r="I64" s="49">
        <f>F64+G64-H64</f>
        <v>8.9</v>
      </c>
      <c r="J64" s="54">
        <v>0</v>
      </c>
      <c r="K64" s="25">
        <v>7.85</v>
      </c>
      <c r="L64" s="194"/>
      <c r="M64" s="55">
        <f>J64+K64-L64</f>
        <v>7.85</v>
      </c>
      <c r="N64" s="57">
        <v>1.2</v>
      </c>
      <c r="O64" s="25">
        <v>8.55</v>
      </c>
      <c r="P64" s="40"/>
      <c r="Q64" s="49">
        <f>N64+O64-P64</f>
        <v>9.75</v>
      </c>
      <c r="R64" s="54">
        <v>1</v>
      </c>
      <c r="S64" s="25">
        <v>7.8</v>
      </c>
      <c r="T64" s="40"/>
      <c r="U64" s="55">
        <f>R64+S64-T64</f>
        <v>8.8</v>
      </c>
      <c r="V64" s="57">
        <v>0.6</v>
      </c>
      <c r="W64" s="25">
        <v>7.2</v>
      </c>
      <c r="X64" s="194"/>
      <c r="Y64" s="49">
        <f>V64+W64-X64</f>
        <v>7.8</v>
      </c>
      <c r="Z64" s="54">
        <v>0</v>
      </c>
      <c r="AA64" s="25">
        <v>8.35</v>
      </c>
      <c r="AB64" s="194"/>
      <c r="AC64" s="55">
        <f>Z64+AA64-AB64</f>
        <v>8.35</v>
      </c>
      <c r="AD64" s="51">
        <f>I64+M64+Q64+U64+Y64+AC64</f>
        <v>51.449999999999996</v>
      </c>
    </row>
    <row r="65" spans="1:30" ht="17.25" customHeight="1">
      <c r="A65" s="47" t="s">
        <v>138</v>
      </c>
      <c r="B65" s="228" t="s">
        <v>379</v>
      </c>
      <c r="C65" s="61" t="s">
        <v>358</v>
      </c>
      <c r="D65" s="199" t="s">
        <v>160</v>
      </c>
      <c r="E65" s="241" t="s">
        <v>349</v>
      </c>
      <c r="F65" s="57">
        <v>0.6</v>
      </c>
      <c r="G65" s="25">
        <v>8</v>
      </c>
      <c r="H65" s="194"/>
      <c r="I65" s="49">
        <f>F65+G65-H65</f>
        <v>8.6</v>
      </c>
      <c r="J65" s="54">
        <v>0</v>
      </c>
      <c r="K65" s="25">
        <v>7</v>
      </c>
      <c r="L65" s="194"/>
      <c r="M65" s="55">
        <f>J65+K65-L65</f>
        <v>7</v>
      </c>
      <c r="N65" s="57">
        <v>0.6</v>
      </c>
      <c r="O65" s="25">
        <v>8.1</v>
      </c>
      <c r="P65" s="40"/>
      <c r="Q65" s="49">
        <f>N65+O65-P65</f>
        <v>8.7</v>
      </c>
      <c r="R65" s="54">
        <v>2</v>
      </c>
      <c r="S65" s="25">
        <v>7.5</v>
      </c>
      <c r="T65" s="40"/>
      <c r="U65" s="55">
        <f>R65+S65-T65</f>
        <v>9.5</v>
      </c>
      <c r="V65" s="57">
        <v>0.6</v>
      </c>
      <c r="W65" s="25">
        <v>8.2</v>
      </c>
      <c r="X65" s="194"/>
      <c r="Y65" s="49">
        <f>V65+W65-X65</f>
        <v>8.799999999999999</v>
      </c>
      <c r="Z65" s="54">
        <v>0</v>
      </c>
      <c r="AA65" s="25">
        <v>8.65</v>
      </c>
      <c r="AB65" s="194"/>
      <c r="AC65" s="55">
        <f>Z65+AA65-AB65</f>
        <v>8.65</v>
      </c>
      <c r="AD65" s="51">
        <f>I65+M65+Q65+U65+Y65+AC65</f>
        <v>51.24999999999999</v>
      </c>
    </row>
    <row r="66" spans="1:30" ht="17.25" customHeight="1">
      <c r="A66" s="47" t="s">
        <v>139</v>
      </c>
      <c r="B66" s="225" t="s">
        <v>339</v>
      </c>
      <c r="C66" s="61" t="s">
        <v>64</v>
      </c>
      <c r="D66" s="199" t="s">
        <v>160</v>
      </c>
      <c r="E66" s="239" t="s">
        <v>93</v>
      </c>
      <c r="F66" s="57">
        <v>0.6</v>
      </c>
      <c r="G66" s="25">
        <v>7.4</v>
      </c>
      <c r="H66" s="194">
        <v>0.3</v>
      </c>
      <c r="I66" s="49">
        <f>F66+G66-H66</f>
        <v>7.7</v>
      </c>
      <c r="J66" s="54">
        <v>0</v>
      </c>
      <c r="K66" s="25">
        <v>7.95</v>
      </c>
      <c r="L66" s="194"/>
      <c r="M66" s="55">
        <f>J66+K66-L66</f>
        <v>7.95</v>
      </c>
      <c r="N66" s="57">
        <v>0</v>
      </c>
      <c r="O66" s="25">
        <v>8.2</v>
      </c>
      <c r="P66" s="40"/>
      <c r="Q66" s="49">
        <f>N66+O66-P66</f>
        <v>8.2</v>
      </c>
      <c r="R66" s="54">
        <v>2</v>
      </c>
      <c r="S66" s="25">
        <v>8.7</v>
      </c>
      <c r="T66" s="40"/>
      <c r="U66" s="55">
        <f>R66+S66-T66</f>
        <v>10.7</v>
      </c>
      <c r="V66" s="57">
        <v>0.6</v>
      </c>
      <c r="W66" s="25">
        <v>8.1</v>
      </c>
      <c r="X66" s="194"/>
      <c r="Y66" s="49">
        <f>V66+W66-X66</f>
        <v>8.7</v>
      </c>
      <c r="Z66" s="54">
        <v>0</v>
      </c>
      <c r="AA66" s="25">
        <v>7.5</v>
      </c>
      <c r="AB66" s="194"/>
      <c r="AC66" s="55">
        <f>Z66+AA66-AB66</f>
        <v>7.5</v>
      </c>
      <c r="AD66" s="51">
        <f>I66+M66+Q66+U66+Y66+AC66</f>
        <v>50.75</v>
      </c>
    </row>
    <row r="67" spans="1:30" ht="17.25" customHeight="1">
      <c r="A67" s="47" t="s">
        <v>139</v>
      </c>
      <c r="B67" s="228" t="s">
        <v>304</v>
      </c>
      <c r="C67" s="61" t="s">
        <v>58</v>
      </c>
      <c r="D67" s="199" t="s">
        <v>287</v>
      </c>
      <c r="E67" s="241" t="s">
        <v>152</v>
      </c>
      <c r="F67" s="57">
        <v>0.6</v>
      </c>
      <c r="G67" s="25">
        <v>8.7</v>
      </c>
      <c r="H67" s="194"/>
      <c r="I67" s="49">
        <f>F67+G67-H67</f>
        <v>9.299999999999999</v>
      </c>
      <c r="J67" s="54">
        <v>0</v>
      </c>
      <c r="K67" s="25">
        <v>8.15</v>
      </c>
      <c r="L67" s="194"/>
      <c r="M67" s="55">
        <f>J67+K67-L67</f>
        <v>8.15</v>
      </c>
      <c r="N67" s="57">
        <v>0.6</v>
      </c>
      <c r="O67" s="25">
        <v>7.25</v>
      </c>
      <c r="P67" s="40"/>
      <c r="Q67" s="49">
        <f>N67+O67-P67</f>
        <v>7.85</v>
      </c>
      <c r="R67" s="54">
        <v>1</v>
      </c>
      <c r="S67" s="25">
        <v>8</v>
      </c>
      <c r="T67" s="40"/>
      <c r="U67" s="55">
        <f>R67+S67-T67</f>
        <v>9</v>
      </c>
      <c r="V67" s="57">
        <v>0.6</v>
      </c>
      <c r="W67" s="25">
        <v>7.35</v>
      </c>
      <c r="X67" s="194"/>
      <c r="Y67" s="49">
        <f>V67+W67-X67</f>
        <v>7.949999999999999</v>
      </c>
      <c r="Z67" s="54">
        <v>0</v>
      </c>
      <c r="AA67" s="25">
        <v>8.5</v>
      </c>
      <c r="AB67" s="194"/>
      <c r="AC67" s="55">
        <f>Z67+AA67-AB67</f>
        <v>8.5</v>
      </c>
      <c r="AD67" s="51">
        <f>I67+M67+Q67+U67+Y67+AC67</f>
        <v>50.75</v>
      </c>
    </row>
    <row r="68" spans="1:30" ht="17.25" customHeight="1">
      <c r="A68" s="47" t="s">
        <v>140</v>
      </c>
      <c r="B68" s="228" t="s">
        <v>359</v>
      </c>
      <c r="C68" s="61" t="s">
        <v>59</v>
      </c>
      <c r="D68" s="199" t="s">
        <v>160</v>
      </c>
      <c r="E68" s="241" t="s">
        <v>349</v>
      </c>
      <c r="F68" s="57">
        <v>0.6</v>
      </c>
      <c r="G68" s="25">
        <v>7.65</v>
      </c>
      <c r="H68" s="194"/>
      <c r="I68" s="49">
        <f>F68+G68-H68</f>
        <v>8.25</v>
      </c>
      <c r="J68" s="54">
        <v>0</v>
      </c>
      <c r="K68" s="25">
        <v>7.1</v>
      </c>
      <c r="L68" s="194"/>
      <c r="M68" s="55">
        <f>J68+K68-L68</f>
        <v>7.1</v>
      </c>
      <c r="N68" s="57">
        <v>0.6</v>
      </c>
      <c r="O68" s="25">
        <v>8.4</v>
      </c>
      <c r="P68" s="40"/>
      <c r="Q68" s="49">
        <f>N68+O68-P68</f>
        <v>9</v>
      </c>
      <c r="R68" s="54">
        <v>1</v>
      </c>
      <c r="S68" s="25">
        <v>8.35</v>
      </c>
      <c r="T68" s="40"/>
      <c r="U68" s="55">
        <f>R68+S68-T68</f>
        <v>9.35</v>
      </c>
      <c r="V68" s="57">
        <v>0.6</v>
      </c>
      <c r="W68" s="25">
        <v>8</v>
      </c>
      <c r="X68" s="194"/>
      <c r="Y68" s="49">
        <f>V68+W68-X68</f>
        <v>8.6</v>
      </c>
      <c r="Z68" s="54">
        <v>0</v>
      </c>
      <c r="AA68" s="25">
        <v>8.35</v>
      </c>
      <c r="AB68" s="194"/>
      <c r="AC68" s="55">
        <f>Z68+AA68-AB68</f>
        <v>8.35</v>
      </c>
      <c r="AD68" s="51">
        <f>I68+M68+Q68+U68+Y68+AC68</f>
        <v>50.650000000000006</v>
      </c>
    </row>
    <row r="69" spans="1:30" ht="17.25" customHeight="1">
      <c r="A69" s="47" t="s">
        <v>362</v>
      </c>
      <c r="B69" s="225" t="s">
        <v>320</v>
      </c>
      <c r="C69" s="61" t="s">
        <v>285</v>
      </c>
      <c r="D69" s="199" t="s">
        <v>279</v>
      </c>
      <c r="E69" s="239" t="s">
        <v>82</v>
      </c>
      <c r="F69" s="57">
        <v>1.2</v>
      </c>
      <c r="G69" s="25">
        <v>8.1</v>
      </c>
      <c r="H69" s="194"/>
      <c r="I69" s="49">
        <f>F69+G69-H69</f>
        <v>9.299999999999999</v>
      </c>
      <c r="J69" s="54">
        <v>0</v>
      </c>
      <c r="K69" s="25">
        <v>7</v>
      </c>
      <c r="L69" s="194"/>
      <c r="M69" s="55">
        <f>J69+K69-L69</f>
        <v>7</v>
      </c>
      <c r="N69" s="57">
        <v>0.6</v>
      </c>
      <c r="O69" s="25">
        <v>8.2</v>
      </c>
      <c r="P69" s="40"/>
      <c r="Q69" s="49">
        <f>N69+O69-P69</f>
        <v>8.799999999999999</v>
      </c>
      <c r="R69" s="54">
        <v>2</v>
      </c>
      <c r="S69" s="25">
        <v>7.6</v>
      </c>
      <c r="T69" s="40"/>
      <c r="U69" s="55">
        <f>R69+S69-T69</f>
        <v>9.6</v>
      </c>
      <c r="V69" s="57">
        <v>0.6</v>
      </c>
      <c r="W69" s="25">
        <v>7.7</v>
      </c>
      <c r="X69" s="194"/>
      <c r="Y69" s="49">
        <f>V69+W69-X69</f>
        <v>8.3</v>
      </c>
      <c r="Z69" s="54">
        <v>0</v>
      </c>
      <c r="AA69" s="25">
        <v>7.2</v>
      </c>
      <c r="AB69" s="194"/>
      <c r="AC69" s="55">
        <f>Z69+AA69-AB69</f>
        <v>7.2</v>
      </c>
      <c r="AD69" s="51">
        <f>I69+M69+Q69+U69+Y69+AC69</f>
        <v>50.2</v>
      </c>
    </row>
    <row r="70" spans="1:30" ht="17.25" customHeight="1">
      <c r="A70" s="47" t="s">
        <v>363</v>
      </c>
      <c r="B70" s="228" t="s">
        <v>345</v>
      </c>
      <c r="C70" s="61" t="s">
        <v>55</v>
      </c>
      <c r="D70" s="199" t="s">
        <v>160</v>
      </c>
      <c r="E70" s="241" t="s">
        <v>69</v>
      </c>
      <c r="F70" s="57">
        <v>0.6</v>
      </c>
      <c r="G70" s="25">
        <v>8.25</v>
      </c>
      <c r="H70" s="194"/>
      <c r="I70" s="49">
        <f>F70+G70-H70</f>
        <v>8.85</v>
      </c>
      <c r="J70" s="54">
        <v>0</v>
      </c>
      <c r="K70" s="25">
        <v>6.75</v>
      </c>
      <c r="L70" s="194"/>
      <c r="M70" s="55">
        <f>J70+K70-L70</f>
        <v>6.75</v>
      </c>
      <c r="N70" s="57">
        <v>0</v>
      </c>
      <c r="O70" s="25">
        <v>8.35</v>
      </c>
      <c r="P70" s="40"/>
      <c r="Q70" s="49">
        <f>N70+O70-P70</f>
        <v>8.35</v>
      </c>
      <c r="R70" s="54">
        <v>1</v>
      </c>
      <c r="S70" s="25">
        <v>8</v>
      </c>
      <c r="T70" s="40"/>
      <c r="U70" s="55">
        <f>R70+S70-T70</f>
        <v>9</v>
      </c>
      <c r="V70" s="57">
        <v>0.6</v>
      </c>
      <c r="W70" s="25">
        <v>8.1</v>
      </c>
      <c r="X70" s="194"/>
      <c r="Y70" s="49">
        <f>V70+W70-X70</f>
        <v>8.7</v>
      </c>
      <c r="Z70" s="54">
        <v>0</v>
      </c>
      <c r="AA70" s="25">
        <v>8.15</v>
      </c>
      <c r="AB70" s="194"/>
      <c r="AC70" s="55">
        <f>Z70+AA70-AB70</f>
        <v>8.15</v>
      </c>
      <c r="AD70" s="51">
        <f>I70+M70+Q70+U70+Y70+AC70</f>
        <v>49.800000000000004</v>
      </c>
    </row>
    <row r="71" spans="1:30" ht="17.25" customHeight="1">
      <c r="A71" s="47" t="s">
        <v>364</v>
      </c>
      <c r="B71" s="225" t="s">
        <v>319</v>
      </c>
      <c r="C71" s="61" t="s">
        <v>17</v>
      </c>
      <c r="D71" s="199" t="s">
        <v>279</v>
      </c>
      <c r="E71" s="241" t="s">
        <v>292</v>
      </c>
      <c r="F71" s="57">
        <v>1.2</v>
      </c>
      <c r="G71" s="25">
        <v>8.35</v>
      </c>
      <c r="H71" s="194"/>
      <c r="I71" s="49">
        <f>F71+G71-H71</f>
        <v>9.549999999999999</v>
      </c>
      <c r="J71" s="54">
        <v>0</v>
      </c>
      <c r="K71" s="25">
        <v>7.3</v>
      </c>
      <c r="L71" s="194"/>
      <c r="M71" s="55">
        <f>J71+K71-L71</f>
        <v>7.3</v>
      </c>
      <c r="N71" s="57">
        <v>0.6</v>
      </c>
      <c r="O71" s="25">
        <v>7.55</v>
      </c>
      <c r="P71" s="40"/>
      <c r="Q71" s="49">
        <f>N71+O71-P71</f>
        <v>8.15</v>
      </c>
      <c r="R71" s="54">
        <v>1</v>
      </c>
      <c r="S71" s="25">
        <v>7.6</v>
      </c>
      <c r="T71" s="40"/>
      <c r="U71" s="55">
        <f>R71+S71-T71</f>
        <v>8.6</v>
      </c>
      <c r="V71" s="57">
        <v>0.6</v>
      </c>
      <c r="W71" s="25">
        <v>7.75</v>
      </c>
      <c r="X71" s="194"/>
      <c r="Y71" s="49">
        <f>V71+W71-X71</f>
        <v>8.35</v>
      </c>
      <c r="Z71" s="54">
        <v>0</v>
      </c>
      <c r="AA71" s="25">
        <v>7.2</v>
      </c>
      <c r="AB71" s="194"/>
      <c r="AC71" s="55">
        <f>Z71+AA71-AB71</f>
        <v>7.2</v>
      </c>
      <c r="AD71" s="51">
        <f>I71+M71+Q71+U71+Y71+AC71</f>
        <v>49.150000000000006</v>
      </c>
    </row>
    <row r="72" spans="1:30" ht="17.25" customHeight="1">
      <c r="A72" s="47" t="s">
        <v>365</v>
      </c>
      <c r="B72" s="228" t="s">
        <v>313</v>
      </c>
      <c r="C72" s="61" t="s">
        <v>19</v>
      </c>
      <c r="D72" s="199" t="s">
        <v>287</v>
      </c>
      <c r="E72" s="241" t="s">
        <v>311</v>
      </c>
      <c r="F72" s="57">
        <v>1.8</v>
      </c>
      <c r="G72" s="25">
        <v>5.75</v>
      </c>
      <c r="H72" s="194"/>
      <c r="I72" s="49">
        <f>F72+G72-H72</f>
        <v>7.55</v>
      </c>
      <c r="J72" s="54">
        <v>0</v>
      </c>
      <c r="K72" s="25">
        <v>6.95</v>
      </c>
      <c r="L72" s="194"/>
      <c r="M72" s="55">
        <f>J72+K72-L72</f>
        <v>6.95</v>
      </c>
      <c r="N72" s="57">
        <v>0</v>
      </c>
      <c r="O72" s="25">
        <v>8.35</v>
      </c>
      <c r="P72" s="40"/>
      <c r="Q72" s="49">
        <f>N72+O72-P72</f>
        <v>8.35</v>
      </c>
      <c r="R72" s="54">
        <v>2</v>
      </c>
      <c r="S72" s="25">
        <v>6.75</v>
      </c>
      <c r="T72" s="40"/>
      <c r="U72" s="55">
        <f>R72+S72-T72</f>
        <v>8.75</v>
      </c>
      <c r="V72" s="57">
        <v>0.6</v>
      </c>
      <c r="W72" s="25">
        <v>8.9</v>
      </c>
      <c r="X72" s="194"/>
      <c r="Y72" s="49">
        <f>V72+W72-X72</f>
        <v>9.5</v>
      </c>
      <c r="Z72" s="54">
        <v>0</v>
      </c>
      <c r="AA72" s="25">
        <v>7.8</v>
      </c>
      <c r="AB72" s="194"/>
      <c r="AC72" s="55">
        <f>Z72+AA72-AB72</f>
        <v>7.8</v>
      </c>
      <c r="AD72" s="51">
        <f>I72+M72+Q72+U72+Y72+AC72</f>
        <v>48.9</v>
      </c>
    </row>
    <row r="73" spans="1:30" ht="17.25" customHeight="1">
      <c r="A73" s="47" t="s">
        <v>366</v>
      </c>
      <c r="B73" s="228" t="s">
        <v>328</v>
      </c>
      <c r="C73" s="61" t="s">
        <v>68</v>
      </c>
      <c r="D73" s="199" t="s">
        <v>160</v>
      </c>
      <c r="E73" s="240" t="s">
        <v>100</v>
      </c>
      <c r="F73" s="57">
        <v>1.3</v>
      </c>
      <c r="G73" s="25">
        <v>6.5</v>
      </c>
      <c r="H73" s="194"/>
      <c r="I73" s="49">
        <f>F73+G73-H73</f>
        <v>7.8</v>
      </c>
      <c r="J73" s="54">
        <v>0</v>
      </c>
      <c r="K73" s="25">
        <v>7.55</v>
      </c>
      <c r="L73" s="194"/>
      <c r="M73" s="55">
        <f>J73+K73-L73</f>
        <v>7.55</v>
      </c>
      <c r="N73" s="57">
        <v>0</v>
      </c>
      <c r="O73" s="25">
        <v>7.65</v>
      </c>
      <c r="P73" s="40"/>
      <c r="Q73" s="49">
        <f>N73+O73-P73</f>
        <v>7.65</v>
      </c>
      <c r="R73" s="54">
        <v>2</v>
      </c>
      <c r="S73" s="25">
        <v>7.8</v>
      </c>
      <c r="T73" s="40"/>
      <c r="U73" s="55">
        <f>R73+S73-T73</f>
        <v>9.8</v>
      </c>
      <c r="V73" s="57">
        <v>0.6</v>
      </c>
      <c r="W73" s="25">
        <v>7</v>
      </c>
      <c r="X73" s="194"/>
      <c r="Y73" s="49">
        <f>V73+W73-X73</f>
        <v>7.6</v>
      </c>
      <c r="Z73" s="54">
        <v>0</v>
      </c>
      <c r="AA73" s="25">
        <v>8.3</v>
      </c>
      <c r="AB73" s="194"/>
      <c r="AC73" s="55">
        <f>Z73+AA73-AB73</f>
        <v>8.3</v>
      </c>
      <c r="AD73" s="51">
        <f>I73+M73+Q73+U73+Y73+AC73</f>
        <v>48.7</v>
      </c>
    </row>
    <row r="74" spans="1:30" ht="17.25" customHeight="1">
      <c r="A74" s="47" t="s">
        <v>367</v>
      </c>
      <c r="B74" s="225" t="s">
        <v>350</v>
      </c>
      <c r="C74" s="61" t="s">
        <v>65</v>
      </c>
      <c r="D74" s="199" t="s">
        <v>160</v>
      </c>
      <c r="E74" s="239" t="s">
        <v>94</v>
      </c>
      <c r="F74" s="57">
        <v>0</v>
      </c>
      <c r="G74" s="25">
        <v>8.3</v>
      </c>
      <c r="H74" s="194"/>
      <c r="I74" s="49">
        <f>F74+G74-H74</f>
        <v>8.3</v>
      </c>
      <c r="J74" s="54">
        <v>0</v>
      </c>
      <c r="K74" s="25">
        <v>7.8</v>
      </c>
      <c r="L74" s="194">
        <v>1.5</v>
      </c>
      <c r="M74" s="55">
        <f>J74+K74-L74</f>
        <v>6.3</v>
      </c>
      <c r="N74" s="57">
        <v>0</v>
      </c>
      <c r="O74" s="25">
        <v>8</v>
      </c>
      <c r="P74" s="40"/>
      <c r="Q74" s="49">
        <f>N74+O74-P74</f>
        <v>8</v>
      </c>
      <c r="R74" s="54">
        <v>1</v>
      </c>
      <c r="S74" s="25">
        <v>8.1</v>
      </c>
      <c r="T74" s="40"/>
      <c r="U74" s="55">
        <f>R74+S74-T74</f>
        <v>9.1</v>
      </c>
      <c r="V74" s="57">
        <v>0.6</v>
      </c>
      <c r="W74" s="25">
        <v>7.6</v>
      </c>
      <c r="X74" s="194"/>
      <c r="Y74" s="49">
        <f>V74+W74-X74</f>
        <v>8.2</v>
      </c>
      <c r="Z74" s="54">
        <v>0</v>
      </c>
      <c r="AA74" s="25">
        <v>8.25</v>
      </c>
      <c r="AB74" s="194"/>
      <c r="AC74" s="55">
        <f>Z74+AA74-AB74</f>
        <v>8.25</v>
      </c>
      <c r="AD74" s="51">
        <f>I74+M74+Q74+U74+Y74+AC74</f>
        <v>48.150000000000006</v>
      </c>
    </row>
    <row r="75" spans="1:30" ht="17.25" customHeight="1">
      <c r="A75" s="47" t="s">
        <v>368</v>
      </c>
      <c r="B75" s="228" t="s">
        <v>314</v>
      </c>
      <c r="C75" s="61" t="s">
        <v>26</v>
      </c>
      <c r="D75" s="199" t="s">
        <v>287</v>
      </c>
      <c r="E75" s="241" t="s">
        <v>311</v>
      </c>
      <c r="F75" s="57">
        <v>0.7</v>
      </c>
      <c r="G75" s="25">
        <v>6.95</v>
      </c>
      <c r="H75" s="194"/>
      <c r="I75" s="49">
        <f>F75+G75-H75</f>
        <v>7.65</v>
      </c>
      <c r="J75" s="54">
        <v>0</v>
      </c>
      <c r="K75" s="25">
        <v>6.25</v>
      </c>
      <c r="L75" s="194"/>
      <c r="M75" s="55">
        <f>J75+K75-L75</f>
        <v>6.25</v>
      </c>
      <c r="N75" s="57">
        <v>0</v>
      </c>
      <c r="O75" s="25">
        <v>7.9</v>
      </c>
      <c r="P75" s="40"/>
      <c r="Q75" s="49">
        <f>N75+O75-P75</f>
        <v>7.9</v>
      </c>
      <c r="R75" s="54">
        <v>2</v>
      </c>
      <c r="S75" s="25">
        <v>7</v>
      </c>
      <c r="T75" s="40"/>
      <c r="U75" s="55">
        <f>R75+S75-T75</f>
        <v>9</v>
      </c>
      <c r="V75" s="57">
        <v>0.6</v>
      </c>
      <c r="W75" s="25">
        <v>8.35</v>
      </c>
      <c r="X75" s="194"/>
      <c r="Y75" s="49">
        <f>V75+W75-X75</f>
        <v>8.95</v>
      </c>
      <c r="Z75" s="54">
        <v>0</v>
      </c>
      <c r="AA75" s="25">
        <v>8.3</v>
      </c>
      <c r="AB75" s="194"/>
      <c r="AC75" s="55">
        <f>Z75+AA75-AB75</f>
        <v>8.3</v>
      </c>
      <c r="AD75" s="51">
        <f>I75+M75+Q75+U75+Y75+AC75</f>
        <v>48.05</v>
      </c>
    </row>
    <row r="76" spans="1:30" ht="17.25" customHeight="1">
      <c r="A76" s="47" t="s">
        <v>369</v>
      </c>
      <c r="B76" s="228" t="s">
        <v>338</v>
      </c>
      <c r="C76" s="61" t="s">
        <v>20</v>
      </c>
      <c r="D76" s="199" t="s">
        <v>287</v>
      </c>
      <c r="E76" s="241" t="s">
        <v>107</v>
      </c>
      <c r="F76" s="57">
        <v>0.8</v>
      </c>
      <c r="G76" s="25">
        <v>7.95</v>
      </c>
      <c r="H76" s="194"/>
      <c r="I76" s="49">
        <f>F76+G76-H76</f>
        <v>8.75</v>
      </c>
      <c r="J76" s="54">
        <v>0</v>
      </c>
      <c r="K76" s="25">
        <v>6.6</v>
      </c>
      <c r="L76" s="194"/>
      <c r="M76" s="55">
        <f>J76+K76-L76</f>
        <v>6.6</v>
      </c>
      <c r="N76" s="57">
        <v>0</v>
      </c>
      <c r="O76" s="25">
        <v>7.45</v>
      </c>
      <c r="P76" s="40"/>
      <c r="Q76" s="49">
        <f>N76+O76-P76</f>
        <v>7.45</v>
      </c>
      <c r="R76" s="54">
        <v>2</v>
      </c>
      <c r="S76" s="25">
        <v>6</v>
      </c>
      <c r="T76" s="40"/>
      <c r="U76" s="55">
        <f>R76+S76-T76</f>
        <v>8</v>
      </c>
      <c r="V76" s="57">
        <v>0.6</v>
      </c>
      <c r="W76" s="25">
        <v>8.35</v>
      </c>
      <c r="X76" s="194"/>
      <c r="Y76" s="49">
        <f>V76+W76-X76</f>
        <v>8.95</v>
      </c>
      <c r="Z76" s="54">
        <v>0</v>
      </c>
      <c r="AA76" s="25">
        <v>8.15</v>
      </c>
      <c r="AB76" s="194"/>
      <c r="AC76" s="55">
        <f>Z76+AA76-AB76</f>
        <v>8.15</v>
      </c>
      <c r="AD76" s="51">
        <f>I76+M76+Q76+U76+Y76+AC76</f>
        <v>47.9</v>
      </c>
    </row>
    <row r="77" spans="1:30" ht="17.25" customHeight="1">
      <c r="A77" s="47" t="s">
        <v>370</v>
      </c>
      <c r="B77" s="228" t="s">
        <v>183</v>
      </c>
      <c r="C77" s="61" t="s">
        <v>357</v>
      </c>
      <c r="D77" s="199" t="s">
        <v>287</v>
      </c>
      <c r="E77" s="241" t="s">
        <v>349</v>
      </c>
      <c r="F77" s="57">
        <v>0.6</v>
      </c>
      <c r="G77" s="25">
        <v>7.5</v>
      </c>
      <c r="H77" s="194"/>
      <c r="I77" s="49">
        <f>F77+G77-H77</f>
        <v>8.1</v>
      </c>
      <c r="J77" s="54">
        <v>0</v>
      </c>
      <c r="K77" s="25">
        <v>6.45</v>
      </c>
      <c r="L77" s="194">
        <v>1.5</v>
      </c>
      <c r="M77" s="55">
        <f>J77+K77-L77</f>
        <v>4.95</v>
      </c>
      <c r="N77" s="57">
        <v>0</v>
      </c>
      <c r="O77" s="25">
        <v>7.85</v>
      </c>
      <c r="P77" s="40"/>
      <c r="Q77" s="49">
        <f>N77+O77-P77</f>
        <v>7.85</v>
      </c>
      <c r="R77" s="54">
        <v>1</v>
      </c>
      <c r="S77" s="25">
        <v>8.35</v>
      </c>
      <c r="T77" s="40"/>
      <c r="U77" s="55">
        <f>R77+S77-T77</f>
        <v>9.35</v>
      </c>
      <c r="V77" s="57">
        <v>0.6</v>
      </c>
      <c r="W77" s="25">
        <v>8.4</v>
      </c>
      <c r="X77" s="194"/>
      <c r="Y77" s="49">
        <f>V77+W77-X77</f>
        <v>9</v>
      </c>
      <c r="Z77" s="54">
        <v>0</v>
      </c>
      <c r="AA77" s="25">
        <v>8.35</v>
      </c>
      <c r="AB77" s="194"/>
      <c r="AC77" s="55">
        <f>Z77+AA77-AB77</f>
        <v>8.35</v>
      </c>
      <c r="AD77" s="51">
        <f>I77+M77+Q77+U77+Y77+AC77</f>
        <v>47.6</v>
      </c>
    </row>
    <row r="78" spans="1:30" ht="17.25" customHeight="1">
      <c r="A78" s="47" t="s">
        <v>371</v>
      </c>
      <c r="B78" s="228" t="s">
        <v>360</v>
      </c>
      <c r="C78" s="61" t="s">
        <v>58</v>
      </c>
      <c r="D78" s="199" t="s">
        <v>279</v>
      </c>
      <c r="E78" s="241" t="s">
        <v>349</v>
      </c>
      <c r="F78" s="57">
        <v>0</v>
      </c>
      <c r="G78" s="25">
        <v>7.9</v>
      </c>
      <c r="H78" s="194"/>
      <c r="I78" s="49">
        <f>F78+G78-H78</f>
        <v>7.9</v>
      </c>
      <c r="J78" s="54">
        <v>0</v>
      </c>
      <c r="K78" s="25">
        <v>7.45</v>
      </c>
      <c r="L78" s="194">
        <v>1.5</v>
      </c>
      <c r="M78" s="55">
        <f>J78+K78-L78</f>
        <v>5.95</v>
      </c>
      <c r="N78" s="57">
        <v>0.6</v>
      </c>
      <c r="O78" s="25">
        <v>8.1</v>
      </c>
      <c r="P78" s="40"/>
      <c r="Q78" s="49">
        <f>N78+O78-P78</f>
        <v>8.7</v>
      </c>
      <c r="R78" s="54">
        <v>2</v>
      </c>
      <c r="S78" s="25">
        <v>7.75</v>
      </c>
      <c r="T78" s="40"/>
      <c r="U78" s="55">
        <f>R78+S78-T78</f>
        <v>9.75</v>
      </c>
      <c r="V78" s="57">
        <v>0.6</v>
      </c>
      <c r="W78" s="25">
        <v>6.65</v>
      </c>
      <c r="X78" s="194"/>
      <c r="Y78" s="49">
        <f>V78+W78-X78</f>
        <v>7.25</v>
      </c>
      <c r="Z78" s="54">
        <v>0</v>
      </c>
      <c r="AA78" s="25">
        <v>7.9</v>
      </c>
      <c r="AB78" s="194"/>
      <c r="AC78" s="55">
        <f>Z78+AA78-AB78</f>
        <v>7.9</v>
      </c>
      <c r="AD78" s="51">
        <f>I78+M78+Q78+U78+Y78+AC78</f>
        <v>47.449999999999996</v>
      </c>
    </row>
    <row r="79" spans="1:30" ht="17.25" customHeight="1">
      <c r="A79" s="47" t="s">
        <v>372</v>
      </c>
      <c r="B79" s="228" t="s">
        <v>325</v>
      </c>
      <c r="C79" s="61" t="s">
        <v>70</v>
      </c>
      <c r="D79" s="199" t="s">
        <v>287</v>
      </c>
      <c r="E79" s="241" t="s">
        <v>206</v>
      </c>
      <c r="F79" s="57">
        <v>0.6</v>
      </c>
      <c r="G79" s="25">
        <v>7.4</v>
      </c>
      <c r="H79" s="194">
        <v>0.4</v>
      </c>
      <c r="I79" s="49">
        <f>F79+G79-H79</f>
        <v>7.6</v>
      </c>
      <c r="J79" s="54">
        <v>0</v>
      </c>
      <c r="K79" s="25">
        <v>5.4</v>
      </c>
      <c r="L79" s="194"/>
      <c r="M79" s="55">
        <f>J79+K79-L79</f>
        <v>5.4</v>
      </c>
      <c r="N79" s="57">
        <v>0</v>
      </c>
      <c r="O79" s="25">
        <v>7.95</v>
      </c>
      <c r="P79" s="40"/>
      <c r="Q79" s="49">
        <f>N79+O79-P79</f>
        <v>7.95</v>
      </c>
      <c r="R79" s="54">
        <v>1</v>
      </c>
      <c r="S79" s="25">
        <v>7.9</v>
      </c>
      <c r="T79" s="40"/>
      <c r="U79" s="55">
        <f>R79+S79-T79</f>
        <v>8.9</v>
      </c>
      <c r="V79" s="57">
        <v>0.6</v>
      </c>
      <c r="W79" s="25">
        <v>8</v>
      </c>
      <c r="X79" s="194"/>
      <c r="Y79" s="49">
        <f>V79+W79-X79</f>
        <v>8.6</v>
      </c>
      <c r="Z79" s="54">
        <v>0</v>
      </c>
      <c r="AA79" s="25">
        <v>8.4</v>
      </c>
      <c r="AB79" s="194"/>
      <c r="AC79" s="55">
        <f>Z79+AA79-AB79</f>
        <v>8.4</v>
      </c>
      <c r="AD79" s="51">
        <f>I79+M79+Q79+U79+Y79+AC79</f>
        <v>46.85</v>
      </c>
    </row>
    <row r="80" spans="1:30" ht="17.25" customHeight="1">
      <c r="A80" s="47" t="s">
        <v>373</v>
      </c>
      <c r="B80" s="228" t="s">
        <v>290</v>
      </c>
      <c r="C80" s="61" t="s">
        <v>18</v>
      </c>
      <c r="D80" s="199" t="s">
        <v>287</v>
      </c>
      <c r="E80" s="241" t="s">
        <v>158</v>
      </c>
      <c r="F80" s="57">
        <v>0.7</v>
      </c>
      <c r="G80" s="25">
        <v>7.3</v>
      </c>
      <c r="H80" s="194"/>
      <c r="I80" s="49">
        <f>F80+G80-H80</f>
        <v>8</v>
      </c>
      <c r="J80" s="54">
        <v>0</v>
      </c>
      <c r="K80" s="25">
        <v>7.55</v>
      </c>
      <c r="L80" s="194"/>
      <c r="M80" s="55">
        <f>J80+K80-L80</f>
        <v>7.55</v>
      </c>
      <c r="N80" s="57">
        <v>0</v>
      </c>
      <c r="O80" s="25">
        <v>8.6</v>
      </c>
      <c r="P80" s="40"/>
      <c r="Q80" s="49">
        <f>N80+O80-P80</f>
        <v>8.6</v>
      </c>
      <c r="R80" s="54">
        <v>1</v>
      </c>
      <c r="S80" s="25">
        <v>7.7</v>
      </c>
      <c r="T80" s="40"/>
      <c r="U80" s="55">
        <f>R80+S80-T80</f>
        <v>8.7</v>
      </c>
      <c r="V80" s="57">
        <v>0.6</v>
      </c>
      <c r="W80" s="25">
        <v>8.2</v>
      </c>
      <c r="X80" s="194">
        <v>5</v>
      </c>
      <c r="Y80" s="49">
        <f>V80+W80-X80</f>
        <v>3.799999999999999</v>
      </c>
      <c r="Z80" s="54">
        <v>0</v>
      </c>
      <c r="AA80" s="25">
        <v>8.55</v>
      </c>
      <c r="AB80" s="194"/>
      <c r="AC80" s="55">
        <f>Z80+AA80-AB80</f>
        <v>8.55</v>
      </c>
      <c r="AD80" s="51">
        <f>I80+M80+Q80+U80+Y80+AC80</f>
        <v>45.19999999999999</v>
      </c>
    </row>
    <row r="81" spans="1:30" ht="17.25" customHeight="1">
      <c r="A81" s="47" t="s">
        <v>374</v>
      </c>
      <c r="B81" s="228" t="s">
        <v>288</v>
      </c>
      <c r="C81" s="61" t="s">
        <v>289</v>
      </c>
      <c r="D81" s="242" t="s">
        <v>287</v>
      </c>
      <c r="E81" s="241" t="s">
        <v>158</v>
      </c>
      <c r="F81" s="57">
        <v>0.7</v>
      </c>
      <c r="G81" s="25">
        <v>6.95</v>
      </c>
      <c r="H81" s="194"/>
      <c r="I81" s="49">
        <f>F81+G81-H81</f>
        <v>7.65</v>
      </c>
      <c r="J81" s="54">
        <v>0</v>
      </c>
      <c r="K81" s="25">
        <v>7.75</v>
      </c>
      <c r="L81" s="194"/>
      <c r="M81" s="55">
        <f>J81+K81-L81</f>
        <v>7.75</v>
      </c>
      <c r="N81" s="57">
        <v>0</v>
      </c>
      <c r="O81" s="25">
        <v>8.7</v>
      </c>
      <c r="P81" s="40"/>
      <c r="Q81" s="49">
        <f>N81+O81-P81</f>
        <v>8.7</v>
      </c>
      <c r="R81" s="54">
        <v>1</v>
      </c>
      <c r="S81" s="25">
        <v>7.85</v>
      </c>
      <c r="T81" s="40"/>
      <c r="U81" s="55">
        <f>R81+S81-T81</f>
        <v>8.85</v>
      </c>
      <c r="V81" s="57">
        <v>0.6</v>
      </c>
      <c r="W81" s="25">
        <v>7.1</v>
      </c>
      <c r="X81" s="194">
        <v>5</v>
      </c>
      <c r="Y81" s="49">
        <f>V81+W81-X81</f>
        <v>2.6999999999999993</v>
      </c>
      <c r="Z81" s="54">
        <v>0</v>
      </c>
      <c r="AA81" s="25">
        <v>7.2</v>
      </c>
      <c r="AB81" s="194">
        <v>1</v>
      </c>
      <c r="AC81" s="55">
        <f>Z81+AA81-AB81</f>
        <v>6.2</v>
      </c>
      <c r="AD81" s="51">
        <f>I81+M81+Q81+U81+Y81+AC81</f>
        <v>41.85000000000001</v>
      </c>
    </row>
    <row r="82" spans="1:30" ht="17.25" customHeight="1">
      <c r="A82" s="47" t="s">
        <v>375</v>
      </c>
      <c r="B82" s="228" t="s">
        <v>334</v>
      </c>
      <c r="C82" s="61" t="s">
        <v>335</v>
      </c>
      <c r="D82" s="242" t="s">
        <v>287</v>
      </c>
      <c r="E82" s="241" t="s">
        <v>107</v>
      </c>
      <c r="F82" s="57">
        <v>0.6</v>
      </c>
      <c r="G82" s="25">
        <v>7.4</v>
      </c>
      <c r="H82" s="194"/>
      <c r="I82" s="49">
        <f>F82+G82-H82</f>
        <v>8</v>
      </c>
      <c r="J82" s="54">
        <v>0</v>
      </c>
      <c r="K82" s="25">
        <v>7</v>
      </c>
      <c r="L82" s="194"/>
      <c r="M82" s="55">
        <f>J82+K82-L82</f>
        <v>7</v>
      </c>
      <c r="N82" s="57">
        <v>0.6</v>
      </c>
      <c r="O82" s="25">
        <v>7.45</v>
      </c>
      <c r="P82" s="40"/>
      <c r="Q82" s="49">
        <f>N82+O82-P82</f>
        <v>8.05</v>
      </c>
      <c r="R82" s="54">
        <v>2</v>
      </c>
      <c r="S82" s="25">
        <v>0</v>
      </c>
      <c r="T82" s="40"/>
      <c r="U82" s="55">
        <f>R82+S82-T82</f>
        <v>2</v>
      </c>
      <c r="V82" s="57">
        <v>0.6</v>
      </c>
      <c r="W82" s="25">
        <v>7.4</v>
      </c>
      <c r="X82" s="194"/>
      <c r="Y82" s="49">
        <f>V82+W82-X82</f>
        <v>8</v>
      </c>
      <c r="Z82" s="54">
        <v>0</v>
      </c>
      <c r="AA82" s="25">
        <v>8.5</v>
      </c>
      <c r="AB82" s="194"/>
      <c r="AC82" s="55">
        <f>Z82+AA82-AB82</f>
        <v>8.5</v>
      </c>
      <c r="AD82" s="51">
        <f>I82+M82+Q82+U82+Y82+AC82</f>
        <v>41.55</v>
      </c>
    </row>
    <row r="83" ht="15.75">
      <c r="A83" s="8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5748031496062992" right="0.15748031496062992" top="0.2362204724409449" bottom="0.275590551181102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43">
      <selection activeCell="I59" sqref="I59"/>
    </sheetView>
  </sheetViews>
  <sheetFormatPr defaultColWidth="9.00390625" defaultRowHeight="12.75"/>
  <cols>
    <col min="1" max="1" width="3.125" style="11" customWidth="1"/>
    <col min="2" max="2" width="16.25390625" style="118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215" t="s">
        <v>91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6.75" customHeight="1">
      <c r="A2" s="5"/>
      <c r="D2" s="1"/>
      <c r="K2" s="14"/>
    </row>
    <row r="3" spans="1:11" ht="18">
      <c r="A3" s="215" t="s">
        <v>233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20.25">
      <c r="A4" s="26"/>
      <c r="B4" s="119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216" t="s">
        <v>24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2:11" ht="5.25" customHeight="1">
      <c r="B6" s="120"/>
      <c r="C6" s="11"/>
      <c r="D6" s="11"/>
      <c r="E6" s="11"/>
      <c r="F6" s="11"/>
      <c r="G6" s="11"/>
      <c r="H6" s="11"/>
      <c r="I6" s="11"/>
      <c r="J6" s="11"/>
      <c r="K6" s="11"/>
    </row>
    <row r="7" spans="1:11" s="88" customFormat="1" ht="29.25" customHeight="1">
      <c r="A7" s="10"/>
      <c r="B7" s="121"/>
      <c r="C7" s="2"/>
      <c r="D7" s="2"/>
      <c r="K7" s="9" t="s">
        <v>0</v>
      </c>
    </row>
    <row r="8" spans="1:12" s="88" customFormat="1" ht="6" customHeight="1">
      <c r="A8" s="10"/>
      <c r="B8" s="121"/>
      <c r="C8" s="83"/>
      <c r="D8" s="83"/>
      <c r="K8" s="9"/>
      <c r="L8" s="94"/>
    </row>
    <row r="9" spans="1:12" s="88" customFormat="1" ht="16.5" customHeight="1">
      <c r="A9" s="14" t="s">
        <v>1</v>
      </c>
      <c r="B9" s="122" t="s">
        <v>153</v>
      </c>
      <c r="C9" s="69"/>
      <c r="D9" s="70"/>
      <c r="E9" s="2"/>
      <c r="F9" s="2"/>
      <c r="G9" s="2"/>
      <c r="H9" s="2"/>
      <c r="I9" s="2"/>
      <c r="J9" s="2"/>
      <c r="K9" s="96"/>
      <c r="L9" s="94"/>
    </row>
    <row r="10" spans="1:13" s="88" customFormat="1" ht="16.5" customHeight="1">
      <c r="A10" s="14"/>
      <c r="B10" s="123" t="s">
        <v>119</v>
      </c>
      <c r="C10" s="90" t="s">
        <v>17</v>
      </c>
      <c r="D10" s="91" t="s">
        <v>28</v>
      </c>
      <c r="E10" s="98">
        <v>12.5</v>
      </c>
      <c r="F10" s="66">
        <v>10.75</v>
      </c>
      <c r="G10" s="66">
        <v>11.35</v>
      </c>
      <c r="H10" s="66">
        <v>11.9</v>
      </c>
      <c r="I10" s="66">
        <v>12.85</v>
      </c>
      <c r="J10" s="66">
        <v>12</v>
      </c>
      <c r="K10" s="96"/>
      <c r="L10" s="94"/>
      <c r="M10" s="94"/>
    </row>
    <row r="11" spans="1:13" s="88" customFormat="1" ht="16.5" customHeight="1">
      <c r="A11" s="14"/>
      <c r="B11" s="123" t="s">
        <v>86</v>
      </c>
      <c r="C11" s="71" t="s">
        <v>87</v>
      </c>
      <c r="D11" s="89" t="s">
        <v>77</v>
      </c>
      <c r="E11" s="98">
        <v>12.4</v>
      </c>
      <c r="F11" s="66">
        <v>10.5</v>
      </c>
      <c r="G11" s="66">
        <v>11.35</v>
      </c>
      <c r="H11" s="66">
        <v>11.8</v>
      </c>
      <c r="I11" s="66">
        <v>12.5</v>
      </c>
      <c r="J11" s="66">
        <v>11.2</v>
      </c>
      <c r="K11" s="96"/>
      <c r="L11" s="94"/>
      <c r="M11" s="94"/>
    </row>
    <row r="12" spans="1:13" s="88" customFormat="1" ht="16.5" customHeight="1">
      <c r="A12" s="14"/>
      <c r="B12" s="123" t="s">
        <v>147</v>
      </c>
      <c r="C12" s="90" t="s">
        <v>26</v>
      </c>
      <c r="D12" s="91" t="s">
        <v>28</v>
      </c>
      <c r="E12" s="98">
        <v>11.8</v>
      </c>
      <c r="F12" s="66">
        <v>11.05</v>
      </c>
      <c r="G12" s="66">
        <v>10.5</v>
      </c>
      <c r="H12" s="66">
        <v>10.95</v>
      </c>
      <c r="I12" s="66">
        <v>11.7</v>
      </c>
      <c r="J12" s="66">
        <v>10.3</v>
      </c>
      <c r="K12" s="96"/>
      <c r="L12" s="94"/>
      <c r="M12" s="94"/>
    </row>
    <row r="13" spans="1:13" s="88" customFormat="1" ht="16.5" customHeight="1">
      <c r="A13" s="14"/>
      <c r="B13" s="123" t="s">
        <v>144</v>
      </c>
      <c r="C13" s="71" t="s">
        <v>145</v>
      </c>
      <c r="D13" s="89" t="s">
        <v>28</v>
      </c>
      <c r="E13" s="63">
        <v>12.1</v>
      </c>
      <c r="F13" s="16">
        <v>9</v>
      </c>
      <c r="G13" s="16">
        <v>10.7</v>
      </c>
      <c r="H13" s="16">
        <v>11.2</v>
      </c>
      <c r="I13" s="16">
        <v>11.75</v>
      </c>
      <c r="J13" s="16">
        <v>10.3</v>
      </c>
      <c r="K13" s="96"/>
      <c r="L13" s="94"/>
      <c r="M13" s="94"/>
    </row>
    <row r="14" spans="1:12" s="88" customFormat="1" ht="16.5" customHeight="1">
      <c r="A14" s="14"/>
      <c r="B14" s="124"/>
      <c r="C14" s="67"/>
      <c r="D14" s="68"/>
      <c r="E14" s="24">
        <f>IF(SUM(E10:E13)&gt;0,LARGE(E10:E13,1)+LARGE(E10:E13,2)+LARGE(E10:E13,3))</f>
        <v>37</v>
      </c>
      <c r="F14" s="24">
        <f>IF(SUM(F10:F13)&gt;0,LARGE(F10:F13,1)+LARGE(F10:F13,2)+LARGE(F10:F13,3))</f>
        <v>32.3</v>
      </c>
      <c r="G14" s="24">
        <f>IF(SUM(G10:G13)&gt;0,LARGE(G10:G13,1)+LARGE(G10:G13,2)+LARGE(G10:G13,3))</f>
        <v>33.4</v>
      </c>
      <c r="H14" s="24">
        <f>IF(SUM(H10:H13)&gt;0,LARGE(H10:H13,1)+LARGE(H10:H13,2)+LARGE(H10:H13,3))</f>
        <v>34.900000000000006</v>
      </c>
      <c r="I14" s="24">
        <f>IF(SUM(I10:I13)&gt;0,LARGE(I10:I13,1)+LARGE(I10:I13,2)+LARGE(I10:I13,3))</f>
        <v>37.1</v>
      </c>
      <c r="J14" s="24">
        <f>IF(SUM(J10:J13)&gt;0,LARGE(J10:J13,1)+LARGE(J10:J13,2)+LARGE(J10:J13,3))</f>
        <v>33.5</v>
      </c>
      <c r="K14" s="7">
        <f>SUM(E14:J14)</f>
        <v>208.2</v>
      </c>
      <c r="L14" s="94"/>
    </row>
    <row r="15" spans="1:12" s="88" customFormat="1" ht="3.75" customHeight="1">
      <c r="A15" s="10"/>
      <c r="B15" s="121"/>
      <c r="C15" s="2"/>
      <c r="D15" s="2"/>
      <c r="K15" s="9"/>
      <c r="L15" s="94"/>
    </row>
    <row r="16" spans="1:12" ht="16.5" customHeight="1">
      <c r="A16" s="14" t="s">
        <v>2</v>
      </c>
      <c r="B16" s="122" t="s">
        <v>209</v>
      </c>
      <c r="C16" s="8"/>
      <c r="D16" s="13"/>
      <c r="K16" s="96"/>
      <c r="L16" s="94"/>
    </row>
    <row r="17" spans="1:13" ht="16.5" customHeight="1">
      <c r="A17" s="14"/>
      <c r="B17" s="125" t="s">
        <v>196</v>
      </c>
      <c r="C17" s="117" t="s">
        <v>19</v>
      </c>
      <c r="D17" s="91" t="s">
        <v>25</v>
      </c>
      <c r="E17" s="66">
        <v>11.6</v>
      </c>
      <c r="F17" s="66">
        <v>9.4</v>
      </c>
      <c r="G17" s="66">
        <v>10.45</v>
      </c>
      <c r="H17" s="66">
        <v>11.15</v>
      </c>
      <c r="I17" s="66">
        <v>11.6</v>
      </c>
      <c r="J17" s="66">
        <v>9.95</v>
      </c>
      <c r="K17" s="96"/>
      <c r="L17" s="94"/>
      <c r="M17" s="94"/>
    </row>
    <row r="18" spans="1:13" ht="16.5" customHeight="1">
      <c r="A18" s="14"/>
      <c r="B18" s="123" t="s">
        <v>120</v>
      </c>
      <c r="C18" s="90" t="s">
        <v>32</v>
      </c>
      <c r="D18" s="91" t="s">
        <v>25</v>
      </c>
      <c r="E18" s="98">
        <v>13.2</v>
      </c>
      <c r="F18" s="66">
        <v>11.65</v>
      </c>
      <c r="G18" s="66">
        <v>11.1</v>
      </c>
      <c r="H18" s="66">
        <v>12.5</v>
      </c>
      <c r="I18" s="66">
        <v>12.8</v>
      </c>
      <c r="J18" s="66">
        <v>11.2</v>
      </c>
      <c r="K18" s="96"/>
      <c r="L18" s="94"/>
      <c r="M18" s="94"/>
    </row>
    <row r="19" spans="1:13" ht="16.5" customHeight="1">
      <c r="A19" s="14"/>
      <c r="B19" s="123" t="s">
        <v>121</v>
      </c>
      <c r="C19" s="90" t="s">
        <v>123</v>
      </c>
      <c r="D19" s="91" t="s">
        <v>28</v>
      </c>
      <c r="E19" s="98">
        <v>10.9</v>
      </c>
      <c r="F19" s="66">
        <v>9.3</v>
      </c>
      <c r="G19" s="66">
        <v>10.3</v>
      </c>
      <c r="H19" s="66">
        <v>11.45</v>
      </c>
      <c r="I19" s="66">
        <v>11.7</v>
      </c>
      <c r="J19" s="66">
        <v>8.6</v>
      </c>
      <c r="K19" s="96"/>
      <c r="L19" s="94"/>
      <c r="M19" s="94"/>
    </row>
    <row r="20" spans="1:13" ht="16.5" customHeight="1">
      <c r="A20" s="14"/>
      <c r="B20" s="123" t="s">
        <v>235</v>
      </c>
      <c r="C20" s="90" t="s">
        <v>236</v>
      </c>
      <c r="D20" s="91" t="s">
        <v>25</v>
      </c>
      <c r="E20" s="63">
        <v>12.05</v>
      </c>
      <c r="F20" s="16">
        <v>9.15</v>
      </c>
      <c r="G20" s="16">
        <v>11.2</v>
      </c>
      <c r="H20" s="16">
        <v>11.55</v>
      </c>
      <c r="I20" s="16">
        <v>12</v>
      </c>
      <c r="J20" s="16">
        <v>10.9</v>
      </c>
      <c r="K20" s="96"/>
      <c r="L20" s="94"/>
      <c r="M20" s="94"/>
    </row>
    <row r="21" spans="1:12" ht="16.5" customHeight="1">
      <c r="A21" s="14"/>
      <c r="B21" s="124"/>
      <c r="C21" s="58"/>
      <c r="D21" s="59"/>
      <c r="E21" s="24">
        <f>IF(SUM(E17:E20)&gt;0,LARGE(E17:E20,1)+LARGE(E17:E20,2)+LARGE(E17:E20,3))</f>
        <v>36.85</v>
      </c>
      <c r="F21" s="24">
        <f>IF(SUM(F17:F20)&gt;0,LARGE(F17:F20,1)+LARGE(F17:F20,2)+LARGE(F17:F20,3))</f>
        <v>30.35</v>
      </c>
      <c r="G21" s="24">
        <f>IF(SUM(G17:G20)&gt;0,LARGE(G17:G20,1)+LARGE(G17:G20,2)+LARGE(G17:G20,3))</f>
        <v>32.75</v>
      </c>
      <c r="H21" s="24">
        <f>IF(SUM(H17:H20)&gt;0,LARGE(H17:H20,1)+LARGE(H17:H20,2)+LARGE(H17:H20,3))</f>
        <v>35.5</v>
      </c>
      <c r="I21" s="24">
        <f>IF(SUM(I17:I20)&gt;0,LARGE(I17:I20,1)+LARGE(I17:I20,2)+LARGE(I17:I20,3))</f>
        <v>36.5</v>
      </c>
      <c r="J21" s="24">
        <f>IF(SUM(J17:J20)&gt;0,LARGE(J17:J20,1)+LARGE(J17:J20,2)+LARGE(J17:J20,3))</f>
        <v>32.05</v>
      </c>
      <c r="K21" s="7">
        <f>SUM(E21:J21)</f>
        <v>204</v>
      </c>
      <c r="L21" s="94"/>
    </row>
    <row r="22" spans="1:12" ht="4.5" customHeight="1">
      <c r="A22" s="10"/>
      <c r="B22" s="121"/>
      <c r="C22" s="2"/>
      <c r="E22" s="88"/>
      <c r="F22" s="88"/>
      <c r="G22" s="88"/>
      <c r="H22" s="88"/>
      <c r="I22" s="88"/>
      <c r="J22" s="88"/>
      <c r="K22" s="9"/>
      <c r="L22" s="94"/>
    </row>
    <row r="23" spans="1:12" ht="16.5" customHeight="1">
      <c r="A23" s="14" t="s">
        <v>3</v>
      </c>
      <c r="B23" s="122" t="s">
        <v>234</v>
      </c>
      <c r="C23" s="8"/>
      <c r="D23" s="13"/>
      <c r="K23" s="96"/>
      <c r="L23" s="94"/>
    </row>
    <row r="24" spans="1:13" ht="16.5" customHeight="1">
      <c r="A24" s="14"/>
      <c r="B24" s="123" t="s">
        <v>117</v>
      </c>
      <c r="C24" s="71" t="s">
        <v>30</v>
      </c>
      <c r="D24" s="89" t="s">
        <v>28</v>
      </c>
      <c r="E24" s="98">
        <v>11.35</v>
      </c>
      <c r="F24" s="66">
        <v>10.1</v>
      </c>
      <c r="G24" s="66">
        <v>10.75</v>
      </c>
      <c r="H24" s="66">
        <v>11.5</v>
      </c>
      <c r="I24" s="66">
        <v>11.7</v>
      </c>
      <c r="J24" s="66">
        <v>10.15</v>
      </c>
      <c r="K24" s="96"/>
      <c r="L24" s="94"/>
      <c r="M24" s="94"/>
    </row>
    <row r="25" spans="1:13" ht="16.5" customHeight="1">
      <c r="A25" s="14"/>
      <c r="B25" s="123" t="s">
        <v>102</v>
      </c>
      <c r="C25" s="71" t="s">
        <v>57</v>
      </c>
      <c r="D25" s="89" t="s">
        <v>28</v>
      </c>
      <c r="E25" s="98">
        <v>11.85</v>
      </c>
      <c r="F25" s="66">
        <v>9.4</v>
      </c>
      <c r="G25" s="66">
        <v>10.6</v>
      </c>
      <c r="H25" s="66">
        <v>11.2</v>
      </c>
      <c r="I25" s="66">
        <v>11.4</v>
      </c>
      <c r="J25" s="66">
        <v>9.8</v>
      </c>
      <c r="K25" s="96"/>
      <c r="L25" s="94"/>
      <c r="M25" s="94"/>
    </row>
    <row r="26" spans="1:13" ht="16.5" customHeight="1">
      <c r="A26" s="14"/>
      <c r="B26" s="123" t="s">
        <v>103</v>
      </c>
      <c r="C26" s="71" t="s">
        <v>104</v>
      </c>
      <c r="D26" s="89" t="s">
        <v>28</v>
      </c>
      <c r="E26" s="98"/>
      <c r="F26" s="66">
        <v>8.4</v>
      </c>
      <c r="G26" s="66"/>
      <c r="H26" s="66"/>
      <c r="I26" s="66"/>
      <c r="J26" s="66"/>
      <c r="K26" s="96"/>
      <c r="L26" s="94"/>
      <c r="M26" s="94"/>
    </row>
    <row r="27" spans="1:13" ht="16.5" customHeight="1">
      <c r="A27" s="14"/>
      <c r="B27" s="123" t="s">
        <v>105</v>
      </c>
      <c r="C27" s="71" t="s">
        <v>34</v>
      </c>
      <c r="D27" s="89" t="s">
        <v>28</v>
      </c>
      <c r="E27" s="63">
        <v>13.2</v>
      </c>
      <c r="F27" s="16">
        <v>10.7</v>
      </c>
      <c r="G27" s="16">
        <v>10.1</v>
      </c>
      <c r="H27" s="16">
        <v>12.1</v>
      </c>
      <c r="I27" s="16">
        <v>12.9</v>
      </c>
      <c r="J27" s="16">
        <v>11.6</v>
      </c>
      <c r="K27" s="96"/>
      <c r="L27" s="94"/>
      <c r="M27" s="94"/>
    </row>
    <row r="28" spans="1:12" ht="16.5" customHeight="1">
      <c r="A28" s="14"/>
      <c r="B28" s="124"/>
      <c r="C28" s="58"/>
      <c r="D28" s="59"/>
      <c r="E28" s="24">
        <f>IF(SUM(E24:E27)&gt;0,LARGE(E24:E27,1)+LARGE(E24:E27,2)+LARGE(E24:E27,3))</f>
        <v>36.4</v>
      </c>
      <c r="F28" s="24">
        <f>IF(SUM(F24:F27)&gt;0,LARGE(F24:F27,1)+LARGE(F24:F27,2)+LARGE(F24:F27,3))</f>
        <v>30.199999999999996</v>
      </c>
      <c r="G28" s="24">
        <f>IF(SUM(G24:G27)&gt;0,LARGE(G24:G27,1)+LARGE(G24:G27,2)+LARGE(G24:G27,3))</f>
        <v>31.450000000000003</v>
      </c>
      <c r="H28" s="24">
        <f>IF(SUM(H24:H27)&gt;0,LARGE(H24:H27,1)+LARGE(H24:H27,2)+LARGE(H24:H27,3))</f>
        <v>34.8</v>
      </c>
      <c r="I28" s="24">
        <f>IF(SUM(I24:I27)&gt;0,LARGE(I24:I27,1)+LARGE(I24:I27,2)+LARGE(I24:I27,3))</f>
        <v>36</v>
      </c>
      <c r="J28" s="24">
        <f>IF(SUM(J24:J27)&gt;0,LARGE(J24:J27,1)+LARGE(J24:J27,2)+LARGE(J24:J27,3))</f>
        <v>31.55</v>
      </c>
      <c r="K28" s="7">
        <f>SUM(E28:J28)</f>
        <v>200.4</v>
      </c>
      <c r="L28" s="94"/>
    </row>
    <row r="29" spans="1:12" ht="3.75" customHeight="1">
      <c r="A29" s="10"/>
      <c r="B29" s="121"/>
      <c r="C29" s="2"/>
      <c r="E29" s="88"/>
      <c r="F29" s="88"/>
      <c r="G29" s="88"/>
      <c r="H29" s="88"/>
      <c r="I29" s="88"/>
      <c r="J29" s="88"/>
      <c r="K29" s="9"/>
      <c r="L29" s="94"/>
    </row>
    <row r="30" spans="1:12" ht="16.5" customHeight="1">
      <c r="A30" s="14" t="s">
        <v>4</v>
      </c>
      <c r="B30" s="122" t="s">
        <v>152</v>
      </c>
      <c r="C30" s="8"/>
      <c r="D30" s="13"/>
      <c r="K30" s="96"/>
      <c r="L30" s="94"/>
    </row>
    <row r="31" spans="1:13" ht="16.5" customHeight="1">
      <c r="A31" s="14"/>
      <c r="B31" s="123" t="s">
        <v>220</v>
      </c>
      <c r="C31" s="71" t="s">
        <v>18</v>
      </c>
      <c r="D31" s="89" t="s">
        <v>25</v>
      </c>
      <c r="E31" s="98">
        <v>10.45</v>
      </c>
      <c r="F31" s="66">
        <v>9.45</v>
      </c>
      <c r="G31" s="66">
        <v>9.5</v>
      </c>
      <c r="H31" s="66">
        <v>10.9</v>
      </c>
      <c r="I31" s="66">
        <v>11.2</v>
      </c>
      <c r="J31" s="66">
        <v>8.4</v>
      </c>
      <c r="K31" s="96"/>
      <c r="L31" s="94"/>
      <c r="M31" s="94"/>
    </row>
    <row r="32" spans="1:13" ht="16.5" customHeight="1">
      <c r="A32" s="14"/>
      <c r="B32" s="123" t="s">
        <v>211</v>
      </c>
      <c r="C32" s="71" t="s">
        <v>26</v>
      </c>
      <c r="D32" s="89" t="s">
        <v>28</v>
      </c>
      <c r="E32" s="98">
        <v>12.8</v>
      </c>
      <c r="F32" s="66">
        <v>10.2</v>
      </c>
      <c r="G32" s="66">
        <v>11.1</v>
      </c>
      <c r="H32" s="66">
        <v>11.75</v>
      </c>
      <c r="I32" s="66">
        <v>12.8</v>
      </c>
      <c r="J32" s="66">
        <v>11.3</v>
      </c>
      <c r="K32" s="96"/>
      <c r="L32" s="94"/>
      <c r="M32" s="94"/>
    </row>
    <row r="33" spans="1:13" ht="16.5" customHeight="1">
      <c r="A33" s="14"/>
      <c r="B33" s="123" t="s">
        <v>33</v>
      </c>
      <c r="C33" s="71" t="s">
        <v>34</v>
      </c>
      <c r="D33" s="89" t="s">
        <v>25</v>
      </c>
      <c r="E33" s="98">
        <v>11.6</v>
      </c>
      <c r="F33" s="66">
        <v>9.1</v>
      </c>
      <c r="G33" s="66">
        <v>10.7</v>
      </c>
      <c r="H33" s="66">
        <v>11.5</v>
      </c>
      <c r="I33" s="66">
        <v>11.35</v>
      </c>
      <c r="J33" s="66">
        <v>8.8</v>
      </c>
      <c r="K33" s="96"/>
      <c r="L33" s="94"/>
      <c r="M33" s="94"/>
    </row>
    <row r="34" spans="1:13" ht="16.5" customHeight="1">
      <c r="A34" s="14"/>
      <c r="B34" s="123" t="s">
        <v>221</v>
      </c>
      <c r="C34" s="71" t="s">
        <v>161</v>
      </c>
      <c r="D34" s="89" t="s">
        <v>25</v>
      </c>
      <c r="E34" s="63">
        <v>11.8</v>
      </c>
      <c r="F34" s="16">
        <v>9.5</v>
      </c>
      <c r="G34" s="16">
        <v>10.9</v>
      </c>
      <c r="H34" s="16">
        <v>11.7</v>
      </c>
      <c r="I34" s="16">
        <v>12.1</v>
      </c>
      <c r="J34" s="16">
        <v>9.8</v>
      </c>
      <c r="K34" s="96"/>
      <c r="L34" s="94"/>
      <c r="M34" s="94"/>
    </row>
    <row r="35" spans="1:12" ht="16.5" customHeight="1">
      <c r="A35" s="14"/>
      <c r="B35" s="124"/>
      <c r="C35" s="58"/>
      <c r="D35" s="59"/>
      <c r="E35" s="24">
        <f>IF(SUM(E31:E34)&gt;0,LARGE(E31:E34,1)+LARGE(E31:E34,2)+LARGE(E31:E34,3))</f>
        <v>36.2</v>
      </c>
      <c r="F35" s="24">
        <f>IF(SUM(F31:F34)&gt;0,LARGE(F31:F34,1)+LARGE(F31:F34,2)+LARGE(F31:F34,3))</f>
        <v>29.15</v>
      </c>
      <c r="G35" s="24">
        <f>IF(SUM(G31:G34)&gt;0,LARGE(G31:G34,1)+LARGE(G31:G34,2)+LARGE(G31:G34,3))</f>
        <v>32.7</v>
      </c>
      <c r="H35" s="24">
        <f>IF(SUM(H31:H34)&gt;0,LARGE(H31:H34,1)+LARGE(H31:H34,2)+LARGE(H31:H34,3))</f>
        <v>34.95</v>
      </c>
      <c r="I35" s="24">
        <f>IF(SUM(I31:I34)&gt;0,LARGE(I31:I34,1)+LARGE(I31:I34,2)+LARGE(I31:I34,3))</f>
        <v>36.25</v>
      </c>
      <c r="J35" s="24">
        <f>IF(SUM(J31:J34)&gt;0,LARGE(J31:J34,1)+LARGE(J31:J34,2)+LARGE(J31:J34,3))</f>
        <v>29.900000000000002</v>
      </c>
      <c r="K35" s="7">
        <f>SUM(E35:J35)</f>
        <v>199.15</v>
      </c>
      <c r="L35" s="94"/>
    </row>
    <row r="36" spans="1:12" ht="3.75" customHeight="1">
      <c r="A36" s="10"/>
      <c r="B36" s="121"/>
      <c r="C36" s="2"/>
      <c r="E36" s="88"/>
      <c r="F36" s="88"/>
      <c r="G36" s="88"/>
      <c r="H36" s="88"/>
      <c r="I36" s="88"/>
      <c r="J36" s="88"/>
      <c r="K36" s="9"/>
      <c r="L36" s="94"/>
    </row>
    <row r="37" spans="1:12" ht="16.5" customHeight="1">
      <c r="A37" s="14" t="s">
        <v>5</v>
      </c>
      <c r="B37" s="122" t="s">
        <v>245</v>
      </c>
      <c r="C37" s="8"/>
      <c r="D37" s="13"/>
      <c r="K37" s="96"/>
      <c r="L37" s="94"/>
    </row>
    <row r="38" spans="1:13" ht="16.5" customHeight="1">
      <c r="A38" s="14"/>
      <c r="B38" s="123" t="s">
        <v>237</v>
      </c>
      <c r="C38" s="71" t="s">
        <v>59</v>
      </c>
      <c r="D38" s="89" t="s">
        <v>28</v>
      </c>
      <c r="E38" s="98">
        <v>11.8</v>
      </c>
      <c r="F38" s="66">
        <v>6.6</v>
      </c>
      <c r="G38" s="66">
        <v>9.7</v>
      </c>
      <c r="H38" s="66">
        <v>11.4</v>
      </c>
      <c r="I38" s="66">
        <v>11.9</v>
      </c>
      <c r="J38" s="66">
        <v>9.1</v>
      </c>
      <c r="K38" s="96"/>
      <c r="L38" s="94"/>
      <c r="M38" s="94"/>
    </row>
    <row r="39" spans="1:13" ht="16.5" customHeight="1">
      <c r="A39" s="14"/>
      <c r="B39" s="123" t="s">
        <v>113</v>
      </c>
      <c r="C39" s="71" t="s">
        <v>110</v>
      </c>
      <c r="D39" s="89" t="s">
        <v>25</v>
      </c>
      <c r="E39" s="98">
        <v>10.55</v>
      </c>
      <c r="F39" s="66">
        <v>8.3</v>
      </c>
      <c r="G39" s="66">
        <v>10.3</v>
      </c>
      <c r="H39" s="66">
        <v>10.95</v>
      </c>
      <c r="I39" s="66">
        <v>10.6</v>
      </c>
      <c r="J39" s="66">
        <v>7.55</v>
      </c>
      <c r="K39" s="96"/>
      <c r="L39" s="94"/>
      <c r="M39" s="94"/>
    </row>
    <row r="40" spans="1:13" ht="16.5" customHeight="1">
      <c r="A40" s="14"/>
      <c r="B40" s="123" t="s">
        <v>60</v>
      </c>
      <c r="C40" s="90" t="s">
        <v>61</v>
      </c>
      <c r="D40" s="91" t="s">
        <v>28</v>
      </c>
      <c r="E40" s="98">
        <v>10.4</v>
      </c>
      <c r="F40" s="66">
        <v>9.8</v>
      </c>
      <c r="G40" s="66">
        <v>10.75</v>
      </c>
      <c r="H40" s="66">
        <v>11.8</v>
      </c>
      <c r="I40" s="66">
        <v>11.65</v>
      </c>
      <c r="J40" s="66">
        <v>8.85</v>
      </c>
      <c r="K40" s="96"/>
      <c r="L40" s="94"/>
      <c r="M40" s="94"/>
    </row>
    <row r="41" spans="1:13" ht="16.5" customHeight="1">
      <c r="A41" s="14"/>
      <c r="B41" s="123" t="s">
        <v>62</v>
      </c>
      <c r="C41" s="71" t="s">
        <v>58</v>
      </c>
      <c r="D41" s="89" t="s">
        <v>25</v>
      </c>
      <c r="E41" s="63">
        <v>12</v>
      </c>
      <c r="F41" s="16">
        <v>7.95</v>
      </c>
      <c r="G41" s="16">
        <v>10</v>
      </c>
      <c r="H41" s="16">
        <v>11.4</v>
      </c>
      <c r="I41" s="16">
        <v>10</v>
      </c>
      <c r="J41" s="16">
        <v>8</v>
      </c>
      <c r="K41" s="96"/>
      <c r="L41" s="94"/>
      <c r="M41" s="94"/>
    </row>
    <row r="42" spans="1:12" ht="16.5" customHeight="1">
      <c r="A42" s="14"/>
      <c r="B42" s="124"/>
      <c r="C42" s="58"/>
      <c r="D42" s="59"/>
      <c r="E42" s="24">
        <f>IF(SUM(E38:E41)&gt;0,LARGE(E38:E41,1)+LARGE(E38:E41,2)+LARGE(E38:E41,3))</f>
        <v>34.35</v>
      </c>
      <c r="F42" s="24">
        <f>IF(SUM(F38:F41)&gt;0,LARGE(F38:F41,1)+LARGE(F38:F41,2)+LARGE(F38:F41,3))</f>
        <v>26.05</v>
      </c>
      <c r="G42" s="24">
        <f>IF(SUM(G38:G41)&gt;0,LARGE(G38:G41,1)+LARGE(G38:G41,2)+LARGE(G38:G41,3))</f>
        <v>31.05</v>
      </c>
      <c r="H42" s="24">
        <f>IF(SUM(H38:H41)&gt;0,LARGE(H38:H41,1)+LARGE(H38:H41,2)+LARGE(H38:H41,3))</f>
        <v>34.6</v>
      </c>
      <c r="I42" s="24">
        <f>IF(SUM(I38:I41)&gt;0,LARGE(I38:I41,1)+LARGE(I38:I41,2)+LARGE(I38:I41,3))</f>
        <v>34.15</v>
      </c>
      <c r="J42" s="24">
        <f>IF(SUM(J38:J41)&gt;0,LARGE(J38:J41,1)+LARGE(J38:J41,2)+LARGE(J38:J41,3))</f>
        <v>25.95</v>
      </c>
      <c r="K42" s="7">
        <f>SUM(E42:J42)</f>
        <v>186.15</v>
      </c>
      <c r="L42" s="94"/>
    </row>
    <row r="43" spans="1:12" ht="4.5" customHeight="1">
      <c r="A43" s="10"/>
      <c r="C43" s="69"/>
      <c r="D43" s="70"/>
      <c r="K43" s="96"/>
      <c r="L43" s="94"/>
    </row>
    <row r="44" spans="1:12" ht="16.5" customHeight="1">
      <c r="A44" s="14" t="s">
        <v>6</v>
      </c>
      <c r="B44" s="122" t="s">
        <v>82</v>
      </c>
      <c r="C44" s="69"/>
      <c r="D44" s="70"/>
      <c r="K44" s="96"/>
      <c r="L44" s="94"/>
    </row>
    <row r="45" spans="2:13" ht="16.5" customHeight="1">
      <c r="B45" s="123" t="s">
        <v>214</v>
      </c>
      <c r="C45" s="90" t="s">
        <v>83</v>
      </c>
      <c r="D45" s="91" t="s">
        <v>25</v>
      </c>
      <c r="E45" s="98">
        <v>10.6</v>
      </c>
      <c r="F45" s="66">
        <v>8.3</v>
      </c>
      <c r="G45" s="66">
        <v>10.2</v>
      </c>
      <c r="H45" s="66">
        <v>10.95</v>
      </c>
      <c r="I45" s="66">
        <v>11.45</v>
      </c>
      <c r="J45" s="66">
        <v>9</v>
      </c>
      <c r="K45" s="96"/>
      <c r="L45" s="94"/>
      <c r="M45" s="94"/>
    </row>
    <row r="46" spans="2:13" ht="16.5" customHeight="1">
      <c r="B46" s="123" t="s">
        <v>242</v>
      </c>
      <c r="C46" s="90" t="s">
        <v>243</v>
      </c>
      <c r="D46" s="91" t="s">
        <v>25</v>
      </c>
      <c r="E46" s="98">
        <v>11.3</v>
      </c>
      <c r="F46" s="66">
        <v>7.8</v>
      </c>
      <c r="G46" s="66">
        <v>10.3</v>
      </c>
      <c r="H46" s="66">
        <v>11.25</v>
      </c>
      <c r="I46" s="66">
        <v>11.5</v>
      </c>
      <c r="J46" s="66">
        <v>8.3</v>
      </c>
      <c r="K46" s="96"/>
      <c r="L46" s="94"/>
      <c r="M46" s="94"/>
    </row>
    <row r="47" spans="2:13" ht="16.5" customHeight="1">
      <c r="B47" s="123" t="s">
        <v>90</v>
      </c>
      <c r="C47" s="90" t="s">
        <v>64</v>
      </c>
      <c r="D47" s="91" t="s">
        <v>25</v>
      </c>
      <c r="E47" s="63">
        <v>10.6</v>
      </c>
      <c r="F47" s="66">
        <v>9.3</v>
      </c>
      <c r="G47" s="66">
        <v>10</v>
      </c>
      <c r="H47" s="66">
        <v>11.1</v>
      </c>
      <c r="I47" s="66">
        <v>11.25</v>
      </c>
      <c r="J47" s="66">
        <v>8.2</v>
      </c>
      <c r="K47" s="96"/>
      <c r="L47" s="94"/>
      <c r="M47" s="94"/>
    </row>
    <row r="48" spans="2:13" ht="16.5" customHeight="1">
      <c r="B48" s="123" t="s">
        <v>213</v>
      </c>
      <c r="C48" s="90" t="s">
        <v>78</v>
      </c>
      <c r="D48" s="91" t="s">
        <v>25</v>
      </c>
      <c r="E48" s="98">
        <v>10.1</v>
      </c>
      <c r="F48" s="16">
        <v>9.75</v>
      </c>
      <c r="G48" s="16">
        <v>10.35</v>
      </c>
      <c r="H48" s="16">
        <v>11.75</v>
      </c>
      <c r="I48" s="16">
        <v>11.3</v>
      </c>
      <c r="J48" s="16">
        <v>9.1</v>
      </c>
      <c r="K48" s="96"/>
      <c r="L48" s="94"/>
      <c r="M48" s="94"/>
    </row>
    <row r="49" spans="2:12" ht="16.5" customHeight="1">
      <c r="B49" s="124"/>
      <c r="C49" s="67"/>
      <c r="D49" s="68"/>
      <c r="E49" s="24">
        <f>IF(SUM(E45:E48)&gt;0,LARGE(E45:E48,1)+LARGE(E45:E48,2)+LARGE(E45:E48,3))</f>
        <v>32.5</v>
      </c>
      <c r="F49" s="24">
        <f>IF(SUM(F45:F48)&gt;0,LARGE(F45:F48,1)+LARGE(F45:F48,2)+LARGE(F45:F48,3))</f>
        <v>27.35</v>
      </c>
      <c r="G49" s="24">
        <f>IF(SUM(G45:G48)&gt;0,LARGE(G45:G48,1)+LARGE(G45:G48,2)+LARGE(G45:G48,3))</f>
        <v>30.849999999999998</v>
      </c>
      <c r="H49" s="24">
        <f>IF(SUM(H45:H48)&gt;0,LARGE(H45:H48,1)+LARGE(H45:H48,2)+LARGE(H45:H48,3))</f>
        <v>34.1</v>
      </c>
      <c r="I49" s="24">
        <f>IF(SUM(I45:I48)&gt;0,LARGE(I45:I48,1)+LARGE(I45:I48,2)+LARGE(I45:I48,3))</f>
        <v>34.25</v>
      </c>
      <c r="J49" s="24">
        <f>IF(SUM(J45:J48)&gt;0,LARGE(J45:J48,1)+LARGE(J45:J48,2)+LARGE(J45:J48,3))</f>
        <v>26.400000000000002</v>
      </c>
      <c r="K49" s="7">
        <f>SUM(E49:J49)</f>
        <v>185.45000000000002</v>
      </c>
      <c r="L49" s="94"/>
    </row>
    <row r="50" spans="1:12" ht="4.5" customHeight="1">
      <c r="A50" s="10"/>
      <c r="B50" s="121"/>
      <c r="C50" s="2"/>
      <c r="E50" s="88"/>
      <c r="F50" s="88"/>
      <c r="G50" s="88"/>
      <c r="H50" s="88"/>
      <c r="I50" s="88"/>
      <c r="J50" s="88"/>
      <c r="K50" s="9"/>
      <c r="L50" s="94"/>
    </row>
    <row r="51" spans="1:12" ht="16.5" customHeight="1">
      <c r="A51" s="14" t="s">
        <v>7</v>
      </c>
      <c r="B51" s="122" t="s">
        <v>158</v>
      </c>
      <c r="C51" s="8"/>
      <c r="D51" s="13"/>
      <c r="K51" s="96"/>
      <c r="L51" s="94"/>
    </row>
    <row r="52" spans="2:13" ht="16.5" customHeight="1">
      <c r="B52" s="123" t="s">
        <v>85</v>
      </c>
      <c r="C52" s="71" t="s">
        <v>26</v>
      </c>
      <c r="D52" s="89" t="s">
        <v>25</v>
      </c>
      <c r="E52" s="98">
        <v>12.1</v>
      </c>
      <c r="F52" s="66">
        <v>9.95</v>
      </c>
      <c r="G52" s="66">
        <v>10.65</v>
      </c>
      <c r="H52" s="66">
        <v>11.35</v>
      </c>
      <c r="I52" s="66">
        <v>12.35</v>
      </c>
      <c r="J52" s="66">
        <v>9.95</v>
      </c>
      <c r="K52" s="96"/>
      <c r="L52" s="94"/>
      <c r="M52" s="94"/>
    </row>
    <row r="53" spans="2:13" ht="16.5" customHeight="1">
      <c r="B53" s="123" t="s">
        <v>204</v>
      </c>
      <c r="C53" s="71" t="s">
        <v>376</v>
      </c>
      <c r="D53" s="89" t="s">
        <v>25</v>
      </c>
      <c r="E53" s="98">
        <v>9.1</v>
      </c>
      <c r="F53" s="66">
        <v>7</v>
      </c>
      <c r="G53" s="66">
        <v>10.1</v>
      </c>
      <c r="H53" s="66">
        <v>10.9</v>
      </c>
      <c r="I53" s="66">
        <v>10.2</v>
      </c>
      <c r="J53" s="66">
        <v>7.5</v>
      </c>
      <c r="K53" s="96"/>
      <c r="L53" s="94"/>
      <c r="M53" s="94"/>
    </row>
    <row r="54" spans="2:13" ht="16.5" customHeight="1">
      <c r="B54" s="123" t="s">
        <v>70</v>
      </c>
      <c r="C54" s="90" t="s">
        <v>83</v>
      </c>
      <c r="D54" s="91" t="s">
        <v>25</v>
      </c>
      <c r="E54" s="63">
        <v>10.5</v>
      </c>
      <c r="F54" s="16">
        <v>9.7</v>
      </c>
      <c r="G54" s="16">
        <v>10.5</v>
      </c>
      <c r="H54" s="16">
        <v>10.65</v>
      </c>
      <c r="I54" s="16">
        <v>11.6</v>
      </c>
      <c r="J54" s="16">
        <v>9.25</v>
      </c>
      <c r="K54" s="96"/>
      <c r="L54" s="94"/>
      <c r="M54" s="94"/>
    </row>
    <row r="55" spans="2:12" ht="16.5" customHeight="1">
      <c r="B55" s="124"/>
      <c r="C55" s="58"/>
      <c r="D55" s="59"/>
      <c r="E55" s="24">
        <f>IF(SUM(E52:E54)&gt;0,LARGE(E52:E54,1)+LARGE(E52:E54,2)+LARGE(E52:E54,3))</f>
        <v>31.700000000000003</v>
      </c>
      <c r="F55" s="24">
        <f>IF(SUM(F52:F54)&gt;0,LARGE(F52:F54,1)+LARGE(F52:F54,2)+LARGE(F52:F54,3))</f>
        <v>26.65</v>
      </c>
      <c r="G55" s="24">
        <f>IF(SUM(G52:G54)&gt;0,LARGE(G52:G54,1)+LARGE(G52:G54,2)+LARGE(G52:G54,3))</f>
        <v>31.25</v>
      </c>
      <c r="H55" s="24">
        <f>IF(SUM(H52:H54)&gt;0,LARGE(H52:H54,1)+LARGE(H52:H54,2)+LARGE(H52:H54,3))</f>
        <v>32.9</v>
      </c>
      <c r="I55" s="24">
        <f>IF(SUM(I52:I54)&gt;0,LARGE(I52:I54,1)+LARGE(I52:I54,2)+LARGE(I52:I54,3))</f>
        <v>34.15</v>
      </c>
      <c r="J55" s="24">
        <f>IF(SUM(J52:J54)&gt;0,LARGE(J52:J54,1)+LARGE(J52:J54,2)+LARGE(J52:J54,3))</f>
        <v>26.7</v>
      </c>
      <c r="K55" s="7">
        <f>SUM(E55:J55)</f>
        <v>183.35</v>
      </c>
      <c r="L55" s="94"/>
    </row>
    <row r="56" spans="1:12" ht="17.25" customHeight="1">
      <c r="A56" s="10"/>
      <c r="B56" s="121"/>
      <c r="C56" s="2"/>
      <c r="E56" s="88"/>
      <c r="F56" s="88"/>
      <c r="G56" s="88"/>
      <c r="H56" s="88"/>
      <c r="I56" s="88"/>
      <c r="J56" s="88"/>
      <c r="K56" s="9"/>
      <c r="L56" s="94"/>
    </row>
    <row r="57" spans="1:12" ht="17.25" customHeight="1">
      <c r="A57" s="14" t="s">
        <v>8</v>
      </c>
      <c r="B57" s="122" t="s">
        <v>98</v>
      </c>
      <c r="C57" s="8"/>
      <c r="D57" s="13"/>
      <c r="K57" s="96"/>
      <c r="L57" s="94"/>
    </row>
    <row r="58" spans="2:13" ht="17.25" customHeight="1">
      <c r="B58" s="123" t="s">
        <v>238</v>
      </c>
      <c r="C58" s="71" t="s">
        <v>70</v>
      </c>
      <c r="D58" s="89" t="s">
        <v>25</v>
      </c>
      <c r="E58" s="98">
        <v>11.1</v>
      </c>
      <c r="F58" s="66">
        <v>7.2</v>
      </c>
      <c r="G58" s="66">
        <v>10.2</v>
      </c>
      <c r="H58" s="66">
        <v>10.65</v>
      </c>
      <c r="I58" s="66">
        <v>10.7</v>
      </c>
      <c r="J58" s="66">
        <v>8</v>
      </c>
      <c r="K58" s="96"/>
      <c r="L58" s="94"/>
      <c r="M58" s="94"/>
    </row>
    <row r="59" spans="2:13" ht="17.25" customHeight="1">
      <c r="B59" s="123" t="s">
        <v>207</v>
      </c>
      <c r="C59" s="71" t="s">
        <v>64</v>
      </c>
      <c r="D59" s="89" t="s">
        <v>25</v>
      </c>
      <c r="E59" s="98">
        <v>9.75</v>
      </c>
      <c r="F59" s="66">
        <v>8.3</v>
      </c>
      <c r="G59" s="66">
        <v>9.5</v>
      </c>
      <c r="H59" s="66">
        <v>10.6</v>
      </c>
      <c r="I59" s="66">
        <v>9.5</v>
      </c>
      <c r="J59" s="66">
        <v>8.15</v>
      </c>
      <c r="K59" s="96"/>
      <c r="L59" s="94"/>
      <c r="M59" s="94"/>
    </row>
    <row r="60" spans="2:13" ht="17.25" customHeight="1">
      <c r="B60" s="123" t="s">
        <v>212</v>
      </c>
      <c r="C60" s="90" t="s">
        <v>81</v>
      </c>
      <c r="D60" s="91" t="s">
        <v>25</v>
      </c>
      <c r="E60" s="98">
        <v>9.8</v>
      </c>
      <c r="F60" s="66">
        <v>7.9</v>
      </c>
      <c r="G60" s="66">
        <v>7.25</v>
      </c>
      <c r="H60" s="66">
        <v>10.2</v>
      </c>
      <c r="I60" s="66">
        <v>7.1</v>
      </c>
      <c r="J60" s="66">
        <v>7.6</v>
      </c>
      <c r="K60" s="96"/>
      <c r="L60" s="94"/>
      <c r="M60" s="94"/>
    </row>
    <row r="61" spans="2:12" ht="17.25" customHeight="1">
      <c r="B61" s="124"/>
      <c r="C61" s="58"/>
      <c r="D61" s="59"/>
      <c r="E61" s="24">
        <f>IF(SUM(E58:E60)&gt;0,LARGE(E58:E60,1)+LARGE(E58:E60,2)+LARGE(E58:E60,3))</f>
        <v>30.65</v>
      </c>
      <c r="F61" s="24">
        <f>IF(SUM(F58:F60)&gt;0,LARGE(F58:F60,1)+LARGE(F58:F60,2)+LARGE(F58:F60,3))</f>
        <v>23.400000000000002</v>
      </c>
      <c r="G61" s="24">
        <f>IF(SUM(G58:G60)&gt;0,LARGE(G58:G60,1)+LARGE(G58:G60,2)+LARGE(G58:G60,3))</f>
        <v>26.95</v>
      </c>
      <c r="H61" s="24">
        <f>IF(SUM(H58:H60)&gt;0,LARGE(H58:H60,1)+LARGE(H58:H60,2)+LARGE(H58:H60,3))</f>
        <v>31.45</v>
      </c>
      <c r="I61" s="24">
        <f>IF(SUM(I58:I60)&gt;0,LARGE(I58:I60,1)+LARGE(I58:I60,2)+LARGE(I58:I60,3))</f>
        <v>27.299999999999997</v>
      </c>
      <c r="J61" s="24">
        <f>IF(SUM(J58:J60)&gt;0,LARGE(J58:J60,1)+LARGE(J58:J60,2)+LARGE(J58:J60,3))</f>
        <v>23.75</v>
      </c>
      <c r="K61" s="7">
        <f>SUM(E61:J61)</f>
        <v>163.5</v>
      </c>
      <c r="L61" s="94"/>
    </row>
    <row r="62" spans="1:12" ht="17.25" customHeight="1">
      <c r="A62" s="10"/>
      <c r="B62" s="121"/>
      <c r="C62" s="2"/>
      <c r="E62" s="88"/>
      <c r="F62" s="88"/>
      <c r="G62" s="88"/>
      <c r="H62" s="88"/>
      <c r="I62" s="88"/>
      <c r="J62" s="88"/>
      <c r="K62" s="9"/>
      <c r="L62" s="94"/>
    </row>
    <row r="63" spans="1:12" ht="17.25" customHeight="1">
      <c r="A63" s="14" t="s">
        <v>9</v>
      </c>
      <c r="B63" s="122" t="s">
        <v>100</v>
      </c>
      <c r="C63" s="8"/>
      <c r="D63" s="13"/>
      <c r="K63" s="96"/>
      <c r="L63" s="94"/>
    </row>
    <row r="64" spans="2:13" ht="17.25" customHeight="1">
      <c r="B64" s="123" t="s">
        <v>215</v>
      </c>
      <c r="C64" s="71" t="s">
        <v>87</v>
      </c>
      <c r="D64" s="89" t="s">
        <v>25</v>
      </c>
      <c r="E64" s="98">
        <v>10.9</v>
      </c>
      <c r="F64" s="66">
        <v>5.4</v>
      </c>
      <c r="G64" s="66">
        <v>8.15</v>
      </c>
      <c r="H64" s="66">
        <v>10.85</v>
      </c>
      <c r="I64" s="66">
        <v>8.1</v>
      </c>
      <c r="J64" s="66">
        <v>7.6</v>
      </c>
      <c r="K64" s="96"/>
      <c r="L64" s="94"/>
      <c r="M64" s="94"/>
    </row>
    <row r="65" spans="2:13" ht="17.25" customHeight="1">
      <c r="B65" s="123" t="s">
        <v>216</v>
      </c>
      <c r="C65" s="90" t="s">
        <v>95</v>
      </c>
      <c r="D65" s="91" t="s">
        <v>28</v>
      </c>
      <c r="E65" s="98">
        <v>0</v>
      </c>
      <c r="F65" s="66">
        <v>0</v>
      </c>
      <c r="G65" s="66">
        <v>9.7</v>
      </c>
      <c r="H65" s="66">
        <v>10.4</v>
      </c>
      <c r="I65" s="66">
        <v>10.55</v>
      </c>
      <c r="J65" s="66">
        <v>7.4</v>
      </c>
      <c r="K65" s="96"/>
      <c r="L65" s="94"/>
      <c r="M65" s="94"/>
    </row>
    <row r="66" spans="2:13" ht="17.25" customHeight="1">
      <c r="B66" s="123" t="s">
        <v>217</v>
      </c>
      <c r="C66" s="90" t="s">
        <v>218</v>
      </c>
      <c r="D66" s="91" t="s">
        <v>25</v>
      </c>
      <c r="E66" s="98">
        <v>10.6</v>
      </c>
      <c r="F66" s="66">
        <v>8.65</v>
      </c>
      <c r="G66" s="66">
        <v>10.3</v>
      </c>
      <c r="H66" s="66">
        <v>10.4</v>
      </c>
      <c r="I66" s="66">
        <v>10.6</v>
      </c>
      <c r="J66" s="66">
        <v>8.2</v>
      </c>
      <c r="K66" s="96"/>
      <c r="L66" s="94"/>
      <c r="M66" s="94"/>
    </row>
    <row r="67" spans="2:12" ht="17.25" customHeight="1">
      <c r="B67" s="124"/>
      <c r="C67" s="58"/>
      <c r="D67" s="59"/>
      <c r="E67" s="24">
        <f>IF(SUM(E64:E66)&gt;0,LARGE(E64:E66,1)+LARGE(E64:E66,2)+LARGE(E64:E66,3))</f>
        <v>21.5</v>
      </c>
      <c r="F67" s="24">
        <f>IF(SUM(F64:F66)&gt;0,LARGE(F64:F66,1)+LARGE(F64:F66,2)+LARGE(F64:F66,3))</f>
        <v>14.05</v>
      </c>
      <c r="G67" s="24">
        <f>IF(SUM(G64:G66)&gt;0,LARGE(G64:G66,1)+LARGE(G64:G66,2)+LARGE(G64:G66,3))</f>
        <v>28.15</v>
      </c>
      <c r="H67" s="24">
        <f>IF(SUM(H64:H66)&gt;0,LARGE(H64:H66,1)+LARGE(H64:H66,2)+LARGE(H64:H66,3))</f>
        <v>31.65</v>
      </c>
      <c r="I67" s="24">
        <f>IF(SUM(I64:I66)&gt;0,LARGE(I64:I66,1)+LARGE(I64:I66,2)+LARGE(I64:I66,3))</f>
        <v>29.25</v>
      </c>
      <c r="J67" s="24">
        <f>IF(SUM(J64:J66)&gt;0,LARGE(J64:J66,1)+LARGE(J64:J66,2)+LARGE(J64:J66,3))</f>
        <v>23.2</v>
      </c>
      <c r="K67" s="7">
        <f>SUM(E67:J67)</f>
        <v>147.79999999999998</v>
      </c>
      <c r="L67" s="94"/>
    </row>
    <row r="68" spans="1:12" ht="17.25" customHeight="1">
      <c r="A68" s="10"/>
      <c r="B68" s="121"/>
      <c r="C68" s="83"/>
      <c r="D68" s="83"/>
      <c r="E68" s="88"/>
      <c r="F68" s="88"/>
      <c r="G68" s="88"/>
      <c r="H68" s="88"/>
      <c r="I68" s="88"/>
      <c r="J68" s="88"/>
      <c r="K68" s="9"/>
      <c r="L68" s="94"/>
    </row>
    <row r="69" spans="1:12" ht="17.25" customHeight="1">
      <c r="A69" s="14" t="s">
        <v>10</v>
      </c>
      <c r="B69" s="122" t="s">
        <v>67</v>
      </c>
      <c r="C69" s="69"/>
      <c r="D69" s="70"/>
      <c r="K69" s="96"/>
      <c r="L69" s="94"/>
    </row>
    <row r="70" spans="2:13" ht="17.25" customHeight="1">
      <c r="B70" s="123" t="s">
        <v>66</v>
      </c>
      <c r="C70" s="90" t="s">
        <v>58</v>
      </c>
      <c r="D70" s="91" t="s">
        <v>25</v>
      </c>
      <c r="E70" s="98">
        <v>10.3</v>
      </c>
      <c r="F70" s="66">
        <v>5.85</v>
      </c>
      <c r="G70" s="66">
        <v>8.2</v>
      </c>
      <c r="H70" s="66">
        <v>9.95</v>
      </c>
      <c r="I70" s="66">
        <v>8</v>
      </c>
      <c r="J70" s="66">
        <v>6.6</v>
      </c>
      <c r="K70" s="96"/>
      <c r="L70" s="94"/>
      <c r="M70" s="94"/>
    </row>
    <row r="71" spans="2:13" ht="17.25" customHeight="1">
      <c r="B71" s="123" t="s">
        <v>222</v>
      </c>
      <c r="C71" s="90" t="s">
        <v>32</v>
      </c>
      <c r="D71" s="91" t="s">
        <v>25</v>
      </c>
      <c r="E71" s="98">
        <v>9</v>
      </c>
      <c r="F71" s="66">
        <v>6.6</v>
      </c>
      <c r="G71" s="66">
        <v>8.7</v>
      </c>
      <c r="H71" s="66">
        <v>9.2</v>
      </c>
      <c r="I71" s="66">
        <v>6.3</v>
      </c>
      <c r="J71" s="66">
        <v>5.4</v>
      </c>
      <c r="K71" s="96"/>
      <c r="L71" s="94"/>
      <c r="M71" s="94"/>
    </row>
    <row r="72" spans="2:13" ht="17.25" customHeight="1">
      <c r="B72" s="123" t="s">
        <v>112</v>
      </c>
      <c r="C72" s="90" t="s">
        <v>83</v>
      </c>
      <c r="D72" s="91" t="s">
        <v>28</v>
      </c>
      <c r="E72" s="63">
        <v>8.5</v>
      </c>
      <c r="F72" s="16">
        <v>6.1</v>
      </c>
      <c r="G72" s="16">
        <v>9.4</v>
      </c>
      <c r="H72" s="16">
        <v>10.15</v>
      </c>
      <c r="I72" s="16">
        <v>7.3</v>
      </c>
      <c r="J72" s="16">
        <v>6.3</v>
      </c>
      <c r="K72" s="96"/>
      <c r="L72" s="94"/>
      <c r="M72" s="94"/>
    </row>
    <row r="73" spans="2:12" ht="17.25" customHeight="1">
      <c r="B73" s="124"/>
      <c r="C73" s="58"/>
      <c r="D73" s="59"/>
      <c r="E73" s="24">
        <f>IF(SUM(E70:E72)&gt;0,LARGE(E70:E72,1)+LARGE(E70:E72,2)+LARGE(E70:E72,3))</f>
        <v>27.8</v>
      </c>
      <c r="F73" s="24">
        <f>IF(SUM(F70:F72)&gt;0,LARGE(F70:F72,1)+LARGE(F70:F72,2)+LARGE(F70:F72,3))</f>
        <v>18.549999999999997</v>
      </c>
      <c r="G73" s="24">
        <f>IF(SUM(G70:G72)&gt;0,LARGE(G70:G72,1)+LARGE(G70:G72,2)+LARGE(G70:G72,3))</f>
        <v>26.3</v>
      </c>
      <c r="H73" s="24">
        <f>IF(SUM(H70:H72)&gt;0,LARGE(H70:H72,1)+LARGE(H70:H72,2)+LARGE(H70:H72,3))</f>
        <v>29.3</v>
      </c>
      <c r="I73" s="24">
        <f>IF(SUM(I70:I72)&gt;0,LARGE(I70:I72,1)+LARGE(I70:I72,2)+LARGE(I70:I72,3))</f>
        <v>21.6</v>
      </c>
      <c r="J73" s="24">
        <f>IF(SUM(J70:J72)&gt;0,LARGE(J70:J72,1)+LARGE(J70:J72,2)+LARGE(J70:J72,3))</f>
        <v>18.299999999999997</v>
      </c>
      <c r="K73" s="7">
        <f>SUM(E73:J73)</f>
        <v>141.84999999999997</v>
      </c>
      <c r="L73" s="94"/>
    </row>
    <row r="74" ht="17.25" customHeight="1">
      <c r="A74" s="10"/>
    </row>
    <row r="75" ht="17.25" customHeight="1">
      <c r="A75" s="14"/>
    </row>
    <row r="76" ht="17.25" customHeight="1"/>
    <row r="77" ht="17.25" customHeight="1"/>
    <row r="80" ht="29.25" customHeight="1"/>
    <row r="86" ht="18">
      <c r="A86" s="10"/>
    </row>
  </sheetData>
  <sheetProtection/>
  <mergeCells count="3">
    <mergeCell ref="A1:K1"/>
    <mergeCell ref="A3:K3"/>
    <mergeCell ref="A5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8"/>
  <sheetViews>
    <sheetView zoomScalePageLayoutView="0" workbookViewId="0" topLeftCell="A28">
      <selection activeCell="I59" sqref="I59"/>
    </sheetView>
  </sheetViews>
  <sheetFormatPr defaultColWidth="9.00390625" defaultRowHeight="12.75"/>
  <cols>
    <col min="1" max="1" width="2.625" style="13" customWidth="1"/>
    <col min="2" max="2" width="10.75390625" style="137" customWidth="1"/>
    <col min="3" max="3" width="6.25390625" style="28" customWidth="1"/>
    <col min="4" max="4" width="2.375" style="230" customWidth="1"/>
    <col min="5" max="5" width="14.00390625" style="182" customWidth="1"/>
    <col min="6" max="6" width="4.875" style="12" customWidth="1"/>
    <col min="7" max="7" width="4.875" style="13" customWidth="1"/>
    <col min="8" max="8" width="2.00390625" style="191" customWidth="1"/>
    <col min="9" max="9" width="5.75390625" style="13" customWidth="1"/>
    <col min="10" max="10" width="4.625" style="15" customWidth="1"/>
    <col min="11" max="11" width="4.375" style="13" customWidth="1"/>
    <col min="12" max="12" width="2.00390625" style="191" customWidth="1"/>
    <col min="13" max="13" width="5.75390625" style="13" customWidth="1"/>
    <col min="14" max="14" width="4.875" style="15" customWidth="1"/>
    <col min="15" max="15" width="4.875" style="13" customWidth="1"/>
    <col min="16" max="16" width="2.00390625" style="191" customWidth="1"/>
    <col min="17" max="17" width="5.75390625" style="13" customWidth="1"/>
    <col min="18" max="18" width="4.875" style="15" customWidth="1"/>
    <col min="19" max="19" width="4.875" style="2" customWidth="1"/>
    <col min="20" max="20" width="2.125" style="197" customWidth="1"/>
    <col min="21" max="21" width="5.75390625" style="1" customWidth="1"/>
    <col min="22" max="23" width="4.875" style="1" customWidth="1"/>
    <col min="24" max="24" width="2.00390625" style="197" customWidth="1"/>
    <col min="25" max="25" width="5.75390625" style="1" customWidth="1"/>
    <col min="26" max="26" width="4.375" style="1" customWidth="1"/>
    <col min="27" max="27" width="4.625" style="1" customWidth="1"/>
    <col min="28" max="28" width="2.00390625" style="197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17" t="s">
        <v>91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6.75" customHeight="1">
      <c r="A2" s="87"/>
      <c r="B2" s="234"/>
      <c r="C2" s="29"/>
      <c r="D2" s="181"/>
      <c r="E2" s="181"/>
      <c r="F2" s="87"/>
      <c r="G2" s="87"/>
      <c r="I2" s="87"/>
      <c r="J2" s="87"/>
      <c r="K2" s="87"/>
      <c r="M2" s="87"/>
      <c r="N2" s="87"/>
      <c r="O2" s="87"/>
      <c r="Q2" s="87"/>
      <c r="R2" s="87"/>
      <c r="S2" s="87"/>
      <c r="T2" s="191"/>
      <c r="U2" s="87"/>
      <c r="V2" s="87"/>
      <c r="W2" s="87"/>
      <c r="X2" s="191"/>
      <c r="Y2" s="87"/>
      <c r="Z2" s="87"/>
      <c r="AA2" s="87"/>
      <c r="AB2" s="191"/>
      <c r="AC2" s="87"/>
      <c r="AD2" s="87"/>
    </row>
    <row r="3" spans="1:30" ht="21.75" customHeight="1">
      <c r="A3" s="221" t="s">
        <v>244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</row>
    <row r="4" spans="1:19" ht="6.75" customHeight="1">
      <c r="A4" s="14"/>
      <c r="B4" s="134"/>
      <c r="C4" s="29"/>
      <c r="D4" s="181"/>
      <c r="F4" s="14"/>
      <c r="G4" s="14"/>
      <c r="I4" s="14"/>
      <c r="J4" s="14"/>
      <c r="K4" s="14"/>
      <c r="M4" s="1"/>
      <c r="N4" s="1"/>
      <c r="O4" s="1"/>
      <c r="P4" s="197"/>
      <c r="Q4" s="1"/>
      <c r="R4" s="1"/>
      <c r="S4" s="1"/>
    </row>
    <row r="5" spans="1:30" ht="17.25" customHeight="1">
      <c r="A5" s="215" t="s">
        <v>22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28" s="88" customFormat="1" ht="12.75" customHeight="1" thickBot="1">
      <c r="A6" s="13"/>
      <c r="B6" s="137"/>
      <c r="C6" s="27"/>
      <c r="D6" s="230"/>
      <c r="E6" s="182"/>
      <c r="F6" s="12"/>
      <c r="G6" s="13"/>
      <c r="H6" s="191"/>
      <c r="I6" s="13"/>
      <c r="J6" s="15"/>
      <c r="K6" s="13"/>
      <c r="L6" s="191"/>
      <c r="M6" s="13"/>
      <c r="N6" s="15"/>
      <c r="O6" s="13"/>
      <c r="P6" s="191"/>
      <c r="Q6" s="13"/>
      <c r="R6" s="15"/>
      <c r="S6" s="9"/>
      <c r="T6" s="196"/>
      <c r="X6" s="196"/>
      <c r="AB6" s="196"/>
    </row>
    <row r="7" spans="1:30" s="18" customFormat="1" ht="40.5" customHeight="1">
      <c r="A7" s="23" t="s">
        <v>14</v>
      </c>
      <c r="B7" s="140" t="s">
        <v>15</v>
      </c>
      <c r="C7" s="31" t="s">
        <v>16</v>
      </c>
      <c r="D7" s="231"/>
      <c r="E7" s="183"/>
      <c r="F7" s="218"/>
      <c r="G7" s="219"/>
      <c r="H7" s="219"/>
      <c r="I7" s="220"/>
      <c r="J7" s="218"/>
      <c r="K7" s="219"/>
      <c r="L7" s="219"/>
      <c r="M7" s="220"/>
      <c r="N7" s="218"/>
      <c r="O7" s="219"/>
      <c r="P7" s="219"/>
      <c r="Q7" s="220"/>
      <c r="R7" s="218"/>
      <c r="S7" s="219"/>
      <c r="T7" s="219"/>
      <c r="U7" s="220"/>
      <c r="V7" s="218"/>
      <c r="W7" s="219"/>
      <c r="X7" s="219"/>
      <c r="Y7" s="220"/>
      <c r="Z7" s="218"/>
      <c r="AA7" s="219"/>
      <c r="AB7" s="219"/>
      <c r="AC7" s="220"/>
      <c r="AD7" s="17" t="s">
        <v>0</v>
      </c>
    </row>
    <row r="8" spans="1:30" s="19" customFormat="1" ht="19.5" customHeight="1" thickBot="1">
      <c r="A8" s="35"/>
      <c r="B8" s="198"/>
      <c r="C8" s="34"/>
      <c r="D8" s="232"/>
      <c r="E8" s="184"/>
      <c r="F8" s="36" t="s">
        <v>88</v>
      </c>
      <c r="G8" s="37" t="s">
        <v>141</v>
      </c>
      <c r="H8" s="192"/>
      <c r="I8" s="39" t="s">
        <v>0</v>
      </c>
      <c r="J8" s="36" t="s">
        <v>88</v>
      </c>
      <c r="K8" s="37" t="s">
        <v>141</v>
      </c>
      <c r="L8" s="192"/>
      <c r="M8" s="39" t="s">
        <v>0</v>
      </c>
      <c r="N8" s="36" t="s">
        <v>88</v>
      </c>
      <c r="O8" s="37" t="s">
        <v>141</v>
      </c>
      <c r="P8" s="192"/>
      <c r="Q8" s="39" t="s">
        <v>0</v>
      </c>
      <c r="R8" s="36" t="s">
        <v>88</v>
      </c>
      <c r="S8" s="37" t="s">
        <v>141</v>
      </c>
      <c r="T8" s="192"/>
      <c r="U8" s="39" t="s">
        <v>0</v>
      </c>
      <c r="V8" s="36" t="s">
        <v>88</v>
      </c>
      <c r="W8" s="37" t="s">
        <v>141</v>
      </c>
      <c r="X8" s="192"/>
      <c r="Y8" s="39" t="s">
        <v>0</v>
      </c>
      <c r="Z8" s="36" t="s">
        <v>88</v>
      </c>
      <c r="AA8" s="37" t="s">
        <v>141</v>
      </c>
      <c r="AB8" s="192"/>
      <c r="AC8" s="39" t="s">
        <v>0</v>
      </c>
      <c r="AD8" s="22"/>
    </row>
    <row r="9" spans="1:30" s="20" customFormat="1" ht="18" customHeight="1">
      <c r="A9" s="44" t="s">
        <v>1</v>
      </c>
      <c r="B9" s="129" t="s">
        <v>120</v>
      </c>
      <c r="C9" s="223" t="s">
        <v>32</v>
      </c>
      <c r="D9" s="222" t="s">
        <v>25</v>
      </c>
      <c r="E9" s="185" t="s">
        <v>94</v>
      </c>
      <c r="F9" s="57">
        <v>4.4</v>
      </c>
      <c r="G9" s="25">
        <v>8.8</v>
      </c>
      <c r="H9" s="194"/>
      <c r="I9" s="49">
        <f>F9+G9-H9</f>
        <v>13.200000000000001</v>
      </c>
      <c r="J9" s="54">
        <v>3.4</v>
      </c>
      <c r="K9" s="25">
        <v>8.25</v>
      </c>
      <c r="L9" s="194"/>
      <c r="M9" s="55">
        <f>J9+K9-L9</f>
        <v>11.65</v>
      </c>
      <c r="N9" s="57">
        <v>2</v>
      </c>
      <c r="O9" s="25">
        <v>9.1</v>
      </c>
      <c r="P9" s="194"/>
      <c r="Q9" s="49">
        <f>N9+O9-P9</f>
        <v>11.1</v>
      </c>
      <c r="R9" s="54">
        <v>3.6</v>
      </c>
      <c r="S9" s="25">
        <v>8.9</v>
      </c>
      <c r="T9" s="194"/>
      <c r="U9" s="55">
        <f>R9+S9-T9</f>
        <v>12.5</v>
      </c>
      <c r="V9" s="57">
        <v>3.8</v>
      </c>
      <c r="W9" s="25">
        <v>9</v>
      </c>
      <c r="X9" s="194"/>
      <c r="Y9" s="49">
        <f>V9+W9-X9</f>
        <v>12.8</v>
      </c>
      <c r="Z9" s="54">
        <v>3</v>
      </c>
      <c r="AA9" s="25">
        <v>8.2</v>
      </c>
      <c r="AB9" s="194"/>
      <c r="AC9" s="55">
        <f>Z9+AA9-AB9</f>
        <v>11.2</v>
      </c>
      <c r="AD9" s="51">
        <f>I9+M9+Q9+U9+Y9+AC9</f>
        <v>72.45</v>
      </c>
    </row>
    <row r="10" spans="1:30" s="20" customFormat="1" ht="18" customHeight="1">
      <c r="A10" s="47" t="s">
        <v>2</v>
      </c>
      <c r="B10" s="129" t="s">
        <v>119</v>
      </c>
      <c r="C10" s="223" t="s">
        <v>17</v>
      </c>
      <c r="D10" s="222" t="s">
        <v>28</v>
      </c>
      <c r="E10" s="185" t="s">
        <v>71</v>
      </c>
      <c r="F10" s="57">
        <v>3.8</v>
      </c>
      <c r="G10" s="25">
        <v>8.7</v>
      </c>
      <c r="H10" s="194"/>
      <c r="I10" s="49">
        <f>F10+G10-H10</f>
        <v>12.5</v>
      </c>
      <c r="J10" s="54">
        <v>2.2</v>
      </c>
      <c r="K10" s="25">
        <v>8.55</v>
      </c>
      <c r="L10" s="194"/>
      <c r="M10" s="55">
        <f>J10+K10-L10</f>
        <v>10.75</v>
      </c>
      <c r="N10" s="57">
        <v>2.4</v>
      </c>
      <c r="O10" s="25">
        <v>8.95</v>
      </c>
      <c r="P10" s="194"/>
      <c r="Q10" s="49">
        <f>N10+O10-P10</f>
        <v>11.35</v>
      </c>
      <c r="R10" s="54">
        <v>3</v>
      </c>
      <c r="S10" s="25">
        <v>8.9</v>
      </c>
      <c r="T10" s="194"/>
      <c r="U10" s="55">
        <f>R10+S10-T10</f>
        <v>11.9</v>
      </c>
      <c r="V10" s="57">
        <v>3.5</v>
      </c>
      <c r="W10" s="25">
        <v>9.35</v>
      </c>
      <c r="X10" s="194"/>
      <c r="Y10" s="49">
        <f>V10+W10-X10</f>
        <v>12.85</v>
      </c>
      <c r="Z10" s="54">
        <v>3</v>
      </c>
      <c r="AA10" s="25">
        <v>9</v>
      </c>
      <c r="AB10" s="194"/>
      <c r="AC10" s="55">
        <f>Z10+AA10-AB10</f>
        <v>12</v>
      </c>
      <c r="AD10" s="51">
        <f>I10+M10+Q10+U10+Y10+AC10</f>
        <v>71.35</v>
      </c>
    </row>
    <row r="11" spans="1:30" s="20" customFormat="1" ht="18" customHeight="1">
      <c r="A11" s="47" t="s">
        <v>3</v>
      </c>
      <c r="B11" s="129" t="s">
        <v>105</v>
      </c>
      <c r="C11" s="223" t="s">
        <v>34</v>
      </c>
      <c r="D11" s="222" t="s">
        <v>28</v>
      </c>
      <c r="E11" s="185" t="s">
        <v>106</v>
      </c>
      <c r="F11" s="57">
        <v>4.2</v>
      </c>
      <c r="G11" s="25">
        <v>9</v>
      </c>
      <c r="H11" s="194"/>
      <c r="I11" s="49">
        <f>F11+G11-H11</f>
        <v>13.2</v>
      </c>
      <c r="J11" s="54">
        <v>3</v>
      </c>
      <c r="K11" s="25">
        <v>7.7</v>
      </c>
      <c r="L11" s="194"/>
      <c r="M11" s="55">
        <f>J11+K11-L11</f>
        <v>10.7</v>
      </c>
      <c r="N11" s="57">
        <v>2.5</v>
      </c>
      <c r="O11" s="25">
        <v>7.6</v>
      </c>
      <c r="P11" s="194"/>
      <c r="Q11" s="49">
        <f>N11+O11-P11</f>
        <v>10.1</v>
      </c>
      <c r="R11" s="54">
        <v>3</v>
      </c>
      <c r="S11" s="25">
        <v>9.1</v>
      </c>
      <c r="T11" s="194"/>
      <c r="U11" s="55">
        <f>R11+S11-T11</f>
        <v>12.1</v>
      </c>
      <c r="V11" s="57">
        <v>3.9</v>
      </c>
      <c r="W11" s="25">
        <v>9</v>
      </c>
      <c r="X11" s="194"/>
      <c r="Y11" s="49">
        <f>V11+W11-X11</f>
        <v>12.9</v>
      </c>
      <c r="Z11" s="54">
        <v>3</v>
      </c>
      <c r="AA11" s="25">
        <v>8.6</v>
      </c>
      <c r="AB11" s="194"/>
      <c r="AC11" s="55">
        <f>Z11+AA11-AB11</f>
        <v>11.6</v>
      </c>
      <c r="AD11" s="51">
        <f>I11+M11+Q11+U11+Y11+AC11</f>
        <v>70.6</v>
      </c>
    </row>
    <row r="12" spans="1:30" s="20" customFormat="1" ht="18" customHeight="1">
      <c r="A12" s="47" t="s">
        <v>4</v>
      </c>
      <c r="B12" s="129" t="s">
        <v>211</v>
      </c>
      <c r="C12" s="223" t="s">
        <v>26</v>
      </c>
      <c r="D12" s="222" t="s">
        <v>28</v>
      </c>
      <c r="E12" s="185" t="s">
        <v>152</v>
      </c>
      <c r="F12" s="57">
        <v>4.2</v>
      </c>
      <c r="G12" s="25">
        <v>8.6</v>
      </c>
      <c r="H12" s="194"/>
      <c r="I12" s="49">
        <f>F12+G12-H12</f>
        <v>12.8</v>
      </c>
      <c r="J12" s="54">
        <v>1.5</v>
      </c>
      <c r="K12" s="25">
        <v>8.7</v>
      </c>
      <c r="L12" s="194"/>
      <c r="M12" s="55">
        <f>J12+K12-L12</f>
        <v>10.2</v>
      </c>
      <c r="N12" s="57">
        <v>2.4</v>
      </c>
      <c r="O12" s="25">
        <v>8.7</v>
      </c>
      <c r="P12" s="194"/>
      <c r="Q12" s="49">
        <f>N12+O12-P12</f>
        <v>11.1</v>
      </c>
      <c r="R12" s="54">
        <v>2.8</v>
      </c>
      <c r="S12" s="25">
        <v>8.95</v>
      </c>
      <c r="T12" s="194"/>
      <c r="U12" s="55">
        <f>R12+S12-T12</f>
        <v>11.75</v>
      </c>
      <c r="V12" s="57">
        <v>3.3</v>
      </c>
      <c r="W12" s="25">
        <v>9.5</v>
      </c>
      <c r="X12" s="194"/>
      <c r="Y12" s="49">
        <f>V12+W12-X12</f>
        <v>12.8</v>
      </c>
      <c r="Z12" s="54">
        <v>2.9</v>
      </c>
      <c r="AA12" s="25">
        <v>8.4</v>
      </c>
      <c r="AB12" s="194"/>
      <c r="AC12" s="55">
        <f>Z12+AA12-AB12</f>
        <v>11.3</v>
      </c>
      <c r="AD12" s="51">
        <f>I12+M12+Q12+U12+Y12+AC12</f>
        <v>69.95</v>
      </c>
    </row>
    <row r="13" spans="1:30" s="20" customFormat="1" ht="18" customHeight="1">
      <c r="A13" s="47" t="s">
        <v>5</v>
      </c>
      <c r="B13" s="129" t="s">
        <v>86</v>
      </c>
      <c r="C13" s="223" t="s">
        <v>87</v>
      </c>
      <c r="D13" s="222" t="s">
        <v>77</v>
      </c>
      <c r="E13" s="185" t="s">
        <v>71</v>
      </c>
      <c r="F13" s="57">
        <v>4</v>
      </c>
      <c r="G13" s="25">
        <v>8.4</v>
      </c>
      <c r="H13" s="194"/>
      <c r="I13" s="49">
        <f>F13+G13-H13</f>
        <v>12.4</v>
      </c>
      <c r="J13" s="54">
        <v>2.2</v>
      </c>
      <c r="K13" s="25">
        <v>8.3</v>
      </c>
      <c r="L13" s="194"/>
      <c r="M13" s="55">
        <f>J13+K13-L13</f>
        <v>10.5</v>
      </c>
      <c r="N13" s="57">
        <v>2.4</v>
      </c>
      <c r="O13" s="25">
        <v>8.95</v>
      </c>
      <c r="P13" s="194"/>
      <c r="Q13" s="49">
        <f>N13+O13-P13</f>
        <v>11.35</v>
      </c>
      <c r="R13" s="54">
        <v>2.8</v>
      </c>
      <c r="S13" s="25">
        <v>9</v>
      </c>
      <c r="T13" s="194"/>
      <c r="U13" s="55">
        <f>R13+S13-T13</f>
        <v>11.8</v>
      </c>
      <c r="V13" s="57">
        <v>3.2</v>
      </c>
      <c r="W13" s="25">
        <v>9.3</v>
      </c>
      <c r="X13" s="194"/>
      <c r="Y13" s="49">
        <f>V13+W13-X13</f>
        <v>12.5</v>
      </c>
      <c r="Z13" s="54">
        <v>2.3</v>
      </c>
      <c r="AA13" s="25">
        <v>8.9</v>
      </c>
      <c r="AB13" s="194"/>
      <c r="AC13" s="55">
        <f>Z13+AA13-AB13</f>
        <v>11.2</v>
      </c>
      <c r="AD13" s="51">
        <f>I13+M13+Q13+U13+Y13+AC13</f>
        <v>69.75</v>
      </c>
    </row>
    <row r="14" spans="1:31" s="20" customFormat="1" ht="18" customHeight="1">
      <c r="A14" s="47" t="s">
        <v>6</v>
      </c>
      <c r="B14" s="129" t="s">
        <v>235</v>
      </c>
      <c r="C14" s="223" t="s">
        <v>236</v>
      </c>
      <c r="D14" s="222" t="s">
        <v>25</v>
      </c>
      <c r="E14" s="185" t="s">
        <v>94</v>
      </c>
      <c r="F14" s="57">
        <v>3.6</v>
      </c>
      <c r="G14" s="25">
        <v>8.45</v>
      </c>
      <c r="H14" s="194"/>
      <c r="I14" s="49">
        <f>F14+G14-H14</f>
        <v>12.049999999999999</v>
      </c>
      <c r="J14" s="54">
        <v>2.2</v>
      </c>
      <c r="K14" s="25">
        <v>6.95</v>
      </c>
      <c r="L14" s="194"/>
      <c r="M14" s="55">
        <f>J14+K14-L14</f>
        <v>9.15</v>
      </c>
      <c r="N14" s="57">
        <v>2.1</v>
      </c>
      <c r="O14" s="25">
        <v>9.1</v>
      </c>
      <c r="P14" s="194"/>
      <c r="Q14" s="49">
        <f>N14+O14-P14</f>
        <v>11.2</v>
      </c>
      <c r="R14" s="54">
        <v>2</v>
      </c>
      <c r="S14" s="25">
        <v>9.55</v>
      </c>
      <c r="T14" s="194"/>
      <c r="U14" s="55">
        <f>R14+S14-T14</f>
        <v>11.55</v>
      </c>
      <c r="V14" s="57">
        <v>3</v>
      </c>
      <c r="W14" s="25">
        <v>9</v>
      </c>
      <c r="X14" s="194"/>
      <c r="Y14" s="49">
        <f>V14+W14-X14</f>
        <v>12</v>
      </c>
      <c r="Z14" s="54">
        <v>2.1</v>
      </c>
      <c r="AA14" s="25">
        <v>8.8</v>
      </c>
      <c r="AB14" s="194"/>
      <c r="AC14" s="55">
        <f>Z14+AA14-AB14</f>
        <v>10.9</v>
      </c>
      <c r="AD14" s="51">
        <f>I14+M14+Q14+U14+Y14+AC14</f>
        <v>66.85000000000001</v>
      </c>
      <c r="AE14" s="21"/>
    </row>
    <row r="15" spans="1:30" s="19" customFormat="1" ht="18" customHeight="1">
      <c r="A15" s="47" t="s">
        <v>7</v>
      </c>
      <c r="B15" s="129" t="s">
        <v>85</v>
      </c>
      <c r="C15" s="223" t="s">
        <v>26</v>
      </c>
      <c r="D15" s="222" t="s">
        <v>77</v>
      </c>
      <c r="E15" s="185" t="s">
        <v>71</v>
      </c>
      <c r="F15" s="57">
        <v>3.3</v>
      </c>
      <c r="G15" s="25">
        <v>8.8</v>
      </c>
      <c r="H15" s="194"/>
      <c r="I15" s="49">
        <f>F15+G15-H15</f>
        <v>12.100000000000001</v>
      </c>
      <c r="J15" s="54">
        <v>2.2</v>
      </c>
      <c r="K15" s="25">
        <v>7.75</v>
      </c>
      <c r="L15" s="194"/>
      <c r="M15" s="55">
        <f>J15+K15-L15</f>
        <v>9.95</v>
      </c>
      <c r="N15" s="57">
        <v>1.8</v>
      </c>
      <c r="O15" s="25">
        <v>8.85</v>
      </c>
      <c r="P15" s="194"/>
      <c r="Q15" s="49">
        <f>N15+O15-P15</f>
        <v>10.65</v>
      </c>
      <c r="R15" s="54">
        <v>2</v>
      </c>
      <c r="S15" s="25">
        <v>9.35</v>
      </c>
      <c r="T15" s="194"/>
      <c r="U15" s="55">
        <f>R15+S15-T15</f>
        <v>11.35</v>
      </c>
      <c r="V15" s="57">
        <v>2.9</v>
      </c>
      <c r="W15" s="25">
        <v>9.45</v>
      </c>
      <c r="X15" s="194"/>
      <c r="Y15" s="49">
        <f>V15+W15-X15</f>
        <v>12.35</v>
      </c>
      <c r="Z15" s="54">
        <v>1.8</v>
      </c>
      <c r="AA15" s="25">
        <v>8.15</v>
      </c>
      <c r="AB15" s="194"/>
      <c r="AC15" s="55">
        <f>Z15+AA15-AB15</f>
        <v>9.950000000000001</v>
      </c>
      <c r="AD15" s="51">
        <f>I15+M15+Q15+U15+Y15+AC15</f>
        <v>66.35000000000001</v>
      </c>
    </row>
    <row r="16" spans="1:30" s="19" customFormat="1" ht="18" customHeight="1">
      <c r="A16" s="47" t="s">
        <v>8</v>
      </c>
      <c r="B16" s="129" t="s">
        <v>147</v>
      </c>
      <c r="C16" s="223" t="s">
        <v>26</v>
      </c>
      <c r="D16" s="233" t="s">
        <v>28</v>
      </c>
      <c r="E16" s="185" t="s">
        <v>71</v>
      </c>
      <c r="F16" s="57">
        <v>3.9</v>
      </c>
      <c r="G16" s="25">
        <v>8.2</v>
      </c>
      <c r="H16" s="194">
        <v>0.3</v>
      </c>
      <c r="I16" s="49">
        <f>F16+G16-H16</f>
        <v>11.799999999999999</v>
      </c>
      <c r="J16" s="54">
        <v>2.2</v>
      </c>
      <c r="K16" s="25">
        <v>8.85</v>
      </c>
      <c r="L16" s="194"/>
      <c r="M16" s="55">
        <f>J16+K16-L16</f>
        <v>11.05</v>
      </c>
      <c r="N16" s="57">
        <v>1.9</v>
      </c>
      <c r="O16" s="25">
        <v>8.6</v>
      </c>
      <c r="P16" s="194"/>
      <c r="Q16" s="49">
        <f>N16+O16-P16</f>
        <v>10.5</v>
      </c>
      <c r="R16" s="54">
        <v>2</v>
      </c>
      <c r="S16" s="25">
        <v>8.95</v>
      </c>
      <c r="T16" s="194"/>
      <c r="U16" s="55">
        <f>R16+S16-T16</f>
        <v>10.95</v>
      </c>
      <c r="V16" s="57">
        <v>2.7</v>
      </c>
      <c r="W16" s="25">
        <v>9</v>
      </c>
      <c r="X16" s="194"/>
      <c r="Y16" s="49">
        <f>V16+W16-X16</f>
        <v>11.7</v>
      </c>
      <c r="Z16" s="54">
        <v>1.8</v>
      </c>
      <c r="AA16" s="25">
        <v>8.5</v>
      </c>
      <c r="AB16" s="194"/>
      <c r="AC16" s="55">
        <f>Z16+AA16-AB16</f>
        <v>10.3</v>
      </c>
      <c r="AD16" s="51">
        <f>I16+M16+Q16+U16+Y16+AC16</f>
        <v>66.3</v>
      </c>
    </row>
    <row r="17" spans="1:30" ht="18" customHeight="1">
      <c r="A17" s="47" t="s">
        <v>9</v>
      </c>
      <c r="B17" s="129" t="s">
        <v>221</v>
      </c>
      <c r="C17" s="223" t="s">
        <v>161</v>
      </c>
      <c r="D17" s="222" t="s">
        <v>25</v>
      </c>
      <c r="E17" s="185" t="s">
        <v>152</v>
      </c>
      <c r="F17" s="57">
        <v>3.6</v>
      </c>
      <c r="G17" s="25">
        <v>8.2</v>
      </c>
      <c r="H17" s="194"/>
      <c r="I17" s="49">
        <f>F17+G17-H17</f>
        <v>11.799999999999999</v>
      </c>
      <c r="J17" s="54">
        <v>1.4</v>
      </c>
      <c r="K17" s="25">
        <v>8.6</v>
      </c>
      <c r="L17" s="194">
        <v>0.5</v>
      </c>
      <c r="M17" s="55">
        <f>J17+K17-L17</f>
        <v>9.5</v>
      </c>
      <c r="N17" s="57">
        <v>2</v>
      </c>
      <c r="O17" s="25">
        <v>8.9</v>
      </c>
      <c r="P17" s="194"/>
      <c r="Q17" s="49">
        <f>N17+O17-P17</f>
        <v>10.9</v>
      </c>
      <c r="R17" s="54">
        <v>2.8</v>
      </c>
      <c r="S17" s="25">
        <v>8.9</v>
      </c>
      <c r="T17" s="194"/>
      <c r="U17" s="55">
        <f>R17+S17-T17</f>
        <v>11.7</v>
      </c>
      <c r="V17" s="57">
        <v>2.9</v>
      </c>
      <c r="W17" s="25">
        <v>9.2</v>
      </c>
      <c r="X17" s="194"/>
      <c r="Y17" s="49">
        <f>V17+W17-X17</f>
        <v>12.1</v>
      </c>
      <c r="Z17" s="54">
        <v>1.6</v>
      </c>
      <c r="AA17" s="25">
        <v>8.2</v>
      </c>
      <c r="AB17" s="194"/>
      <c r="AC17" s="55">
        <f>Z17+AA17-AB17</f>
        <v>9.799999999999999</v>
      </c>
      <c r="AD17" s="51">
        <f>I17+M17+Q17+U17+Y17+AC17</f>
        <v>65.8</v>
      </c>
    </row>
    <row r="18" spans="1:30" ht="18" customHeight="1">
      <c r="A18" s="47" t="s">
        <v>10</v>
      </c>
      <c r="B18" s="129" t="s">
        <v>117</v>
      </c>
      <c r="C18" s="223" t="s">
        <v>30</v>
      </c>
      <c r="D18" s="222" t="s">
        <v>28</v>
      </c>
      <c r="E18" s="185" t="s">
        <v>106</v>
      </c>
      <c r="F18" s="57">
        <v>3.4</v>
      </c>
      <c r="G18" s="25">
        <v>7.95</v>
      </c>
      <c r="H18" s="194"/>
      <c r="I18" s="49">
        <f>F18+G18-H18</f>
        <v>11.35</v>
      </c>
      <c r="J18" s="54">
        <v>2.3</v>
      </c>
      <c r="K18" s="25">
        <v>7.8</v>
      </c>
      <c r="L18" s="194"/>
      <c r="M18" s="55">
        <f>J18+K18-L18</f>
        <v>10.1</v>
      </c>
      <c r="N18" s="57">
        <v>2.1</v>
      </c>
      <c r="O18" s="25">
        <v>8.65</v>
      </c>
      <c r="P18" s="194"/>
      <c r="Q18" s="49">
        <f>N18+O18-P18</f>
        <v>10.75</v>
      </c>
      <c r="R18" s="54">
        <v>2</v>
      </c>
      <c r="S18" s="25">
        <v>9.5</v>
      </c>
      <c r="T18" s="194"/>
      <c r="U18" s="55">
        <f>R18+S18-T18</f>
        <v>11.5</v>
      </c>
      <c r="V18" s="57">
        <v>2.9</v>
      </c>
      <c r="W18" s="25">
        <v>8.8</v>
      </c>
      <c r="X18" s="194"/>
      <c r="Y18" s="49">
        <f>V18+W18-X18</f>
        <v>11.700000000000001</v>
      </c>
      <c r="Z18" s="54">
        <v>2</v>
      </c>
      <c r="AA18" s="25">
        <v>8.15</v>
      </c>
      <c r="AB18" s="194"/>
      <c r="AC18" s="55">
        <f>Z18+AA18-AB18</f>
        <v>10.15</v>
      </c>
      <c r="AD18" s="51">
        <f>I18+M18+Q18+U18+Y18+AC18</f>
        <v>65.55000000000001</v>
      </c>
    </row>
    <row r="19" spans="1:30" ht="18" customHeight="1">
      <c r="A19" s="47" t="s">
        <v>11</v>
      </c>
      <c r="B19" s="129" t="s">
        <v>144</v>
      </c>
      <c r="C19" s="223" t="s">
        <v>145</v>
      </c>
      <c r="D19" s="222" t="s">
        <v>28</v>
      </c>
      <c r="E19" s="185" t="s">
        <v>71</v>
      </c>
      <c r="F19" s="57">
        <v>3.7</v>
      </c>
      <c r="G19" s="25">
        <v>8.4</v>
      </c>
      <c r="H19" s="194"/>
      <c r="I19" s="49">
        <f>F19+G19-H19</f>
        <v>12.100000000000001</v>
      </c>
      <c r="J19" s="54">
        <v>1.5</v>
      </c>
      <c r="K19" s="25">
        <v>7.5</v>
      </c>
      <c r="L19" s="194"/>
      <c r="M19" s="55">
        <f>J19+K19-L19</f>
        <v>9</v>
      </c>
      <c r="N19" s="57">
        <v>1.9</v>
      </c>
      <c r="O19" s="25">
        <v>8.8</v>
      </c>
      <c r="P19" s="194"/>
      <c r="Q19" s="49">
        <f>N19+O19-P19</f>
        <v>10.700000000000001</v>
      </c>
      <c r="R19" s="54">
        <v>2</v>
      </c>
      <c r="S19" s="25">
        <v>9.2</v>
      </c>
      <c r="T19" s="194"/>
      <c r="U19" s="55">
        <f>R19+S19-T19</f>
        <v>11.2</v>
      </c>
      <c r="V19" s="57">
        <v>2.6</v>
      </c>
      <c r="W19" s="25">
        <v>9.15</v>
      </c>
      <c r="X19" s="194"/>
      <c r="Y19" s="49">
        <f>V19+W19-X19</f>
        <v>11.75</v>
      </c>
      <c r="Z19" s="54">
        <v>1.8</v>
      </c>
      <c r="AA19" s="25">
        <v>8.5</v>
      </c>
      <c r="AB19" s="194"/>
      <c r="AC19" s="55">
        <f>Z19+AA19-AB19</f>
        <v>10.3</v>
      </c>
      <c r="AD19" s="51">
        <f>I19+M19+Q19+U19+Y19+AC19</f>
        <v>65.05</v>
      </c>
    </row>
    <row r="20" spans="1:30" ht="18" customHeight="1">
      <c r="A20" s="47" t="s">
        <v>12</v>
      </c>
      <c r="B20" s="129" t="s">
        <v>102</v>
      </c>
      <c r="C20" s="223" t="s">
        <v>57</v>
      </c>
      <c r="D20" s="222" t="s">
        <v>28</v>
      </c>
      <c r="E20" s="185" t="s">
        <v>106</v>
      </c>
      <c r="F20" s="57">
        <v>3.4</v>
      </c>
      <c r="G20" s="25">
        <v>8.45</v>
      </c>
      <c r="H20" s="194"/>
      <c r="I20" s="49">
        <f>F20+G20-H20</f>
        <v>11.85</v>
      </c>
      <c r="J20" s="54">
        <v>1.5</v>
      </c>
      <c r="K20" s="25">
        <v>7.9</v>
      </c>
      <c r="L20" s="194"/>
      <c r="M20" s="55">
        <f>J20+K20-L20</f>
        <v>9.4</v>
      </c>
      <c r="N20" s="57">
        <v>2</v>
      </c>
      <c r="O20" s="25">
        <v>8.6</v>
      </c>
      <c r="P20" s="194"/>
      <c r="Q20" s="49">
        <f>N20+O20-P20</f>
        <v>10.6</v>
      </c>
      <c r="R20" s="54">
        <v>2</v>
      </c>
      <c r="S20" s="25">
        <v>9.2</v>
      </c>
      <c r="T20" s="194"/>
      <c r="U20" s="55">
        <f>R20+S20-T20</f>
        <v>11.2</v>
      </c>
      <c r="V20" s="57">
        <v>2.9</v>
      </c>
      <c r="W20" s="25">
        <v>8.5</v>
      </c>
      <c r="X20" s="194"/>
      <c r="Y20" s="49">
        <f>V20+W20-X20</f>
        <v>11.4</v>
      </c>
      <c r="Z20" s="54">
        <v>1.6</v>
      </c>
      <c r="AA20" s="25">
        <v>8.2</v>
      </c>
      <c r="AB20" s="194"/>
      <c r="AC20" s="55">
        <f>Z20+AA20-AB20</f>
        <v>9.799999999999999</v>
      </c>
      <c r="AD20" s="51">
        <f>I20+M20+Q20+U20+Y20+AC20</f>
        <v>64.25</v>
      </c>
    </row>
    <row r="21" spans="1:30" ht="18" customHeight="1">
      <c r="A21" s="47" t="s">
        <v>13</v>
      </c>
      <c r="B21" s="129" t="s">
        <v>196</v>
      </c>
      <c r="C21" s="223" t="s">
        <v>19</v>
      </c>
      <c r="D21" s="222" t="s">
        <v>25</v>
      </c>
      <c r="E21" s="185" t="s">
        <v>94</v>
      </c>
      <c r="F21" s="57">
        <v>3.4</v>
      </c>
      <c r="G21" s="25">
        <v>8.2</v>
      </c>
      <c r="H21" s="194"/>
      <c r="I21" s="49">
        <f>F21+G21-H21</f>
        <v>11.6</v>
      </c>
      <c r="J21" s="54">
        <v>1.6</v>
      </c>
      <c r="K21" s="25">
        <v>7.8</v>
      </c>
      <c r="L21" s="194"/>
      <c r="M21" s="55">
        <f>J21+K21-L21</f>
        <v>9.4</v>
      </c>
      <c r="N21" s="57">
        <v>2</v>
      </c>
      <c r="O21" s="25">
        <v>8.45</v>
      </c>
      <c r="P21" s="194"/>
      <c r="Q21" s="49">
        <f>N21+O21-P21</f>
        <v>10.45</v>
      </c>
      <c r="R21" s="54">
        <v>2</v>
      </c>
      <c r="S21" s="25">
        <v>9.15</v>
      </c>
      <c r="T21" s="194"/>
      <c r="U21" s="55">
        <f>R21+S21-T21</f>
        <v>11.15</v>
      </c>
      <c r="V21" s="57">
        <v>3</v>
      </c>
      <c r="W21" s="25">
        <v>8.6</v>
      </c>
      <c r="X21" s="194"/>
      <c r="Y21" s="49">
        <f>V21+W21-X21</f>
        <v>11.6</v>
      </c>
      <c r="Z21" s="54">
        <v>1.7</v>
      </c>
      <c r="AA21" s="25">
        <v>8.25</v>
      </c>
      <c r="AB21" s="194"/>
      <c r="AC21" s="55">
        <f>Z21+AA21-AB21</f>
        <v>9.95</v>
      </c>
      <c r="AD21" s="51">
        <f>I21+M21+Q21+U21+Y21+AC21</f>
        <v>64.15</v>
      </c>
    </row>
    <row r="22" spans="1:30" ht="15.75">
      <c r="A22" s="47" t="s">
        <v>36</v>
      </c>
      <c r="B22" s="129" t="s">
        <v>60</v>
      </c>
      <c r="C22" s="223" t="s">
        <v>61</v>
      </c>
      <c r="D22" s="222" t="s">
        <v>28</v>
      </c>
      <c r="E22" s="185" t="s">
        <v>56</v>
      </c>
      <c r="F22" s="57">
        <v>2.7</v>
      </c>
      <c r="G22" s="25">
        <v>7.7</v>
      </c>
      <c r="H22" s="194"/>
      <c r="I22" s="49">
        <f>F22+G22-H22</f>
        <v>10.4</v>
      </c>
      <c r="J22" s="54">
        <v>2.3</v>
      </c>
      <c r="K22" s="25">
        <v>7.5</v>
      </c>
      <c r="L22" s="194"/>
      <c r="M22" s="55">
        <f>J22+K22-L22</f>
        <v>9.8</v>
      </c>
      <c r="N22" s="57">
        <v>1.7</v>
      </c>
      <c r="O22" s="25">
        <v>9.05</v>
      </c>
      <c r="P22" s="194"/>
      <c r="Q22" s="49">
        <f>N22+O22-P22</f>
        <v>10.75</v>
      </c>
      <c r="R22" s="54">
        <v>2.8</v>
      </c>
      <c r="S22" s="25">
        <v>9</v>
      </c>
      <c r="T22" s="194"/>
      <c r="U22" s="55">
        <f>R22+S22-T22</f>
        <v>11.8</v>
      </c>
      <c r="V22" s="57">
        <v>3.4</v>
      </c>
      <c r="W22" s="25">
        <v>8.25</v>
      </c>
      <c r="X22" s="194"/>
      <c r="Y22" s="49">
        <f>V22+W22-X22</f>
        <v>11.65</v>
      </c>
      <c r="Z22" s="54">
        <v>1.5</v>
      </c>
      <c r="AA22" s="25">
        <v>7.85</v>
      </c>
      <c r="AB22" s="194">
        <v>0.5</v>
      </c>
      <c r="AC22" s="55">
        <f>Z22+AA22-AB22</f>
        <v>8.85</v>
      </c>
      <c r="AD22" s="51">
        <f>I22+M22+Q22+U22+Y22+AC22</f>
        <v>63.25</v>
      </c>
    </row>
    <row r="23" spans="1:30" ht="15.75" customHeight="1">
      <c r="A23" s="47" t="s">
        <v>37</v>
      </c>
      <c r="B23" s="129" t="s">
        <v>33</v>
      </c>
      <c r="C23" s="223" t="s">
        <v>34</v>
      </c>
      <c r="D23" s="222" t="s">
        <v>25</v>
      </c>
      <c r="E23" s="185" t="s">
        <v>35</v>
      </c>
      <c r="F23" s="57">
        <v>3.2</v>
      </c>
      <c r="G23" s="25">
        <v>8.4</v>
      </c>
      <c r="H23" s="194"/>
      <c r="I23" s="49">
        <f>F23+G23-H23</f>
        <v>11.600000000000001</v>
      </c>
      <c r="J23" s="54">
        <v>1.5</v>
      </c>
      <c r="K23" s="25">
        <v>7.6</v>
      </c>
      <c r="L23" s="194"/>
      <c r="M23" s="55">
        <f>J23+K23-L23</f>
        <v>9.1</v>
      </c>
      <c r="N23" s="57">
        <v>1.9</v>
      </c>
      <c r="O23" s="25">
        <v>8.8</v>
      </c>
      <c r="P23" s="194"/>
      <c r="Q23" s="49">
        <f>N23+O23-P23</f>
        <v>10.700000000000001</v>
      </c>
      <c r="R23" s="54">
        <v>2</v>
      </c>
      <c r="S23" s="25">
        <v>9.5</v>
      </c>
      <c r="T23" s="194"/>
      <c r="U23" s="55">
        <f>R23+S23-T23</f>
        <v>11.5</v>
      </c>
      <c r="V23" s="57">
        <v>2.9</v>
      </c>
      <c r="W23" s="25">
        <v>8.45</v>
      </c>
      <c r="X23" s="194"/>
      <c r="Y23" s="49">
        <f>V23+W23-X23</f>
        <v>11.35</v>
      </c>
      <c r="Z23" s="54">
        <v>1.4</v>
      </c>
      <c r="AA23" s="25">
        <v>8.4</v>
      </c>
      <c r="AB23" s="194">
        <v>1</v>
      </c>
      <c r="AC23" s="55">
        <f>Z23+AA23-AB23</f>
        <v>8.8</v>
      </c>
      <c r="AD23" s="51">
        <f>I23+M23+Q23+U23+Y23+AC23</f>
        <v>63.05000000000001</v>
      </c>
    </row>
    <row r="24" spans="1:30" ht="15.75">
      <c r="A24" s="47" t="s">
        <v>38</v>
      </c>
      <c r="B24" s="129" t="s">
        <v>213</v>
      </c>
      <c r="C24" s="223" t="s">
        <v>78</v>
      </c>
      <c r="D24" s="222" t="s">
        <v>25</v>
      </c>
      <c r="E24" s="185" t="s">
        <v>82</v>
      </c>
      <c r="F24" s="57">
        <v>3.4</v>
      </c>
      <c r="G24" s="25">
        <v>6.7</v>
      </c>
      <c r="H24" s="194"/>
      <c r="I24" s="49">
        <f>F24+G24-H24</f>
        <v>10.1</v>
      </c>
      <c r="J24" s="54">
        <v>1.9</v>
      </c>
      <c r="K24" s="25">
        <v>8.35</v>
      </c>
      <c r="L24" s="194">
        <v>0.5</v>
      </c>
      <c r="M24" s="55">
        <f>J24+K24-L24</f>
        <v>9.75</v>
      </c>
      <c r="N24" s="57">
        <v>1.8</v>
      </c>
      <c r="O24" s="25">
        <v>8.55</v>
      </c>
      <c r="P24" s="194"/>
      <c r="Q24" s="49">
        <f>N24+O24-P24</f>
        <v>10.350000000000001</v>
      </c>
      <c r="R24" s="54">
        <v>2.8</v>
      </c>
      <c r="S24" s="25">
        <v>8.95</v>
      </c>
      <c r="T24" s="194"/>
      <c r="U24" s="55">
        <f>R24+S24-T24</f>
        <v>11.75</v>
      </c>
      <c r="V24" s="57">
        <v>2.7</v>
      </c>
      <c r="W24" s="25">
        <v>8.6</v>
      </c>
      <c r="X24" s="194"/>
      <c r="Y24" s="49">
        <f>V24+W24-X24</f>
        <v>11.3</v>
      </c>
      <c r="Z24" s="54">
        <v>1.5</v>
      </c>
      <c r="AA24" s="25">
        <v>8.1</v>
      </c>
      <c r="AB24" s="194">
        <v>0.5</v>
      </c>
      <c r="AC24" s="55">
        <f>Z24+AA24-AB24</f>
        <v>9.1</v>
      </c>
      <c r="AD24" s="51">
        <f>I24+M24+Q24+U24+Y24+AC24</f>
        <v>62.35</v>
      </c>
    </row>
    <row r="25" spans="1:30" ht="15.75">
      <c r="A25" s="47" t="s">
        <v>39</v>
      </c>
      <c r="B25" s="129" t="s">
        <v>121</v>
      </c>
      <c r="C25" s="223" t="s">
        <v>123</v>
      </c>
      <c r="D25" s="222" t="s">
        <v>28</v>
      </c>
      <c r="E25" s="185" t="s">
        <v>94</v>
      </c>
      <c r="F25" s="57">
        <v>2.9</v>
      </c>
      <c r="G25" s="25">
        <v>8</v>
      </c>
      <c r="H25" s="194"/>
      <c r="I25" s="49">
        <f>F25+G25-H25</f>
        <v>10.9</v>
      </c>
      <c r="J25" s="54">
        <v>2.4</v>
      </c>
      <c r="K25" s="25">
        <v>6.9</v>
      </c>
      <c r="L25" s="194"/>
      <c r="M25" s="55">
        <f>J25+K25-L25</f>
        <v>9.3</v>
      </c>
      <c r="N25" s="57">
        <v>2.3</v>
      </c>
      <c r="O25" s="25">
        <v>8</v>
      </c>
      <c r="P25" s="194"/>
      <c r="Q25" s="49">
        <f>N25+O25-P25</f>
        <v>10.3</v>
      </c>
      <c r="R25" s="54">
        <v>2</v>
      </c>
      <c r="S25" s="25">
        <v>9.45</v>
      </c>
      <c r="T25" s="194"/>
      <c r="U25" s="55">
        <f>R25+S25-T25</f>
        <v>11.45</v>
      </c>
      <c r="V25" s="57">
        <v>3.3</v>
      </c>
      <c r="W25" s="25">
        <v>8.4</v>
      </c>
      <c r="X25" s="194"/>
      <c r="Y25" s="49">
        <f>V25+W25-X25</f>
        <v>11.7</v>
      </c>
      <c r="Z25" s="54">
        <v>1.6</v>
      </c>
      <c r="AA25" s="25">
        <v>7</v>
      </c>
      <c r="AB25" s="194"/>
      <c r="AC25" s="55">
        <f>Z25+AA25-AB25</f>
        <v>8.6</v>
      </c>
      <c r="AD25" s="51">
        <f>I25+M25+Q25+U25+Y25+AC25</f>
        <v>62.25000000000001</v>
      </c>
    </row>
    <row r="26" spans="1:33" ht="15.75">
      <c r="A26" s="47" t="s">
        <v>40</v>
      </c>
      <c r="B26" s="129" t="s">
        <v>70</v>
      </c>
      <c r="C26" s="223" t="s">
        <v>83</v>
      </c>
      <c r="D26" s="222" t="s">
        <v>25</v>
      </c>
      <c r="E26" s="185" t="s">
        <v>69</v>
      </c>
      <c r="F26" s="57">
        <v>2.4</v>
      </c>
      <c r="G26" s="25">
        <v>8.1</v>
      </c>
      <c r="H26" s="194"/>
      <c r="I26" s="49">
        <f>F26+G26-H26</f>
        <v>10.5</v>
      </c>
      <c r="J26" s="54">
        <v>1.5</v>
      </c>
      <c r="K26" s="25">
        <v>8.2</v>
      </c>
      <c r="L26" s="194"/>
      <c r="M26" s="55">
        <f>J26+K26-L26</f>
        <v>9.7</v>
      </c>
      <c r="N26" s="57">
        <v>1.6</v>
      </c>
      <c r="O26" s="25">
        <v>8.9</v>
      </c>
      <c r="P26" s="194"/>
      <c r="Q26" s="49">
        <f>N26+O26-P26</f>
        <v>10.5</v>
      </c>
      <c r="R26" s="54">
        <v>2</v>
      </c>
      <c r="S26" s="25">
        <v>8.65</v>
      </c>
      <c r="T26" s="194"/>
      <c r="U26" s="55">
        <f>R26+S26-T26</f>
        <v>10.65</v>
      </c>
      <c r="V26" s="57">
        <v>2.7</v>
      </c>
      <c r="W26" s="25">
        <v>8.9</v>
      </c>
      <c r="X26" s="194"/>
      <c r="Y26" s="49">
        <f>V26+W26-X26</f>
        <v>11.600000000000001</v>
      </c>
      <c r="Z26" s="54">
        <v>1.5</v>
      </c>
      <c r="AA26" s="25">
        <v>8.25</v>
      </c>
      <c r="AB26" s="194">
        <v>0.5</v>
      </c>
      <c r="AC26" s="55">
        <f>Z26+AA26-AB26</f>
        <v>9.25</v>
      </c>
      <c r="AD26" s="51">
        <f>I26+M26+Q26+U26+Y26+AC26</f>
        <v>62.2</v>
      </c>
      <c r="AF26" s="3"/>
      <c r="AG26" s="101"/>
    </row>
    <row r="27" spans="1:33" ht="15.75">
      <c r="A27" s="47" t="s">
        <v>41</v>
      </c>
      <c r="B27" s="129" t="s">
        <v>219</v>
      </c>
      <c r="C27" s="223" t="s">
        <v>59</v>
      </c>
      <c r="D27" s="222" t="s">
        <v>28</v>
      </c>
      <c r="E27" s="185" t="s">
        <v>109</v>
      </c>
      <c r="F27" s="57">
        <v>3.6</v>
      </c>
      <c r="G27" s="25">
        <v>8.25</v>
      </c>
      <c r="H27" s="194"/>
      <c r="I27" s="49">
        <f>F27+G27-H27</f>
        <v>11.85</v>
      </c>
      <c r="J27" s="54">
        <v>1.5</v>
      </c>
      <c r="K27" s="25">
        <v>8.2</v>
      </c>
      <c r="L27" s="194"/>
      <c r="M27" s="55">
        <f>J27+K27-L27</f>
        <v>9.7</v>
      </c>
      <c r="N27" s="57">
        <v>1.9</v>
      </c>
      <c r="O27" s="25">
        <v>7.9</v>
      </c>
      <c r="P27" s="194"/>
      <c r="Q27" s="49">
        <f>N27+O27-P27</f>
        <v>9.8</v>
      </c>
      <c r="R27" s="54">
        <v>2.4</v>
      </c>
      <c r="S27" s="25">
        <v>8.8</v>
      </c>
      <c r="T27" s="194"/>
      <c r="U27" s="55">
        <f>R27+S27-T27</f>
        <v>11.200000000000001</v>
      </c>
      <c r="V27" s="57">
        <v>2.7</v>
      </c>
      <c r="W27" s="25">
        <v>8.3</v>
      </c>
      <c r="X27" s="194"/>
      <c r="Y27" s="49">
        <f>V27+W27-X27</f>
        <v>11</v>
      </c>
      <c r="Z27" s="54">
        <v>0.9</v>
      </c>
      <c r="AA27" s="25">
        <v>8.45</v>
      </c>
      <c r="AB27" s="194">
        <v>1</v>
      </c>
      <c r="AC27" s="55">
        <f>Z27+AA27-AB27</f>
        <v>8.35</v>
      </c>
      <c r="AD27" s="51">
        <f>I27+M27+Q27+U27+Y27+AC27</f>
        <v>61.9</v>
      </c>
      <c r="AG27" s="102"/>
    </row>
    <row r="28" spans="1:33" ht="15.75">
      <c r="A28" s="47" t="s">
        <v>42</v>
      </c>
      <c r="B28" s="129" t="s">
        <v>237</v>
      </c>
      <c r="C28" s="223" t="s">
        <v>59</v>
      </c>
      <c r="D28" s="222" t="s">
        <v>28</v>
      </c>
      <c r="E28" s="185" t="s">
        <v>56</v>
      </c>
      <c r="F28" s="57">
        <v>3.8</v>
      </c>
      <c r="G28" s="25">
        <v>8</v>
      </c>
      <c r="H28" s="194"/>
      <c r="I28" s="49">
        <f>F28+G28-H28</f>
        <v>11.8</v>
      </c>
      <c r="J28" s="54">
        <v>2.1</v>
      </c>
      <c r="K28" s="25">
        <v>4.5</v>
      </c>
      <c r="L28" s="194"/>
      <c r="M28" s="55">
        <f>J28+K28-L28</f>
        <v>6.6</v>
      </c>
      <c r="N28" s="57">
        <v>2.2</v>
      </c>
      <c r="O28" s="25">
        <v>7.5</v>
      </c>
      <c r="P28" s="194"/>
      <c r="Q28" s="49">
        <f>N28+O28-P28</f>
        <v>9.7</v>
      </c>
      <c r="R28" s="54">
        <v>2.8</v>
      </c>
      <c r="S28" s="25">
        <v>8.6</v>
      </c>
      <c r="T28" s="194"/>
      <c r="U28" s="55">
        <f>R28+S28-T28</f>
        <v>11.399999999999999</v>
      </c>
      <c r="V28" s="57">
        <v>3.1</v>
      </c>
      <c r="W28" s="25">
        <v>8.8</v>
      </c>
      <c r="X28" s="194"/>
      <c r="Y28" s="49">
        <f>V28+W28-X28</f>
        <v>11.9</v>
      </c>
      <c r="Z28" s="54">
        <v>1.7</v>
      </c>
      <c r="AA28" s="25">
        <v>7.4</v>
      </c>
      <c r="AB28" s="194"/>
      <c r="AC28" s="55">
        <f>Z28+AA28-AB28</f>
        <v>9.1</v>
      </c>
      <c r="AD28" s="51">
        <f>I28+M28+Q28+U28+Y28+AC28</f>
        <v>60.5</v>
      </c>
      <c r="AF28" s="5"/>
      <c r="AG28" s="102"/>
    </row>
    <row r="29" spans="1:30" ht="15.75">
      <c r="A29" s="47" t="s">
        <v>43</v>
      </c>
      <c r="B29" s="129" t="s">
        <v>242</v>
      </c>
      <c r="C29" s="223" t="s">
        <v>243</v>
      </c>
      <c r="D29" s="222" t="s">
        <v>25</v>
      </c>
      <c r="E29" s="185" t="s">
        <v>82</v>
      </c>
      <c r="F29" s="57">
        <v>3.1</v>
      </c>
      <c r="G29" s="25">
        <v>8.2</v>
      </c>
      <c r="H29" s="194"/>
      <c r="I29" s="49">
        <f>F29+G29-H29</f>
        <v>11.299999999999999</v>
      </c>
      <c r="J29" s="54">
        <v>1.3</v>
      </c>
      <c r="K29" s="25">
        <v>7.5</v>
      </c>
      <c r="L29" s="194">
        <v>1</v>
      </c>
      <c r="M29" s="55">
        <f>J29+K29-L29</f>
        <v>7.800000000000001</v>
      </c>
      <c r="N29" s="57">
        <v>2</v>
      </c>
      <c r="O29" s="25">
        <v>8.3</v>
      </c>
      <c r="P29" s="194"/>
      <c r="Q29" s="49">
        <f>N29+O29-P29</f>
        <v>10.3</v>
      </c>
      <c r="R29" s="54">
        <v>2.8</v>
      </c>
      <c r="S29" s="25">
        <v>8.45</v>
      </c>
      <c r="T29" s="194"/>
      <c r="U29" s="55">
        <f>R29+S29-T29</f>
        <v>11.25</v>
      </c>
      <c r="V29" s="57">
        <v>2.5</v>
      </c>
      <c r="W29" s="25">
        <v>9</v>
      </c>
      <c r="X29" s="194"/>
      <c r="Y29" s="49">
        <f>V29+W29-X29</f>
        <v>11.5</v>
      </c>
      <c r="Z29" s="54">
        <v>0.9</v>
      </c>
      <c r="AA29" s="25">
        <v>8.4</v>
      </c>
      <c r="AB29" s="194">
        <v>1</v>
      </c>
      <c r="AC29" s="55">
        <f>Z29+AA29-AB29</f>
        <v>8.3</v>
      </c>
      <c r="AD29" s="51">
        <f>I29+M29+Q29+U29+Y29+AC29</f>
        <v>60.45</v>
      </c>
    </row>
    <row r="30" spans="1:30" ht="15.75">
      <c r="A30" s="47" t="s">
        <v>43</v>
      </c>
      <c r="B30" s="129" t="s">
        <v>90</v>
      </c>
      <c r="C30" s="223" t="s">
        <v>64</v>
      </c>
      <c r="D30" s="222" t="s">
        <v>25</v>
      </c>
      <c r="E30" s="185" t="s">
        <v>82</v>
      </c>
      <c r="F30" s="57">
        <v>3.2</v>
      </c>
      <c r="G30" s="25">
        <v>7.4</v>
      </c>
      <c r="H30" s="194"/>
      <c r="I30" s="49">
        <f>F30+G30-H30</f>
        <v>10.600000000000001</v>
      </c>
      <c r="J30" s="54">
        <v>1.3</v>
      </c>
      <c r="K30" s="25">
        <v>9</v>
      </c>
      <c r="L30" s="194">
        <v>1</v>
      </c>
      <c r="M30" s="55">
        <f>J30+K30-L30</f>
        <v>9.3</v>
      </c>
      <c r="N30" s="57">
        <v>1.6</v>
      </c>
      <c r="O30" s="25">
        <v>8.4</v>
      </c>
      <c r="P30" s="194"/>
      <c r="Q30" s="49">
        <f>N30+O30-P30</f>
        <v>10</v>
      </c>
      <c r="R30" s="54">
        <v>2</v>
      </c>
      <c r="S30" s="25">
        <v>9.1</v>
      </c>
      <c r="T30" s="194"/>
      <c r="U30" s="55">
        <f>R30+S30-T30</f>
        <v>11.1</v>
      </c>
      <c r="V30" s="57">
        <v>2.7</v>
      </c>
      <c r="W30" s="25">
        <v>8.55</v>
      </c>
      <c r="X30" s="194"/>
      <c r="Y30" s="49">
        <f>V30+W30-X30</f>
        <v>11.25</v>
      </c>
      <c r="Z30" s="54">
        <v>1.5</v>
      </c>
      <c r="AA30" s="25">
        <v>7.2</v>
      </c>
      <c r="AB30" s="194">
        <v>0.5</v>
      </c>
      <c r="AC30" s="55">
        <f>Z30+AA30-AB30</f>
        <v>8.2</v>
      </c>
      <c r="AD30" s="51">
        <f>I30+M30+Q30+U30+Y30+AC30</f>
        <v>60.45</v>
      </c>
    </row>
    <row r="31" spans="1:30" ht="15.75">
      <c r="A31" s="47" t="s">
        <v>45</v>
      </c>
      <c r="B31" s="129" t="s">
        <v>220</v>
      </c>
      <c r="C31" s="223" t="s">
        <v>18</v>
      </c>
      <c r="D31" s="222" t="s">
        <v>25</v>
      </c>
      <c r="E31" s="185" t="s">
        <v>152</v>
      </c>
      <c r="F31" s="57">
        <v>3.3</v>
      </c>
      <c r="G31" s="25">
        <v>7.15</v>
      </c>
      <c r="H31" s="194"/>
      <c r="I31" s="49">
        <f>F31+G31-H31</f>
        <v>10.45</v>
      </c>
      <c r="J31" s="54">
        <v>1.4</v>
      </c>
      <c r="K31" s="25">
        <v>8.55</v>
      </c>
      <c r="L31" s="194">
        <v>0.5</v>
      </c>
      <c r="M31" s="55">
        <f>J31+K31-L31</f>
        <v>9.450000000000001</v>
      </c>
      <c r="N31" s="57">
        <v>1.9</v>
      </c>
      <c r="O31" s="25">
        <v>7.6</v>
      </c>
      <c r="P31" s="194"/>
      <c r="Q31" s="49">
        <f>N31+O31-P31</f>
        <v>9.5</v>
      </c>
      <c r="R31" s="54">
        <v>2</v>
      </c>
      <c r="S31" s="25">
        <v>8.9</v>
      </c>
      <c r="T31" s="194"/>
      <c r="U31" s="55">
        <f>R31+S31-T31</f>
        <v>10.9</v>
      </c>
      <c r="V31" s="57">
        <v>2.7</v>
      </c>
      <c r="W31" s="25">
        <v>8.5</v>
      </c>
      <c r="X31" s="194"/>
      <c r="Y31" s="49">
        <f>V31+W31-X31</f>
        <v>11.2</v>
      </c>
      <c r="Z31" s="54">
        <v>1.4</v>
      </c>
      <c r="AA31" s="25">
        <v>8</v>
      </c>
      <c r="AB31" s="194">
        <v>1</v>
      </c>
      <c r="AC31" s="55">
        <f>Z31+AA31-AB31</f>
        <v>8.4</v>
      </c>
      <c r="AD31" s="51">
        <f>I31+M31+Q31+U31+Y31+AC31</f>
        <v>59.9</v>
      </c>
    </row>
    <row r="32" spans="1:30" ht="15.75">
      <c r="A32" s="47" t="s">
        <v>45</v>
      </c>
      <c r="B32" s="129" t="s">
        <v>108</v>
      </c>
      <c r="C32" s="223" t="s">
        <v>68</v>
      </c>
      <c r="D32" s="222" t="s">
        <v>28</v>
      </c>
      <c r="E32" s="185" t="s">
        <v>109</v>
      </c>
      <c r="F32" s="57">
        <v>3.3</v>
      </c>
      <c r="G32" s="25">
        <v>7.65</v>
      </c>
      <c r="H32" s="194"/>
      <c r="I32" s="49">
        <f>F32+G32-H32</f>
        <v>10.95</v>
      </c>
      <c r="J32" s="54">
        <v>1.5</v>
      </c>
      <c r="K32" s="25">
        <v>7.7</v>
      </c>
      <c r="L32" s="194"/>
      <c r="M32" s="55">
        <f>J32+K32-L32</f>
        <v>9.2</v>
      </c>
      <c r="N32" s="57">
        <v>1.6</v>
      </c>
      <c r="O32" s="25">
        <v>8.2</v>
      </c>
      <c r="P32" s="194"/>
      <c r="Q32" s="49">
        <f>N32+O32-P32</f>
        <v>9.799999999999999</v>
      </c>
      <c r="R32" s="54">
        <v>2</v>
      </c>
      <c r="S32" s="25">
        <v>8.6</v>
      </c>
      <c r="T32" s="194"/>
      <c r="U32" s="55">
        <f>R32+S32-T32</f>
        <v>10.6</v>
      </c>
      <c r="V32" s="57">
        <v>2.5</v>
      </c>
      <c r="W32" s="25">
        <v>8.5</v>
      </c>
      <c r="X32" s="194"/>
      <c r="Y32" s="49">
        <f>V32+W32-X32</f>
        <v>11</v>
      </c>
      <c r="Z32" s="54">
        <v>0.9</v>
      </c>
      <c r="AA32" s="25">
        <v>8.45</v>
      </c>
      <c r="AB32" s="194">
        <v>1</v>
      </c>
      <c r="AC32" s="55">
        <f>Z32+AA32-AB32</f>
        <v>8.35</v>
      </c>
      <c r="AD32" s="51">
        <f>I32+M32+Q32+U32+Y32+AC32</f>
        <v>59.9</v>
      </c>
    </row>
    <row r="33" spans="1:30" ht="15.75" customHeight="1">
      <c r="A33" s="47" t="s">
        <v>47</v>
      </c>
      <c r="B33" s="129" t="s">
        <v>62</v>
      </c>
      <c r="C33" s="223" t="s">
        <v>58</v>
      </c>
      <c r="D33" s="222" t="s">
        <v>25</v>
      </c>
      <c r="E33" s="185" t="s">
        <v>56</v>
      </c>
      <c r="F33" s="57">
        <v>3.4</v>
      </c>
      <c r="G33" s="25">
        <v>8.6</v>
      </c>
      <c r="H33" s="194"/>
      <c r="I33" s="49">
        <f>F33+G33-H33</f>
        <v>12</v>
      </c>
      <c r="J33" s="54">
        <v>1.3</v>
      </c>
      <c r="K33" s="25">
        <v>7.65</v>
      </c>
      <c r="L33" s="194">
        <v>1</v>
      </c>
      <c r="M33" s="55">
        <f>J33+K33-L33</f>
        <v>7.950000000000001</v>
      </c>
      <c r="N33" s="57">
        <v>1.5</v>
      </c>
      <c r="O33" s="25">
        <v>9</v>
      </c>
      <c r="P33" s="194">
        <v>0.5</v>
      </c>
      <c r="Q33" s="49">
        <f>N33+O33-P33</f>
        <v>10</v>
      </c>
      <c r="R33" s="54">
        <v>2.8</v>
      </c>
      <c r="S33" s="25">
        <v>8.7</v>
      </c>
      <c r="T33" s="194">
        <v>0.1</v>
      </c>
      <c r="U33" s="55">
        <f>R33+S33-T33</f>
        <v>11.4</v>
      </c>
      <c r="V33" s="57">
        <v>2.2</v>
      </c>
      <c r="W33" s="25">
        <v>7.8</v>
      </c>
      <c r="X33" s="194"/>
      <c r="Y33" s="49">
        <f>V33+W33-X33</f>
        <v>10</v>
      </c>
      <c r="Z33" s="54">
        <v>0.9</v>
      </c>
      <c r="AA33" s="25">
        <v>8.1</v>
      </c>
      <c r="AB33" s="194">
        <v>1</v>
      </c>
      <c r="AC33" s="55">
        <f>Z33+AA33-AB33</f>
        <v>8</v>
      </c>
      <c r="AD33" s="51">
        <f>I33+M33+Q33+U33+Y33+AC33</f>
        <v>59.35</v>
      </c>
    </row>
    <row r="34" spans="1:30" ht="15.75">
      <c r="A34" s="47" t="s">
        <v>92</v>
      </c>
      <c r="B34" s="129" t="s">
        <v>217</v>
      </c>
      <c r="C34" s="223" t="s">
        <v>218</v>
      </c>
      <c r="D34" s="222" t="s">
        <v>25</v>
      </c>
      <c r="E34" s="185" t="s">
        <v>100</v>
      </c>
      <c r="F34" s="57">
        <v>2.1</v>
      </c>
      <c r="G34" s="25">
        <v>8.5</v>
      </c>
      <c r="H34" s="194"/>
      <c r="I34" s="49">
        <f>F34+G34-H34</f>
        <v>10.6</v>
      </c>
      <c r="J34" s="54">
        <v>1.4</v>
      </c>
      <c r="K34" s="25">
        <v>7.75</v>
      </c>
      <c r="L34" s="194">
        <v>0.5</v>
      </c>
      <c r="M34" s="55">
        <f>J34+K34-L34</f>
        <v>8.65</v>
      </c>
      <c r="N34" s="57">
        <v>1.6</v>
      </c>
      <c r="O34" s="25">
        <v>8.7</v>
      </c>
      <c r="P34" s="194"/>
      <c r="Q34" s="49">
        <f>N34+O34-P34</f>
        <v>10.299999999999999</v>
      </c>
      <c r="R34" s="54">
        <v>2</v>
      </c>
      <c r="S34" s="25">
        <v>8.4</v>
      </c>
      <c r="T34" s="194"/>
      <c r="U34" s="55">
        <f>R34+S34-T34</f>
        <v>10.4</v>
      </c>
      <c r="V34" s="57">
        <v>2.6</v>
      </c>
      <c r="W34" s="25">
        <v>8</v>
      </c>
      <c r="X34" s="194"/>
      <c r="Y34" s="49">
        <f>V34+W34-X34</f>
        <v>10.6</v>
      </c>
      <c r="Z34" s="54">
        <v>1.4</v>
      </c>
      <c r="AA34" s="25">
        <v>7.8</v>
      </c>
      <c r="AB34" s="194">
        <v>1</v>
      </c>
      <c r="AC34" s="55">
        <f>Z34+AA34-AB34</f>
        <v>8.2</v>
      </c>
      <c r="AD34" s="51">
        <f>I34+M34+Q34+U34+Y34+AC34</f>
        <v>58.75</v>
      </c>
    </row>
    <row r="35" spans="1:30" ht="15.75">
      <c r="A35" s="47" t="s">
        <v>48</v>
      </c>
      <c r="B35" s="129" t="s">
        <v>214</v>
      </c>
      <c r="C35" s="223" t="s">
        <v>83</v>
      </c>
      <c r="D35" s="222" t="s">
        <v>25</v>
      </c>
      <c r="E35" s="185" t="s">
        <v>82</v>
      </c>
      <c r="F35" s="57">
        <v>3</v>
      </c>
      <c r="G35" s="25">
        <v>7.6</v>
      </c>
      <c r="H35" s="194"/>
      <c r="I35" s="49">
        <f>F35+G35-H35</f>
        <v>10.6</v>
      </c>
      <c r="J35" s="54">
        <v>1.3</v>
      </c>
      <c r="K35" s="25">
        <v>6</v>
      </c>
      <c r="L35" s="194">
        <v>1</v>
      </c>
      <c r="M35" s="55">
        <f>J35+K35-L35</f>
        <v>6.3</v>
      </c>
      <c r="N35" s="57">
        <v>1.9</v>
      </c>
      <c r="O35" s="25">
        <v>8.3</v>
      </c>
      <c r="P35" s="194"/>
      <c r="Q35" s="49">
        <f>N35+O35-P35</f>
        <v>10.200000000000001</v>
      </c>
      <c r="R35" s="54">
        <v>2</v>
      </c>
      <c r="S35" s="25">
        <v>8.95</v>
      </c>
      <c r="T35" s="194"/>
      <c r="U35" s="55">
        <f>R35+S35-T35</f>
        <v>10.95</v>
      </c>
      <c r="V35" s="57">
        <v>2.8</v>
      </c>
      <c r="W35" s="25">
        <v>8.65</v>
      </c>
      <c r="X35" s="194"/>
      <c r="Y35" s="49">
        <f>V35+W35-X35</f>
        <v>11.45</v>
      </c>
      <c r="Z35" s="54">
        <v>1.6</v>
      </c>
      <c r="AA35" s="25">
        <v>7.4</v>
      </c>
      <c r="AB35" s="194"/>
      <c r="AC35" s="55">
        <f>Z35+AA35-AB35</f>
        <v>9</v>
      </c>
      <c r="AD35" s="51">
        <f>I35+M35+Q35+U35+Y35+AC35</f>
        <v>58.5</v>
      </c>
    </row>
    <row r="36" spans="1:30" ht="15.75">
      <c r="A36" s="47" t="s">
        <v>49</v>
      </c>
      <c r="B36" s="129" t="s">
        <v>113</v>
      </c>
      <c r="C36" s="223" t="s">
        <v>110</v>
      </c>
      <c r="D36" s="233" t="s">
        <v>25</v>
      </c>
      <c r="E36" s="185" t="s">
        <v>56</v>
      </c>
      <c r="F36" s="57">
        <v>3</v>
      </c>
      <c r="G36" s="25">
        <v>7.55</v>
      </c>
      <c r="H36" s="194"/>
      <c r="I36" s="49">
        <f>F36+G36-H36</f>
        <v>10.55</v>
      </c>
      <c r="J36" s="54">
        <v>1.5</v>
      </c>
      <c r="K36" s="25">
        <v>7.3</v>
      </c>
      <c r="L36" s="194">
        <v>0.5</v>
      </c>
      <c r="M36" s="55">
        <f>J36+K36-L36</f>
        <v>8.3</v>
      </c>
      <c r="N36" s="57">
        <v>1.7</v>
      </c>
      <c r="O36" s="25">
        <v>8.6</v>
      </c>
      <c r="P36" s="194"/>
      <c r="Q36" s="49">
        <f>N36+O36-P36</f>
        <v>10.299999999999999</v>
      </c>
      <c r="R36" s="54">
        <v>2.4</v>
      </c>
      <c r="S36" s="25">
        <v>8.55</v>
      </c>
      <c r="T36" s="194"/>
      <c r="U36" s="55">
        <f>R36+S36-T36</f>
        <v>10.950000000000001</v>
      </c>
      <c r="V36" s="57">
        <v>2.5</v>
      </c>
      <c r="W36" s="25">
        <v>8.6</v>
      </c>
      <c r="X36" s="194">
        <v>0.5</v>
      </c>
      <c r="Y36" s="49">
        <f>V36+W36-X36</f>
        <v>10.6</v>
      </c>
      <c r="Z36" s="54">
        <v>0.9</v>
      </c>
      <c r="AA36" s="25">
        <v>7.65</v>
      </c>
      <c r="AB36" s="194">
        <v>1</v>
      </c>
      <c r="AC36" s="55">
        <f>Z36+AA36-AB36</f>
        <v>7.550000000000001</v>
      </c>
      <c r="AD36" s="51">
        <f>I36+M36+Q36+U36+Y36+AC36</f>
        <v>58.25</v>
      </c>
    </row>
    <row r="37" spans="1:30" ht="15.75">
      <c r="A37" s="47" t="s">
        <v>50</v>
      </c>
      <c r="B37" s="129" t="s">
        <v>111</v>
      </c>
      <c r="C37" s="223" t="s">
        <v>70</v>
      </c>
      <c r="D37" s="222" t="s">
        <v>25</v>
      </c>
      <c r="E37" s="185" t="s">
        <v>98</v>
      </c>
      <c r="F37" s="57">
        <v>3</v>
      </c>
      <c r="G37" s="25">
        <v>8.1</v>
      </c>
      <c r="H37" s="194"/>
      <c r="I37" s="49">
        <f>F37+G37-H37</f>
        <v>11.1</v>
      </c>
      <c r="J37" s="54">
        <v>1.3</v>
      </c>
      <c r="K37" s="25">
        <v>6.9</v>
      </c>
      <c r="L37" s="194">
        <v>1</v>
      </c>
      <c r="M37" s="55">
        <f>J37+K37-L37</f>
        <v>7.200000000000001</v>
      </c>
      <c r="N37" s="57">
        <v>1.9</v>
      </c>
      <c r="O37" s="25">
        <v>8.3</v>
      </c>
      <c r="P37" s="194"/>
      <c r="Q37" s="49">
        <f>N37+O37-P37</f>
        <v>10.200000000000001</v>
      </c>
      <c r="R37" s="54">
        <v>2</v>
      </c>
      <c r="S37" s="25">
        <v>8.65</v>
      </c>
      <c r="T37" s="194"/>
      <c r="U37" s="55">
        <f>R37+S37-T37</f>
        <v>10.65</v>
      </c>
      <c r="V37" s="57">
        <v>2.7</v>
      </c>
      <c r="W37" s="25">
        <v>8</v>
      </c>
      <c r="X37" s="194"/>
      <c r="Y37" s="49">
        <f>V37+W37-X37</f>
        <v>10.7</v>
      </c>
      <c r="Z37" s="54">
        <v>0.9</v>
      </c>
      <c r="AA37" s="25">
        <v>8.1</v>
      </c>
      <c r="AB37" s="194">
        <v>1</v>
      </c>
      <c r="AC37" s="55">
        <f>Z37+AA37-AB37</f>
        <v>8</v>
      </c>
      <c r="AD37" s="51">
        <f>I37+M37+Q37+U37+Y37+AC37</f>
        <v>57.849999999999994</v>
      </c>
    </row>
    <row r="38" spans="1:30" ht="15.75">
      <c r="A38" s="47" t="s">
        <v>51</v>
      </c>
      <c r="B38" s="129" t="s">
        <v>210</v>
      </c>
      <c r="C38" s="223" t="s">
        <v>65</v>
      </c>
      <c r="D38" s="222" t="s">
        <v>25</v>
      </c>
      <c r="E38" s="185" t="s">
        <v>206</v>
      </c>
      <c r="F38" s="57">
        <v>3.1</v>
      </c>
      <c r="G38" s="25">
        <v>7.45</v>
      </c>
      <c r="H38" s="194">
        <v>0.3</v>
      </c>
      <c r="I38" s="49">
        <f>F38+G38-H38</f>
        <v>10.25</v>
      </c>
      <c r="J38" s="54">
        <v>1.2</v>
      </c>
      <c r="K38" s="25">
        <v>8</v>
      </c>
      <c r="L38" s="194">
        <v>1.5</v>
      </c>
      <c r="M38" s="55">
        <f>J38+K38-L38</f>
        <v>7.699999999999999</v>
      </c>
      <c r="N38" s="57">
        <v>1.6</v>
      </c>
      <c r="O38" s="25">
        <v>8.7</v>
      </c>
      <c r="P38" s="194"/>
      <c r="Q38" s="49">
        <f>N38+O38-P38</f>
        <v>10.299999999999999</v>
      </c>
      <c r="R38" s="54">
        <v>2.8</v>
      </c>
      <c r="S38" s="25">
        <v>8.1</v>
      </c>
      <c r="T38" s="194"/>
      <c r="U38" s="55">
        <f>R38+S38-T38</f>
        <v>10.899999999999999</v>
      </c>
      <c r="V38" s="57">
        <v>2.5</v>
      </c>
      <c r="W38" s="25">
        <v>7.95</v>
      </c>
      <c r="X38" s="194"/>
      <c r="Y38" s="49">
        <f>V38+W38-X38</f>
        <v>10.45</v>
      </c>
      <c r="Z38" s="54">
        <v>1.4</v>
      </c>
      <c r="AA38" s="25">
        <v>7.8</v>
      </c>
      <c r="AB38" s="194">
        <v>1</v>
      </c>
      <c r="AC38" s="55">
        <f>Z38+AA38-AB38</f>
        <v>8.2</v>
      </c>
      <c r="AD38" s="51">
        <f>I38+M38+Q38+U38+Y38+AC38</f>
        <v>57.8</v>
      </c>
    </row>
    <row r="39" spans="1:30" ht="15.75">
      <c r="A39" s="47" t="s">
        <v>51</v>
      </c>
      <c r="B39" s="129" t="s">
        <v>241</v>
      </c>
      <c r="C39" s="223" t="s">
        <v>57</v>
      </c>
      <c r="D39" s="222" t="s">
        <v>28</v>
      </c>
      <c r="E39" s="185" t="s">
        <v>35</v>
      </c>
      <c r="F39" s="57">
        <v>2.1</v>
      </c>
      <c r="G39" s="25">
        <v>8.1</v>
      </c>
      <c r="H39" s="194"/>
      <c r="I39" s="49">
        <f>F39+G39-H39</f>
        <v>10.2</v>
      </c>
      <c r="J39" s="54">
        <v>1.4</v>
      </c>
      <c r="K39" s="25">
        <v>7.3</v>
      </c>
      <c r="L39" s="194">
        <v>0.5</v>
      </c>
      <c r="M39" s="55">
        <f>J39+K39-L39</f>
        <v>8.2</v>
      </c>
      <c r="N39" s="57">
        <v>1.9</v>
      </c>
      <c r="O39" s="25">
        <v>7.8</v>
      </c>
      <c r="P39" s="194"/>
      <c r="Q39" s="49">
        <f>N39+O39-P39</f>
        <v>9.7</v>
      </c>
      <c r="R39" s="54">
        <v>2</v>
      </c>
      <c r="S39" s="25">
        <v>8.65</v>
      </c>
      <c r="T39" s="194"/>
      <c r="U39" s="55">
        <f>R39+S39-T39</f>
        <v>10.65</v>
      </c>
      <c r="V39" s="57">
        <v>2.6</v>
      </c>
      <c r="W39" s="25">
        <v>8.65</v>
      </c>
      <c r="X39" s="194"/>
      <c r="Y39" s="49">
        <f>V39+W39-X39</f>
        <v>11.25</v>
      </c>
      <c r="Z39" s="54">
        <v>0.8</v>
      </c>
      <c r="AA39" s="25">
        <v>8.05</v>
      </c>
      <c r="AB39" s="194">
        <v>1.5</v>
      </c>
      <c r="AC39" s="55">
        <f>Z39+AA39-AB39</f>
        <v>7.350000000000001</v>
      </c>
      <c r="AD39" s="51">
        <f>I39+M39+Q39+U39+Y39+AC39</f>
        <v>57.35</v>
      </c>
    </row>
    <row r="40" spans="1:30" ht="15.75">
      <c r="A40" s="47" t="s">
        <v>53</v>
      </c>
      <c r="B40" s="129" t="s">
        <v>114</v>
      </c>
      <c r="C40" s="223" t="s">
        <v>27</v>
      </c>
      <c r="D40" s="222" t="s">
        <v>28</v>
      </c>
      <c r="E40" s="185" t="s">
        <v>101</v>
      </c>
      <c r="F40" s="57">
        <v>2.4</v>
      </c>
      <c r="G40" s="25">
        <v>8</v>
      </c>
      <c r="H40" s="194"/>
      <c r="I40" s="49">
        <f>F40+G40-H40</f>
        <v>10.4</v>
      </c>
      <c r="J40" s="57">
        <v>1.4</v>
      </c>
      <c r="K40" s="25">
        <v>8.1</v>
      </c>
      <c r="L40" s="194">
        <v>0.5</v>
      </c>
      <c r="M40" s="55">
        <f>J40+K40-L40</f>
        <v>9</v>
      </c>
      <c r="N40" s="57">
        <v>1.6</v>
      </c>
      <c r="O40" s="25">
        <v>8.3</v>
      </c>
      <c r="P40" s="194"/>
      <c r="Q40" s="49">
        <f>N40+O40-P40</f>
        <v>9.9</v>
      </c>
      <c r="R40" s="54">
        <v>2</v>
      </c>
      <c r="S40" s="25">
        <v>8.35</v>
      </c>
      <c r="T40" s="194"/>
      <c r="U40" s="55">
        <f>R40+S40-T40</f>
        <v>10.35</v>
      </c>
      <c r="V40" s="57">
        <v>2</v>
      </c>
      <c r="W40" s="25">
        <v>8.5</v>
      </c>
      <c r="X40" s="194">
        <v>0.5</v>
      </c>
      <c r="Y40" s="49">
        <f>V40+W40-X40</f>
        <v>10</v>
      </c>
      <c r="Z40" s="54">
        <v>0.8</v>
      </c>
      <c r="AA40" s="25">
        <v>8.1</v>
      </c>
      <c r="AB40" s="194">
        <v>1.5</v>
      </c>
      <c r="AC40" s="55">
        <f>Z40+AA40-AB40</f>
        <v>7.4</v>
      </c>
      <c r="AD40" s="51">
        <f>I40+M40+Q40+U40+Y40+AC40</f>
        <v>57.05</v>
      </c>
    </row>
    <row r="41" spans="1:31" s="13" customFormat="1" ht="15.75" customHeight="1">
      <c r="A41" s="47" t="s">
        <v>54</v>
      </c>
      <c r="B41" s="129" t="s">
        <v>239</v>
      </c>
      <c r="C41" s="223" t="s">
        <v>240</v>
      </c>
      <c r="D41" s="222" t="s">
        <v>25</v>
      </c>
      <c r="E41" s="185" t="s">
        <v>101</v>
      </c>
      <c r="F41" s="57">
        <v>2.9</v>
      </c>
      <c r="G41" s="25">
        <v>7.9</v>
      </c>
      <c r="H41" s="194"/>
      <c r="I41" s="49">
        <f>F41+G41-H41</f>
        <v>10.8</v>
      </c>
      <c r="J41" s="54">
        <v>0.7</v>
      </c>
      <c r="K41" s="25">
        <v>8.4</v>
      </c>
      <c r="L41" s="194">
        <v>1.5</v>
      </c>
      <c r="M41" s="55">
        <f>J41+K41-L41</f>
        <v>7.6</v>
      </c>
      <c r="N41" s="57">
        <v>0.9</v>
      </c>
      <c r="O41" s="25">
        <v>8.7</v>
      </c>
      <c r="P41" s="194">
        <v>1</v>
      </c>
      <c r="Q41" s="49">
        <f>N41+O41-P41</f>
        <v>8.6</v>
      </c>
      <c r="R41" s="54">
        <v>2</v>
      </c>
      <c r="S41" s="25">
        <v>8.9</v>
      </c>
      <c r="T41" s="194"/>
      <c r="U41" s="55">
        <f>R41+S41-T41</f>
        <v>10.9</v>
      </c>
      <c r="V41" s="57">
        <v>2.4</v>
      </c>
      <c r="W41" s="25">
        <v>8.8</v>
      </c>
      <c r="X41" s="194">
        <v>0.5</v>
      </c>
      <c r="Y41" s="49">
        <f>V41+W41-X41</f>
        <v>10.700000000000001</v>
      </c>
      <c r="Z41" s="54">
        <v>0.8</v>
      </c>
      <c r="AA41" s="25">
        <v>8.85</v>
      </c>
      <c r="AB41" s="194">
        <v>1.5</v>
      </c>
      <c r="AC41" s="55">
        <f>Z41+AA41-AB41</f>
        <v>8.15</v>
      </c>
      <c r="AD41" s="51">
        <f>I41+M41+Q41+U41+Y41+AC41</f>
        <v>56.75</v>
      </c>
      <c r="AE41" s="1"/>
    </row>
    <row r="42" spans="1:30" ht="15.75">
      <c r="A42" s="47" t="s">
        <v>72</v>
      </c>
      <c r="B42" s="129" t="s">
        <v>207</v>
      </c>
      <c r="C42" s="223" t="s">
        <v>64</v>
      </c>
      <c r="D42" s="222" t="s">
        <v>28</v>
      </c>
      <c r="E42" s="185" t="s">
        <v>96</v>
      </c>
      <c r="F42" s="57">
        <v>2.3</v>
      </c>
      <c r="G42" s="25">
        <v>7.75</v>
      </c>
      <c r="H42" s="194">
        <v>0.3</v>
      </c>
      <c r="I42" s="49">
        <f>F42+G42-H42</f>
        <v>9.75</v>
      </c>
      <c r="J42" s="54">
        <v>1.3</v>
      </c>
      <c r="K42" s="25">
        <v>8</v>
      </c>
      <c r="L42" s="194">
        <v>1</v>
      </c>
      <c r="M42" s="55">
        <f>J42+K42-L42</f>
        <v>8.3</v>
      </c>
      <c r="N42" s="57">
        <v>1.6</v>
      </c>
      <c r="O42" s="25">
        <v>7.9</v>
      </c>
      <c r="P42" s="194"/>
      <c r="Q42" s="49">
        <f>N42+O42-P42</f>
        <v>9.5</v>
      </c>
      <c r="R42" s="54">
        <v>2</v>
      </c>
      <c r="S42" s="25">
        <v>8.6</v>
      </c>
      <c r="T42" s="194"/>
      <c r="U42" s="55">
        <f>R42+S42-T42</f>
        <v>10.6</v>
      </c>
      <c r="V42" s="57">
        <v>1.9</v>
      </c>
      <c r="W42" s="25">
        <v>8.1</v>
      </c>
      <c r="X42" s="194">
        <v>0.5</v>
      </c>
      <c r="Y42" s="49">
        <f>V42+W42-X42</f>
        <v>9.5</v>
      </c>
      <c r="Z42" s="54">
        <v>0.9</v>
      </c>
      <c r="AA42" s="25">
        <v>8.25</v>
      </c>
      <c r="AB42" s="194">
        <v>1</v>
      </c>
      <c r="AC42" s="55">
        <f>Z42+AA42-AB42</f>
        <v>8.15</v>
      </c>
      <c r="AD42" s="51">
        <f>I42+M42+Q42+U42+Y42+AC42</f>
        <v>55.8</v>
      </c>
    </row>
    <row r="43" spans="1:30" ht="15.75">
      <c r="A43" s="47" t="s">
        <v>73</v>
      </c>
      <c r="B43" s="129" t="s">
        <v>204</v>
      </c>
      <c r="C43" s="223" t="s">
        <v>376</v>
      </c>
      <c r="D43" s="222" t="s">
        <v>25</v>
      </c>
      <c r="E43" s="185" t="s">
        <v>71</v>
      </c>
      <c r="F43" s="57">
        <v>2.3</v>
      </c>
      <c r="G43" s="25">
        <v>7.6</v>
      </c>
      <c r="H43" s="194">
        <v>0.8</v>
      </c>
      <c r="I43" s="49">
        <f>F43+G43-H43</f>
        <v>9.099999999999998</v>
      </c>
      <c r="J43" s="54">
        <v>1.3</v>
      </c>
      <c r="K43" s="25">
        <v>6.7</v>
      </c>
      <c r="L43" s="194">
        <v>1</v>
      </c>
      <c r="M43" s="55">
        <f>J43+K43-L43</f>
        <v>7</v>
      </c>
      <c r="N43" s="57">
        <v>1.7</v>
      </c>
      <c r="O43" s="25">
        <v>8.4</v>
      </c>
      <c r="P43" s="194"/>
      <c r="Q43" s="49">
        <f>N43+O43-P43</f>
        <v>10.1</v>
      </c>
      <c r="R43" s="54">
        <v>2</v>
      </c>
      <c r="S43" s="25">
        <v>8.9</v>
      </c>
      <c r="T43" s="194"/>
      <c r="U43" s="55">
        <f>R43+S43-T43</f>
        <v>10.9</v>
      </c>
      <c r="V43" s="57">
        <v>2.5</v>
      </c>
      <c r="W43" s="25">
        <v>8.2</v>
      </c>
      <c r="X43" s="194">
        <v>0.5</v>
      </c>
      <c r="Y43" s="49">
        <f>V43+W43-X43</f>
        <v>10.2</v>
      </c>
      <c r="Z43" s="54">
        <v>0.7</v>
      </c>
      <c r="AA43" s="25">
        <v>8.3</v>
      </c>
      <c r="AB43" s="194">
        <v>1.5</v>
      </c>
      <c r="AC43" s="55">
        <f>Z43+AA43-AB43</f>
        <v>7.5</v>
      </c>
      <c r="AD43" s="51">
        <f>I43+M43+Q43+U43+Y43+AC43</f>
        <v>54.8</v>
      </c>
    </row>
    <row r="44" spans="1:30" ht="15.75">
      <c r="A44" s="47" t="s">
        <v>74</v>
      </c>
      <c r="B44" s="129" t="s">
        <v>215</v>
      </c>
      <c r="C44" s="223" t="s">
        <v>87</v>
      </c>
      <c r="D44" s="222" t="s">
        <v>25</v>
      </c>
      <c r="E44" s="185" t="s">
        <v>100</v>
      </c>
      <c r="F44" s="57">
        <v>2.8</v>
      </c>
      <c r="G44" s="25">
        <v>8.1</v>
      </c>
      <c r="H44" s="194"/>
      <c r="I44" s="49">
        <f>F44+G44-H44</f>
        <v>10.899999999999999</v>
      </c>
      <c r="J44" s="54">
        <v>0.7</v>
      </c>
      <c r="K44" s="25">
        <v>6.2</v>
      </c>
      <c r="L44" s="194">
        <v>1.5</v>
      </c>
      <c r="M44" s="55">
        <f>J44+K44-L44</f>
        <v>5.4</v>
      </c>
      <c r="N44" s="57">
        <v>0.9</v>
      </c>
      <c r="O44" s="25">
        <v>8.25</v>
      </c>
      <c r="P44" s="194">
        <v>1</v>
      </c>
      <c r="Q44" s="49">
        <f>N44+O44-P44</f>
        <v>8.15</v>
      </c>
      <c r="R44" s="54">
        <v>2</v>
      </c>
      <c r="S44" s="25">
        <v>8.85</v>
      </c>
      <c r="T44" s="194"/>
      <c r="U44" s="55">
        <f>R44+S44-T44</f>
        <v>10.85</v>
      </c>
      <c r="V44" s="57">
        <v>1.3</v>
      </c>
      <c r="W44" s="25">
        <v>7.8</v>
      </c>
      <c r="X44" s="194">
        <v>1</v>
      </c>
      <c r="Y44" s="49">
        <f>V44+W44-X44</f>
        <v>8.1</v>
      </c>
      <c r="Z44" s="54">
        <v>0.8</v>
      </c>
      <c r="AA44" s="25">
        <v>8.3</v>
      </c>
      <c r="AB44" s="194">
        <v>1.5</v>
      </c>
      <c r="AC44" s="55">
        <f>Z44+AA44-AB44</f>
        <v>7.600000000000001</v>
      </c>
      <c r="AD44" s="51">
        <f>I44+M44+Q44+U44+Y44+AC44</f>
        <v>51</v>
      </c>
    </row>
    <row r="45" spans="1:30" ht="15.75">
      <c r="A45" s="47" t="s">
        <v>75</v>
      </c>
      <c r="B45" s="129" t="s">
        <v>212</v>
      </c>
      <c r="C45" s="223" t="s">
        <v>81</v>
      </c>
      <c r="D45" s="222" t="s">
        <v>25</v>
      </c>
      <c r="E45" s="185" t="s">
        <v>98</v>
      </c>
      <c r="F45" s="57">
        <v>2.1</v>
      </c>
      <c r="G45" s="25">
        <v>7.7</v>
      </c>
      <c r="H45" s="194"/>
      <c r="I45" s="49">
        <f>F45+G45-H45</f>
        <v>9.8</v>
      </c>
      <c r="J45" s="54">
        <v>1.3</v>
      </c>
      <c r="K45" s="25">
        <v>7.6</v>
      </c>
      <c r="L45" s="194">
        <v>1</v>
      </c>
      <c r="M45" s="55">
        <f>J45+K45-L45</f>
        <v>7.9</v>
      </c>
      <c r="N45" s="57">
        <v>0.8</v>
      </c>
      <c r="O45" s="25">
        <v>7.95</v>
      </c>
      <c r="P45" s="194">
        <v>1.5</v>
      </c>
      <c r="Q45" s="49">
        <f>N45+O45-P45</f>
        <v>7.25</v>
      </c>
      <c r="R45" s="54">
        <v>2</v>
      </c>
      <c r="S45" s="25">
        <v>8.2</v>
      </c>
      <c r="T45" s="194"/>
      <c r="U45" s="55">
        <f>R45+S45-T45</f>
        <v>10.2</v>
      </c>
      <c r="V45" s="57">
        <v>1.3</v>
      </c>
      <c r="W45" s="25">
        <v>7.3</v>
      </c>
      <c r="X45" s="194">
        <v>1.5</v>
      </c>
      <c r="Y45" s="49">
        <f>V45+W45-X45</f>
        <v>7.1</v>
      </c>
      <c r="Z45" s="54">
        <v>0.9</v>
      </c>
      <c r="AA45" s="25">
        <v>7.7</v>
      </c>
      <c r="AB45" s="194">
        <v>1</v>
      </c>
      <c r="AC45" s="55">
        <f>Z45+AA45-AB45</f>
        <v>7.6</v>
      </c>
      <c r="AD45" s="51">
        <f>I45+M45+Q45+U45+Y45+AC45</f>
        <v>49.85000000000001</v>
      </c>
    </row>
    <row r="46" spans="1:30" ht="15.75">
      <c r="A46" s="47" t="s">
        <v>76</v>
      </c>
      <c r="B46" s="129" t="s">
        <v>66</v>
      </c>
      <c r="C46" s="223" t="s">
        <v>58</v>
      </c>
      <c r="D46" s="222" t="s">
        <v>25</v>
      </c>
      <c r="E46" s="185" t="s">
        <v>67</v>
      </c>
      <c r="F46" s="57">
        <v>2.2</v>
      </c>
      <c r="G46" s="25">
        <v>8.1</v>
      </c>
      <c r="H46" s="194"/>
      <c r="I46" s="49">
        <f>F46+G46-H46</f>
        <v>10.3</v>
      </c>
      <c r="J46" s="54">
        <v>0.6</v>
      </c>
      <c r="K46" s="25">
        <v>7.25</v>
      </c>
      <c r="L46" s="194">
        <v>2</v>
      </c>
      <c r="M46" s="55">
        <f>J46+K46-L46</f>
        <v>5.85</v>
      </c>
      <c r="N46" s="57">
        <v>0.9</v>
      </c>
      <c r="O46" s="25">
        <v>8.3</v>
      </c>
      <c r="P46" s="194">
        <v>1</v>
      </c>
      <c r="Q46" s="49">
        <f>N46+O46-P46</f>
        <v>8.200000000000001</v>
      </c>
      <c r="R46" s="54">
        <v>2</v>
      </c>
      <c r="S46" s="25">
        <v>7.95</v>
      </c>
      <c r="T46" s="194"/>
      <c r="U46" s="55">
        <f>R46+S46-T46</f>
        <v>9.95</v>
      </c>
      <c r="V46" s="57">
        <v>1.3</v>
      </c>
      <c r="W46" s="25">
        <v>7.7</v>
      </c>
      <c r="X46" s="194">
        <v>1</v>
      </c>
      <c r="Y46" s="49">
        <f>V46+W46-X46</f>
        <v>8</v>
      </c>
      <c r="Z46" s="54">
        <v>0.2</v>
      </c>
      <c r="AA46" s="25">
        <v>8.4</v>
      </c>
      <c r="AB46" s="194">
        <v>2</v>
      </c>
      <c r="AC46" s="55">
        <f>Z46+AA46-AB46</f>
        <v>6.6</v>
      </c>
      <c r="AD46" s="51">
        <f>I46+M46+Q46+U46+Y46+AC46</f>
        <v>48.9</v>
      </c>
    </row>
    <row r="47" spans="1:30" ht="15.75">
      <c r="A47" s="47" t="s">
        <v>124</v>
      </c>
      <c r="B47" s="129" t="s">
        <v>115</v>
      </c>
      <c r="C47" s="223" t="s">
        <v>26</v>
      </c>
      <c r="D47" s="222" t="s">
        <v>28</v>
      </c>
      <c r="E47" s="185" t="s">
        <v>206</v>
      </c>
      <c r="F47" s="57">
        <v>1.5</v>
      </c>
      <c r="G47" s="25">
        <v>8.5</v>
      </c>
      <c r="H47" s="194"/>
      <c r="I47" s="49">
        <f>F47+G47-H47</f>
        <v>10</v>
      </c>
      <c r="J47" s="54">
        <v>0.6</v>
      </c>
      <c r="K47" s="25">
        <v>8.8</v>
      </c>
      <c r="L47" s="194">
        <v>2</v>
      </c>
      <c r="M47" s="55">
        <f>J47+K47-L47</f>
        <v>7.4</v>
      </c>
      <c r="N47" s="57">
        <v>0.9</v>
      </c>
      <c r="O47" s="25">
        <v>8.7</v>
      </c>
      <c r="P47" s="194">
        <v>1</v>
      </c>
      <c r="Q47" s="49">
        <f>N47+O47-P47</f>
        <v>8.6</v>
      </c>
      <c r="R47" s="54">
        <v>2</v>
      </c>
      <c r="S47" s="25">
        <v>8.35</v>
      </c>
      <c r="T47" s="194"/>
      <c r="U47" s="55">
        <f>R47+S47-T47</f>
        <v>10.35</v>
      </c>
      <c r="V47" s="57">
        <v>1.2</v>
      </c>
      <c r="W47" s="25">
        <v>7.9</v>
      </c>
      <c r="X47" s="194">
        <v>1.5</v>
      </c>
      <c r="Y47" s="49">
        <f>V47+W47-X47</f>
        <v>7.6</v>
      </c>
      <c r="Z47" s="54">
        <v>0.2</v>
      </c>
      <c r="AA47" s="25">
        <v>6.5</v>
      </c>
      <c r="AB47" s="194">
        <v>2</v>
      </c>
      <c r="AC47" s="55">
        <f>Z47+AA47-AB47</f>
        <v>4.7</v>
      </c>
      <c r="AD47" s="51">
        <f>I47+M47+Q47+U47+Y47+AC47</f>
        <v>48.650000000000006</v>
      </c>
    </row>
    <row r="48" spans="1:30" ht="15.75">
      <c r="A48" s="47" t="s">
        <v>125</v>
      </c>
      <c r="B48" s="129" t="s">
        <v>112</v>
      </c>
      <c r="C48" s="223" t="s">
        <v>83</v>
      </c>
      <c r="D48" s="222" t="s">
        <v>28</v>
      </c>
      <c r="E48" s="185" t="s">
        <v>99</v>
      </c>
      <c r="F48" s="57">
        <v>1.6</v>
      </c>
      <c r="G48" s="25">
        <v>6.9</v>
      </c>
      <c r="H48" s="194"/>
      <c r="I48" s="49">
        <f>F48+G48-H48</f>
        <v>8.5</v>
      </c>
      <c r="J48" s="54">
        <v>0.6</v>
      </c>
      <c r="K48" s="25">
        <v>7.5</v>
      </c>
      <c r="L48" s="194">
        <v>2</v>
      </c>
      <c r="M48" s="55">
        <f>J48+K48-L48</f>
        <v>6.1</v>
      </c>
      <c r="N48" s="57">
        <v>1.6</v>
      </c>
      <c r="O48" s="25">
        <v>7.8</v>
      </c>
      <c r="P48" s="194"/>
      <c r="Q48" s="49">
        <f>N48+O48-P48</f>
        <v>9.4</v>
      </c>
      <c r="R48" s="54">
        <v>2</v>
      </c>
      <c r="S48" s="25">
        <v>8.15</v>
      </c>
      <c r="T48" s="194"/>
      <c r="U48" s="55">
        <f>R48+S48-T48</f>
        <v>10.15</v>
      </c>
      <c r="V48" s="57">
        <v>1.3</v>
      </c>
      <c r="W48" s="25">
        <v>7.5</v>
      </c>
      <c r="X48" s="194">
        <v>1.5</v>
      </c>
      <c r="Y48" s="49">
        <f>V48+W48-X48</f>
        <v>7.300000000000001</v>
      </c>
      <c r="Z48" s="54">
        <v>0.7</v>
      </c>
      <c r="AA48" s="25">
        <v>7.1</v>
      </c>
      <c r="AB48" s="194">
        <v>1.5</v>
      </c>
      <c r="AC48" s="55">
        <f>Z48+AA48-AB48</f>
        <v>6.3</v>
      </c>
      <c r="AD48" s="51">
        <f>I48+M48+Q48+U48+Y48+AC48</f>
        <v>47.75</v>
      </c>
    </row>
    <row r="49" spans="1:30" ht="15.75">
      <c r="A49" s="47" t="s">
        <v>126</v>
      </c>
      <c r="B49" s="129" t="s">
        <v>222</v>
      </c>
      <c r="C49" s="223" t="s">
        <v>32</v>
      </c>
      <c r="D49" s="222" t="s">
        <v>25</v>
      </c>
      <c r="E49" s="185" t="s">
        <v>67</v>
      </c>
      <c r="F49" s="57">
        <v>2.1</v>
      </c>
      <c r="G49" s="25">
        <v>6.9</v>
      </c>
      <c r="H49" s="194"/>
      <c r="I49" s="49">
        <f>F49+G49-H49</f>
        <v>9</v>
      </c>
      <c r="J49" s="54">
        <v>0.6</v>
      </c>
      <c r="K49" s="25">
        <v>8</v>
      </c>
      <c r="L49" s="194">
        <v>2</v>
      </c>
      <c r="M49" s="55">
        <f>J49+K49-L49</f>
        <v>6.6</v>
      </c>
      <c r="N49" s="57">
        <v>1</v>
      </c>
      <c r="O49" s="25">
        <v>8.2</v>
      </c>
      <c r="P49" s="194">
        <v>0.5</v>
      </c>
      <c r="Q49" s="49">
        <f>N49+O49-P49</f>
        <v>8.7</v>
      </c>
      <c r="R49" s="54">
        <v>2</v>
      </c>
      <c r="S49" s="25">
        <v>7.2</v>
      </c>
      <c r="T49" s="194"/>
      <c r="U49" s="55">
        <f>R49+S49-T49</f>
        <v>9.2</v>
      </c>
      <c r="V49" s="57">
        <v>0.6</v>
      </c>
      <c r="W49" s="25">
        <v>7.7</v>
      </c>
      <c r="X49" s="194">
        <v>2</v>
      </c>
      <c r="Y49" s="49">
        <f>V49+W49-X49</f>
        <v>6.300000000000001</v>
      </c>
      <c r="Z49" s="54">
        <v>0.2</v>
      </c>
      <c r="AA49" s="25">
        <v>7.2</v>
      </c>
      <c r="AB49" s="194">
        <v>2</v>
      </c>
      <c r="AC49" s="55">
        <f>Z49+AA49-AB49</f>
        <v>5.4</v>
      </c>
      <c r="AD49" s="51">
        <f>I49+M49+Q49+U49+Y49+AC49</f>
        <v>45.199999999999996</v>
      </c>
    </row>
    <row r="50" spans="1:30" ht="15.75">
      <c r="A50" s="47" t="s">
        <v>127</v>
      </c>
      <c r="B50" s="129" t="s">
        <v>216</v>
      </c>
      <c r="C50" s="223" t="s">
        <v>95</v>
      </c>
      <c r="D50" s="222" t="s">
        <v>28</v>
      </c>
      <c r="E50" s="185" t="s">
        <v>100</v>
      </c>
      <c r="F50" s="57"/>
      <c r="G50" s="25"/>
      <c r="H50" s="194"/>
      <c r="I50" s="49"/>
      <c r="J50" s="54"/>
      <c r="K50" s="25"/>
      <c r="L50" s="194"/>
      <c r="M50" s="55"/>
      <c r="N50" s="57">
        <v>1.6</v>
      </c>
      <c r="O50" s="25">
        <v>8.1</v>
      </c>
      <c r="P50" s="194"/>
      <c r="Q50" s="49">
        <f>N50+O50-P50</f>
        <v>9.7</v>
      </c>
      <c r="R50" s="54">
        <v>2</v>
      </c>
      <c r="S50" s="25">
        <v>8.4</v>
      </c>
      <c r="T50" s="194"/>
      <c r="U50" s="55">
        <f>R50+S50-T50</f>
        <v>10.4</v>
      </c>
      <c r="V50" s="57">
        <v>2.4</v>
      </c>
      <c r="W50" s="25">
        <v>8.65</v>
      </c>
      <c r="X50" s="194">
        <v>0.5</v>
      </c>
      <c r="Y50" s="49">
        <f>V50+W50-X50</f>
        <v>10.55</v>
      </c>
      <c r="Z50" s="54">
        <v>0.8</v>
      </c>
      <c r="AA50" s="25">
        <v>8.1</v>
      </c>
      <c r="AB50" s="194">
        <v>1.5</v>
      </c>
      <c r="AC50" s="55">
        <f>Z50+AA50-AB50</f>
        <v>7.4</v>
      </c>
      <c r="AD50" s="51">
        <f>I50+M50+Q50+U50+Y50+AC50</f>
        <v>38.050000000000004</v>
      </c>
    </row>
    <row r="51" spans="1:30" ht="15.75">
      <c r="A51" s="47" t="s">
        <v>378</v>
      </c>
      <c r="B51" s="129" t="s">
        <v>103</v>
      </c>
      <c r="C51" s="223" t="s">
        <v>104</v>
      </c>
      <c r="D51" s="222" t="s">
        <v>28</v>
      </c>
      <c r="E51" s="185" t="s">
        <v>106</v>
      </c>
      <c r="F51" s="57"/>
      <c r="G51" s="25"/>
      <c r="H51" s="194"/>
      <c r="I51" s="49"/>
      <c r="J51" s="54">
        <v>2.4</v>
      </c>
      <c r="K51" s="25">
        <v>6</v>
      </c>
      <c r="L51" s="194"/>
      <c r="M51" s="55">
        <f>J51+K51-L51</f>
        <v>8.4</v>
      </c>
      <c r="N51" s="57"/>
      <c r="O51" s="25"/>
      <c r="P51" s="194"/>
      <c r="Q51" s="49"/>
      <c r="R51" s="54"/>
      <c r="S51" s="25"/>
      <c r="T51" s="194"/>
      <c r="U51" s="55"/>
      <c r="V51" s="57"/>
      <c r="W51" s="25"/>
      <c r="X51" s="194"/>
      <c r="Y51" s="49"/>
      <c r="Z51" s="54"/>
      <c r="AA51" s="25"/>
      <c r="AB51" s="194"/>
      <c r="AC51" s="55"/>
      <c r="AD51" s="51">
        <f>I51+M51+Q51+U51+Y51+AC51</f>
        <v>8.4</v>
      </c>
    </row>
    <row r="52" ht="15.75">
      <c r="A52" s="137"/>
    </row>
    <row r="53" ht="15.75">
      <c r="A53" s="137"/>
    </row>
    <row r="54" ht="15.75">
      <c r="A54" s="137"/>
    </row>
    <row r="55" spans="1:31" s="13" customFormat="1" ht="16.5" customHeight="1">
      <c r="A55" s="137"/>
      <c r="B55" s="137"/>
      <c r="C55" s="28"/>
      <c r="D55" s="230"/>
      <c r="E55" s="182"/>
      <c r="F55" s="12"/>
      <c r="H55" s="191"/>
      <c r="J55" s="15"/>
      <c r="L55" s="191"/>
      <c r="N55" s="15"/>
      <c r="P55" s="191"/>
      <c r="R55" s="15"/>
      <c r="S55" s="2"/>
      <c r="T55" s="197"/>
      <c r="U55" s="1"/>
      <c r="V55" s="1"/>
      <c r="W55" s="1"/>
      <c r="X55" s="197"/>
      <c r="Y55" s="1"/>
      <c r="Z55" s="1"/>
      <c r="AA55" s="1"/>
      <c r="AB55" s="197"/>
      <c r="AC55" s="1"/>
      <c r="AD55" s="1"/>
      <c r="AE55" s="1"/>
    </row>
    <row r="56" ht="15.75">
      <c r="A56" s="137"/>
    </row>
    <row r="57" ht="15.75">
      <c r="A57" s="137"/>
    </row>
    <row r="58" ht="15.75">
      <c r="A58" s="8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03937007874015748" right="0.03937007874015748" top="0.35433070866141736" bottom="0.35433070866141736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9">
      <selection activeCell="I35" sqref="I35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8" customWidth="1"/>
    <col min="4" max="4" width="2.375" style="28" customWidth="1"/>
    <col min="5" max="5" width="12.00390625" style="182" customWidth="1"/>
    <col min="6" max="6" width="4.875" style="12" customWidth="1"/>
    <col min="7" max="7" width="4.75390625" style="13" customWidth="1"/>
    <col min="8" max="8" width="0.6171875" style="191" hidden="1" customWidth="1"/>
    <col min="9" max="9" width="5.75390625" style="13" customWidth="1"/>
    <col min="10" max="10" width="4.625" style="15" customWidth="1"/>
    <col min="11" max="11" width="4.375" style="13" customWidth="1"/>
    <col min="12" max="12" width="2.00390625" style="191" customWidth="1"/>
    <col min="13" max="13" width="5.75390625" style="13" customWidth="1"/>
    <col min="14" max="14" width="4.875" style="15" customWidth="1"/>
    <col min="15" max="15" width="4.875" style="13" customWidth="1"/>
    <col min="16" max="16" width="2.00390625" style="191" customWidth="1"/>
    <col min="17" max="17" width="5.75390625" style="13" customWidth="1"/>
    <col min="18" max="18" width="4.875" style="15" customWidth="1"/>
    <col min="19" max="19" width="4.875" style="2" customWidth="1"/>
    <col min="20" max="20" width="2.00390625" style="197" customWidth="1"/>
    <col min="21" max="21" width="5.75390625" style="1" customWidth="1"/>
    <col min="22" max="23" width="4.875" style="1" customWidth="1"/>
    <col min="24" max="24" width="2.00390625" style="197" customWidth="1"/>
    <col min="25" max="25" width="5.75390625" style="1" customWidth="1"/>
    <col min="26" max="26" width="4.375" style="1" customWidth="1"/>
    <col min="27" max="27" width="4.625" style="1" customWidth="1"/>
    <col min="28" max="28" width="2.00390625" style="197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17" t="s">
        <v>91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19.5" customHeight="1">
      <c r="A2" s="221" t="s">
        <v>244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</row>
    <row r="3" spans="1:30" ht="5.25" customHeight="1">
      <c r="A3" s="65"/>
      <c r="B3" s="65"/>
      <c r="C3" s="65"/>
      <c r="D3" s="65"/>
      <c r="E3" s="181"/>
      <c r="F3" s="65"/>
      <c r="G3" s="65"/>
      <c r="I3" s="65"/>
      <c r="J3" s="65"/>
      <c r="K3" s="65"/>
      <c r="M3" s="65"/>
      <c r="N3" s="65"/>
      <c r="O3" s="65"/>
      <c r="Q3" s="65"/>
      <c r="R3" s="65"/>
      <c r="S3" s="65"/>
      <c r="T3" s="191"/>
      <c r="U3" s="65"/>
      <c r="V3" s="65"/>
      <c r="W3" s="65"/>
      <c r="X3" s="191"/>
      <c r="Y3" s="65"/>
      <c r="Z3" s="65"/>
      <c r="AA3" s="65"/>
      <c r="AB3" s="191"/>
      <c r="AC3" s="65"/>
      <c r="AD3" s="65"/>
    </row>
    <row r="4" spans="1:30" ht="17.25" customHeight="1">
      <c r="A4" s="215" t="s">
        <v>149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3:28" ht="1.5" customHeight="1" thickBot="1">
      <c r="C5" s="27"/>
      <c r="S5" s="9"/>
      <c r="T5" s="196"/>
      <c r="X5" s="196"/>
      <c r="AB5" s="196"/>
    </row>
    <row r="6" spans="1:30" s="18" customFormat="1" ht="34.5" customHeight="1">
      <c r="A6" s="159" t="s">
        <v>14</v>
      </c>
      <c r="B6" s="32" t="s">
        <v>15</v>
      </c>
      <c r="C6" s="164" t="s">
        <v>16</v>
      </c>
      <c r="D6" s="31"/>
      <c r="E6" s="183"/>
      <c r="F6" s="219"/>
      <c r="G6" s="219"/>
      <c r="H6" s="219"/>
      <c r="I6" s="220"/>
      <c r="J6" s="218"/>
      <c r="K6" s="219"/>
      <c r="L6" s="219"/>
      <c r="M6" s="220"/>
      <c r="N6" s="218"/>
      <c r="O6" s="219"/>
      <c r="P6" s="219"/>
      <c r="Q6" s="220"/>
      <c r="R6" s="218"/>
      <c r="S6" s="219"/>
      <c r="T6" s="219"/>
      <c r="U6" s="220"/>
      <c r="V6" s="218"/>
      <c r="W6" s="219"/>
      <c r="X6" s="219"/>
      <c r="Y6" s="220"/>
      <c r="Z6" s="218"/>
      <c r="AA6" s="219"/>
      <c r="AB6" s="219"/>
      <c r="AC6" s="220"/>
      <c r="AD6" s="17" t="s">
        <v>0</v>
      </c>
    </row>
    <row r="7" spans="1:30" s="19" customFormat="1" ht="19.5" customHeight="1" thickBot="1">
      <c r="A7" s="162"/>
      <c r="B7" s="160"/>
      <c r="C7" s="163"/>
      <c r="D7" s="161"/>
      <c r="E7" s="184"/>
      <c r="F7" s="37" t="s">
        <v>88</v>
      </c>
      <c r="G7" s="37" t="s">
        <v>141</v>
      </c>
      <c r="H7" s="192"/>
      <c r="I7" s="39" t="s">
        <v>0</v>
      </c>
      <c r="J7" s="36" t="s">
        <v>88</v>
      </c>
      <c r="K7" s="37" t="s">
        <v>141</v>
      </c>
      <c r="L7" s="192"/>
      <c r="M7" s="39" t="s">
        <v>0</v>
      </c>
      <c r="N7" s="36" t="s">
        <v>88</v>
      </c>
      <c r="O7" s="37" t="s">
        <v>141</v>
      </c>
      <c r="P7" s="192"/>
      <c r="Q7" s="39" t="s">
        <v>0</v>
      </c>
      <c r="R7" s="36" t="s">
        <v>88</v>
      </c>
      <c r="S7" s="37" t="s">
        <v>141</v>
      </c>
      <c r="T7" s="192"/>
      <c r="U7" s="39" t="s">
        <v>0</v>
      </c>
      <c r="V7" s="36" t="s">
        <v>88</v>
      </c>
      <c r="W7" s="37" t="s">
        <v>141</v>
      </c>
      <c r="X7" s="192"/>
      <c r="Y7" s="39" t="s">
        <v>0</v>
      </c>
      <c r="Z7" s="36" t="s">
        <v>88</v>
      </c>
      <c r="AA7" s="37" t="s">
        <v>141</v>
      </c>
      <c r="AB7" s="192"/>
      <c r="AC7" s="39" t="s">
        <v>0</v>
      </c>
      <c r="AD7" s="22"/>
    </row>
    <row r="8" spans="1:30" s="20" customFormat="1" ht="16.5" customHeight="1">
      <c r="A8" s="81" t="s">
        <v>1</v>
      </c>
      <c r="B8" s="132" t="s">
        <v>148</v>
      </c>
      <c r="C8" s="213" t="s">
        <v>18</v>
      </c>
      <c r="D8" s="214">
        <v>99</v>
      </c>
      <c r="E8" s="185" t="s">
        <v>82</v>
      </c>
      <c r="F8" s="56">
        <v>4.1</v>
      </c>
      <c r="G8" s="45">
        <v>8.45</v>
      </c>
      <c r="H8" s="193"/>
      <c r="I8" s="48">
        <f aca="true" t="shared" si="0" ref="I8:I18">F8+G8-H8</f>
        <v>12.549999999999999</v>
      </c>
      <c r="J8" s="52">
        <v>2.8</v>
      </c>
      <c r="K8" s="45">
        <v>8.5</v>
      </c>
      <c r="L8" s="193"/>
      <c r="M8" s="53">
        <f aca="true" t="shared" si="1" ref="M8:M18">J8+K8-L8</f>
        <v>11.3</v>
      </c>
      <c r="N8" s="56">
        <v>2.3</v>
      </c>
      <c r="O8" s="45">
        <v>8.5</v>
      </c>
      <c r="P8" s="193"/>
      <c r="Q8" s="48">
        <f aca="true" t="shared" si="2" ref="Q8:Q18">N8+O8-P8</f>
        <v>10.8</v>
      </c>
      <c r="R8" s="52">
        <v>2.8</v>
      </c>
      <c r="S8" s="45">
        <v>8.8</v>
      </c>
      <c r="T8" s="193"/>
      <c r="U8" s="53">
        <f aca="true" t="shared" si="3" ref="U8:U18">R8+S8-T8</f>
        <v>11.600000000000001</v>
      </c>
      <c r="V8" s="56">
        <v>3.4</v>
      </c>
      <c r="W8" s="45">
        <v>7.35</v>
      </c>
      <c r="X8" s="193"/>
      <c r="Y8" s="48">
        <f aca="true" t="shared" si="4" ref="Y8:Y18">V8+W8-X8</f>
        <v>10.75</v>
      </c>
      <c r="Z8" s="52">
        <v>2.8</v>
      </c>
      <c r="AA8" s="45">
        <v>8.35</v>
      </c>
      <c r="AB8" s="193"/>
      <c r="AC8" s="53">
        <f aca="true" t="shared" si="5" ref="AC8:AC18">Z8+AA8-AB8</f>
        <v>11.149999999999999</v>
      </c>
      <c r="AD8" s="50">
        <f aca="true" t="shared" si="6" ref="AD8:AD18">I8+M8+Q8+U8+Y8+AC8</f>
        <v>68.15</v>
      </c>
    </row>
    <row r="9" spans="1:30" s="20" customFormat="1" ht="16.5" customHeight="1">
      <c r="A9" s="82" t="s">
        <v>2</v>
      </c>
      <c r="B9" s="130" t="s">
        <v>183</v>
      </c>
      <c r="C9" s="115" t="s">
        <v>27</v>
      </c>
      <c r="D9" s="131">
        <v>98</v>
      </c>
      <c r="E9" s="185" t="s">
        <v>107</v>
      </c>
      <c r="F9" s="57">
        <v>4.3</v>
      </c>
      <c r="G9" s="25">
        <v>7.75</v>
      </c>
      <c r="H9" s="194"/>
      <c r="I9" s="49">
        <f t="shared" si="0"/>
        <v>12.05</v>
      </c>
      <c r="J9" s="54">
        <v>2.3</v>
      </c>
      <c r="K9" s="25">
        <v>7.45</v>
      </c>
      <c r="L9" s="194"/>
      <c r="M9" s="55">
        <f t="shared" si="1"/>
        <v>9.75</v>
      </c>
      <c r="N9" s="57">
        <v>2.3</v>
      </c>
      <c r="O9" s="25">
        <v>7.7</v>
      </c>
      <c r="P9" s="194"/>
      <c r="Q9" s="49">
        <f t="shared" si="2"/>
        <v>10</v>
      </c>
      <c r="R9" s="54">
        <v>3.6</v>
      </c>
      <c r="S9" s="25">
        <v>8.95</v>
      </c>
      <c r="T9" s="194"/>
      <c r="U9" s="55">
        <f t="shared" si="3"/>
        <v>12.549999999999999</v>
      </c>
      <c r="V9" s="57">
        <v>3.6</v>
      </c>
      <c r="W9" s="25">
        <v>8.05</v>
      </c>
      <c r="X9" s="194"/>
      <c r="Y9" s="49">
        <f t="shared" si="4"/>
        <v>11.65</v>
      </c>
      <c r="Z9" s="54">
        <v>3.1</v>
      </c>
      <c r="AA9" s="25">
        <v>7.15</v>
      </c>
      <c r="AB9" s="194"/>
      <c r="AC9" s="55">
        <f t="shared" si="5"/>
        <v>10.25</v>
      </c>
      <c r="AD9" s="51">
        <f t="shared" si="6"/>
        <v>66.25</v>
      </c>
    </row>
    <row r="10" spans="1:30" s="20" customFormat="1" ht="16.5" customHeight="1">
      <c r="A10" s="82" t="s">
        <v>3</v>
      </c>
      <c r="B10" s="80" t="s">
        <v>179</v>
      </c>
      <c r="C10" s="61" t="s">
        <v>180</v>
      </c>
      <c r="D10" s="62">
        <v>99</v>
      </c>
      <c r="E10" s="186" t="s">
        <v>94</v>
      </c>
      <c r="F10" s="57">
        <v>3.7</v>
      </c>
      <c r="G10" s="25">
        <v>7.8</v>
      </c>
      <c r="H10" s="194"/>
      <c r="I10" s="49">
        <f t="shared" si="0"/>
        <v>11.5</v>
      </c>
      <c r="J10" s="54">
        <v>2.6</v>
      </c>
      <c r="K10" s="25">
        <v>6.55</v>
      </c>
      <c r="L10" s="194"/>
      <c r="M10" s="55">
        <f t="shared" si="1"/>
        <v>9.15</v>
      </c>
      <c r="N10" s="57">
        <v>2.2</v>
      </c>
      <c r="O10" s="25">
        <v>8.5</v>
      </c>
      <c r="P10" s="194"/>
      <c r="Q10" s="49">
        <f t="shared" si="2"/>
        <v>10.7</v>
      </c>
      <c r="R10" s="54">
        <v>2.8</v>
      </c>
      <c r="S10" s="25">
        <v>9</v>
      </c>
      <c r="T10" s="194"/>
      <c r="U10" s="55">
        <f t="shared" si="3"/>
        <v>11.8</v>
      </c>
      <c r="V10" s="57">
        <v>3.9</v>
      </c>
      <c r="W10" s="25">
        <v>8.15</v>
      </c>
      <c r="X10" s="194"/>
      <c r="Y10" s="49">
        <f t="shared" si="4"/>
        <v>12.05</v>
      </c>
      <c r="Z10" s="54">
        <v>2.5</v>
      </c>
      <c r="AA10" s="25">
        <v>7.9</v>
      </c>
      <c r="AB10" s="194"/>
      <c r="AC10" s="55">
        <f t="shared" si="5"/>
        <v>10.4</v>
      </c>
      <c r="AD10" s="51">
        <f t="shared" si="6"/>
        <v>65.60000000000001</v>
      </c>
    </row>
    <row r="11" spans="1:30" s="20" customFormat="1" ht="16.5" customHeight="1">
      <c r="A11" s="82" t="s">
        <v>4</v>
      </c>
      <c r="B11" s="80" t="s">
        <v>63</v>
      </c>
      <c r="C11" s="78" t="s">
        <v>29</v>
      </c>
      <c r="D11" s="79">
        <v>98</v>
      </c>
      <c r="E11" s="186" t="s">
        <v>69</v>
      </c>
      <c r="F11" s="57">
        <v>3.8</v>
      </c>
      <c r="G11" s="25">
        <v>8.05</v>
      </c>
      <c r="H11" s="194"/>
      <c r="I11" s="49">
        <f t="shared" si="0"/>
        <v>11.850000000000001</v>
      </c>
      <c r="J11" s="54">
        <v>2.3</v>
      </c>
      <c r="K11" s="25">
        <v>8.55</v>
      </c>
      <c r="L11" s="194"/>
      <c r="M11" s="55">
        <f t="shared" si="1"/>
        <v>10.850000000000001</v>
      </c>
      <c r="N11" s="57">
        <v>2.2</v>
      </c>
      <c r="O11" s="25">
        <v>8.4</v>
      </c>
      <c r="P11" s="194"/>
      <c r="Q11" s="49">
        <f t="shared" si="2"/>
        <v>10.600000000000001</v>
      </c>
      <c r="R11" s="54">
        <v>2.8</v>
      </c>
      <c r="S11" s="25">
        <v>8.8</v>
      </c>
      <c r="T11" s="194">
        <v>0.1</v>
      </c>
      <c r="U11" s="55">
        <f t="shared" si="3"/>
        <v>11.500000000000002</v>
      </c>
      <c r="V11" s="57">
        <v>3.1</v>
      </c>
      <c r="W11" s="25">
        <v>7.45</v>
      </c>
      <c r="X11" s="194"/>
      <c r="Y11" s="49">
        <f t="shared" si="4"/>
        <v>10.55</v>
      </c>
      <c r="Z11" s="54">
        <v>2.8</v>
      </c>
      <c r="AA11" s="25">
        <v>7.4</v>
      </c>
      <c r="AB11" s="194"/>
      <c r="AC11" s="55">
        <f t="shared" si="5"/>
        <v>10.2</v>
      </c>
      <c r="AD11" s="51">
        <f t="shared" si="6"/>
        <v>65.55000000000001</v>
      </c>
    </row>
    <row r="12" spans="1:30" s="20" customFormat="1" ht="16.5" customHeight="1">
      <c r="A12" s="82" t="s">
        <v>5</v>
      </c>
      <c r="B12" s="80" t="s">
        <v>146</v>
      </c>
      <c r="C12" s="61" t="s">
        <v>68</v>
      </c>
      <c r="D12" s="62">
        <v>99</v>
      </c>
      <c r="E12" s="186" t="s">
        <v>71</v>
      </c>
      <c r="F12" s="57">
        <v>3.3</v>
      </c>
      <c r="G12" s="25">
        <v>8.6</v>
      </c>
      <c r="H12" s="194"/>
      <c r="I12" s="49">
        <f t="shared" si="0"/>
        <v>11.899999999999999</v>
      </c>
      <c r="J12" s="54">
        <v>2.2</v>
      </c>
      <c r="K12" s="25">
        <v>7.1</v>
      </c>
      <c r="L12" s="194"/>
      <c r="M12" s="55">
        <f t="shared" si="1"/>
        <v>9.3</v>
      </c>
      <c r="N12" s="57">
        <v>2.2</v>
      </c>
      <c r="O12" s="25">
        <v>8.7</v>
      </c>
      <c r="P12" s="194"/>
      <c r="Q12" s="49">
        <f t="shared" si="2"/>
        <v>10.899999999999999</v>
      </c>
      <c r="R12" s="54">
        <v>2</v>
      </c>
      <c r="S12" s="25">
        <v>9.05</v>
      </c>
      <c r="T12" s="194"/>
      <c r="U12" s="55">
        <f t="shared" si="3"/>
        <v>11.05</v>
      </c>
      <c r="V12" s="57">
        <v>2.8</v>
      </c>
      <c r="W12" s="25">
        <v>8.8</v>
      </c>
      <c r="X12" s="194"/>
      <c r="Y12" s="49">
        <f t="shared" si="4"/>
        <v>11.600000000000001</v>
      </c>
      <c r="Z12" s="54">
        <v>1.9</v>
      </c>
      <c r="AA12" s="25">
        <v>8</v>
      </c>
      <c r="AB12" s="194"/>
      <c r="AC12" s="55">
        <f t="shared" si="5"/>
        <v>9.9</v>
      </c>
      <c r="AD12" s="51">
        <f t="shared" si="6"/>
        <v>64.64999999999999</v>
      </c>
    </row>
    <row r="13" spans="1:31" s="20" customFormat="1" ht="16.5" customHeight="1">
      <c r="A13" s="82" t="s">
        <v>6</v>
      </c>
      <c r="B13" s="80" t="s">
        <v>246</v>
      </c>
      <c r="C13" s="61" t="s">
        <v>247</v>
      </c>
      <c r="D13" s="62"/>
      <c r="E13" s="186" t="s">
        <v>93</v>
      </c>
      <c r="F13" s="57">
        <v>3.5</v>
      </c>
      <c r="G13" s="25">
        <v>7.65</v>
      </c>
      <c r="H13" s="194"/>
      <c r="I13" s="49">
        <f t="shared" si="0"/>
        <v>11.15</v>
      </c>
      <c r="J13" s="54">
        <v>2.8</v>
      </c>
      <c r="K13" s="25">
        <v>7.2</v>
      </c>
      <c r="L13" s="194"/>
      <c r="M13" s="55">
        <f t="shared" si="1"/>
        <v>10</v>
      </c>
      <c r="N13" s="57">
        <v>2.1</v>
      </c>
      <c r="O13" s="25">
        <v>7.4</v>
      </c>
      <c r="P13" s="194"/>
      <c r="Q13" s="49">
        <f t="shared" si="2"/>
        <v>9.5</v>
      </c>
      <c r="R13" s="54">
        <v>2.8</v>
      </c>
      <c r="S13" s="25">
        <v>8.1</v>
      </c>
      <c r="T13" s="194"/>
      <c r="U13" s="55">
        <f t="shared" si="3"/>
        <v>10.899999999999999</v>
      </c>
      <c r="V13" s="57">
        <v>2.7</v>
      </c>
      <c r="W13" s="25">
        <v>8.1</v>
      </c>
      <c r="X13" s="194"/>
      <c r="Y13" s="49">
        <f t="shared" si="4"/>
        <v>10.8</v>
      </c>
      <c r="Z13" s="54">
        <v>2.7</v>
      </c>
      <c r="AA13" s="25">
        <v>8</v>
      </c>
      <c r="AB13" s="194"/>
      <c r="AC13" s="55">
        <f t="shared" si="5"/>
        <v>10.7</v>
      </c>
      <c r="AD13" s="51">
        <f t="shared" si="6"/>
        <v>63.05</v>
      </c>
      <c r="AE13" s="21"/>
    </row>
    <row r="14" spans="1:30" s="19" customFormat="1" ht="16.5" customHeight="1">
      <c r="A14" s="82" t="s">
        <v>7</v>
      </c>
      <c r="B14" s="80" t="s">
        <v>181</v>
      </c>
      <c r="C14" s="61" t="s">
        <v>182</v>
      </c>
      <c r="D14" s="62">
        <v>98</v>
      </c>
      <c r="E14" s="186" t="s">
        <v>94</v>
      </c>
      <c r="F14" s="57">
        <v>3.9</v>
      </c>
      <c r="G14" s="25">
        <v>8</v>
      </c>
      <c r="H14" s="194"/>
      <c r="I14" s="49">
        <f t="shared" si="0"/>
        <v>11.9</v>
      </c>
      <c r="J14" s="54">
        <v>1.8</v>
      </c>
      <c r="K14" s="25">
        <v>6.95</v>
      </c>
      <c r="L14" s="194"/>
      <c r="M14" s="55">
        <f t="shared" si="1"/>
        <v>8.75</v>
      </c>
      <c r="N14" s="57">
        <v>2.1</v>
      </c>
      <c r="O14" s="25">
        <v>8.7</v>
      </c>
      <c r="P14" s="194"/>
      <c r="Q14" s="49">
        <f t="shared" si="2"/>
        <v>10.799999999999999</v>
      </c>
      <c r="R14" s="54">
        <v>3</v>
      </c>
      <c r="S14" s="25">
        <v>8.85</v>
      </c>
      <c r="T14" s="194">
        <v>0.1</v>
      </c>
      <c r="U14" s="55">
        <f t="shared" si="3"/>
        <v>11.75</v>
      </c>
      <c r="V14" s="57">
        <v>3.5</v>
      </c>
      <c r="W14" s="25">
        <v>7.6</v>
      </c>
      <c r="X14" s="194"/>
      <c r="Y14" s="49">
        <f t="shared" si="4"/>
        <v>11.1</v>
      </c>
      <c r="Z14" s="54">
        <v>2</v>
      </c>
      <c r="AA14" s="25">
        <v>8.45</v>
      </c>
      <c r="AB14" s="194">
        <v>4</v>
      </c>
      <c r="AC14" s="55">
        <f t="shared" si="5"/>
        <v>6.449999999999999</v>
      </c>
      <c r="AD14" s="51">
        <f t="shared" si="6"/>
        <v>60.75</v>
      </c>
    </row>
    <row r="15" spans="1:30" s="19" customFormat="1" ht="16.5" customHeight="1">
      <c r="A15" s="82" t="s">
        <v>8</v>
      </c>
      <c r="B15" s="105" t="s">
        <v>102</v>
      </c>
      <c r="C15" s="61" t="s">
        <v>29</v>
      </c>
      <c r="D15" s="114">
        <v>99</v>
      </c>
      <c r="E15" s="186" t="s">
        <v>106</v>
      </c>
      <c r="F15" s="57">
        <v>3.3</v>
      </c>
      <c r="G15" s="25">
        <v>7.7</v>
      </c>
      <c r="H15" s="194"/>
      <c r="I15" s="49">
        <f t="shared" si="0"/>
        <v>11</v>
      </c>
      <c r="J15" s="54">
        <v>1.5</v>
      </c>
      <c r="K15" s="25">
        <v>6.35</v>
      </c>
      <c r="L15" s="194">
        <v>4</v>
      </c>
      <c r="M15" s="55">
        <f t="shared" si="1"/>
        <v>3.8499999999999996</v>
      </c>
      <c r="N15" s="57">
        <v>2.3</v>
      </c>
      <c r="O15" s="25">
        <v>7.05</v>
      </c>
      <c r="P15" s="194"/>
      <c r="Q15" s="49">
        <f t="shared" si="2"/>
        <v>9.35</v>
      </c>
      <c r="R15" s="54">
        <v>2</v>
      </c>
      <c r="S15" s="25">
        <v>9</v>
      </c>
      <c r="T15" s="194"/>
      <c r="U15" s="55">
        <f t="shared" si="3"/>
        <v>11</v>
      </c>
      <c r="V15" s="57">
        <v>2.9</v>
      </c>
      <c r="W15" s="25">
        <v>7.7</v>
      </c>
      <c r="X15" s="194"/>
      <c r="Y15" s="49">
        <f t="shared" si="4"/>
        <v>10.6</v>
      </c>
      <c r="Z15" s="54">
        <v>1.6</v>
      </c>
      <c r="AA15" s="25">
        <v>7.9</v>
      </c>
      <c r="AB15" s="194">
        <v>4</v>
      </c>
      <c r="AC15" s="55">
        <f t="shared" si="5"/>
        <v>5.5</v>
      </c>
      <c r="AD15" s="51">
        <f t="shared" si="6"/>
        <v>51.300000000000004</v>
      </c>
    </row>
    <row r="16" spans="1:30" s="19" customFormat="1" ht="16.5" customHeight="1">
      <c r="A16" s="82" t="s">
        <v>9</v>
      </c>
      <c r="B16" s="80" t="s">
        <v>178</v>
      </c>
      <c r="C16" s="61" t="s">
        <v>17</v>
      </c>
      <c r="D16" s="62">
        <v>98</v>
      </c>
      <c r="E16" s="186" t="s">
        <v>101</v>
      </c>
      <c r="F16" s="57">
        <v>3.5</v>
      </c>
      <c r="G16" s="25">
        <v>8.25</v>
      </c>
      <c r="H16" s="194"/>
      <c r="I16" s="49">
        <f t="shared" si="0"/>
        <v>11.75</v>
      </c>
      <c r="J16" s="54">
        <v>2.1</v>
      </c>
      <c r="K16" s="25">
        <v>7.05</v>
      </c>
      <c r="L16" s="194">
        <v>4</v>
      </c>
      <c r="M16" s="55">
        <f t="shared" si="1"/>
        <v>5.15</v>
      </c>
      <c r="N16" s="57">
        <v>1.7</v>
      </c>
      <c r="O16" s="25">
        <v>7.55</v>
      </c>
      <c r="P16" s="194">
        <v>4</v>
      </c>
      <c r="Q16" s="49">
        <f t="shared" si="2"/>
        <v>5.25</v>
      </c>
      <c r="R16" s="54">
        <v>2</v>
      </c>
      <c r="S16" s="25">
        <v>8.55</v>
      </c>
      <c r="T16" s="194"/>
      <c r="U16" s="55">
        <f t="shared" si="3"/>
        <v>10.55</v>
      </c>
      <c r="V16" s="57">
        <v>3</v>
      </c>
      <c r="W16" s="25">
        <v>7.95</v>
      </c>
      <c r="X16" s="194"/>
      <c r="Y16" s="49">
        <f t="shared" si="4"/>
        <v>10.95</v>
      </c>
      <c r="Z16" s="54">
        <v>1.6</v>
      </c>
      <c r="AA16" s="25">
        <v>8.35</v>
      </c>
      <c r="AB16" s="194">
        <v>4</v>
      </c>
      <c r="AC16" s="55">
        <f t="shared" si="5"/>
        <v>5.949999999999999</v>
      </c>
      <c r="AD16" s="51">
        <f t="shared" si="6"/>
        <v>49.60000000000001</v>
      </c>
    </row>
    <row r="17" spans="1:30" s="19" customFormat="1" ht="16.5" customHeight="1">
      <c r="A17" s="82" t="s">
        <v>10</v>
      </c>
      <c r="B17" s="80" t="s">
        <v>177</v>
      </c>
      <c r="C17" s="61" t="s">
        <v>59</v>
      </c>
      <c r="D17" s="62">
        <v>98</v>
      </c>
      <c r="E17" s="186" t="s">
        <v>100</v>
      </c>
      <c r="F17" s="57">
        <v>2.7</v>
      </c>
      <c r="G17" s="25">
        <v>7.7</v>
      </c>
      <c r="H17" s="194"/>
      <c r="I17" s="49">
        <f t="shared" si="0"/>
        <v>10.4</v>
      </c>
      <c r="J17" s="54">
        <v>1.3</v>
      </c>
      <c r="K17" s="25">
        <v>6.25</v>
      </c>
      <c r="L17" s="194">
        <v>6</v>
      </c>
      <c r="M17" s="55">
        <f t="shared" si="1"/>
        <v>1.5499999999999998</v>
      </c>
      <c r="N17" s="57">
        <v>2.1</v>
      </c>
      <c r="O17" s="25">
        <v>8.2</v>
      </c>
      <c r="P17" s="194"/>
      <c r="Q17" s="49">
        <f t="shared" si="2"/>
        <v>10.299999999999999</v>
      </c>
      <c r="R17" s="54">
        <v>2</v>
      </c>
      <c r="S17" s="25">
        <v>8.95</v>
      </c>
      <c r="T17" s="194"/>
      <c r="U17" s="55">
        <f t="shared" si="3"/>
        <v>10.95</v>
      </c>
      <c r="V17" s="57">
        <v>2.8</v>
      </c>
      <c r="W17" s="25">
        <v>7.85</v>
      </c>
      <c r="X17" s="194"/>
      <c r="Y17" s="49">
        <f t="shared" si="4"/>
        <v>10.649999999999999</v>
      </c>
      <c r="Z17" s="54">
        <v>1.5</v>
      </c>
      <c r="AA17" s="25">
        <v>6.75</v>
      </c>
      <c r="AB17" s="194">
        <v>4</v>
      </c>
      <c r="AC17" s="55">
        <f t="shared" si="5"/>
        <v>4.25</v>
      </c>
      <c r="AD17" s="51">
        <f t="shared" si="6"/>
        <v>48.1</v>
      </c>
    </row>
    <row r="18" spans="1:30" s="19" customFormat="1" ht="16.5" customHeight="1">
      <c r="A18" s="82" t="s">
        <v>11</v>
      </c>
      <c r="B18" s="105" t="s">
        <v>79</v>
      </c>
      <c r="C18" s="61" t="s">
        <v>80</v>
      </c>
      <c r="D18" s="104">
        <v>99</v>
      </c>
      <c r="E18" s="186" t="s">
        <v>82</v>
      </c>
      <c r="F18" s="57">
        <v>2.8</v>
      </c>
      <c r="G18" s="25">
        <v>8</v>
      </c>
      <c r="H18" s="194"/>
      <c r="I18" s="49">
        <f t="shared" si="0"/>
        <v>10.8</v>
      </c>
      <c r="J18" s="54">
        <v>1.6</v>
      </c>
      <c r="K18" s="25">
        <v>7.1</v>
      </c>
      <c r="L18" s="194">
        <v>4</v>
      </c>
      <c r="M18" s="55">
        <f t="shared" si="1"/>
        <v>4.699999999999999</v>
      </c>
      <c r="N18" s="57">
        <v>1.6</v>
      </c>
      <c r="O18" s="25">
        <v>8.3</v>
      </c>
      <c r="P18" s="194">
        <v>4</v>
      </c>
      <c r="Q18" s="49">
        <f t="shared" si="2"/>
        <v>5.9</v>
      </c>
      <c r="R18" s="54">
        <v>2</v>
      </c>
      <c r="S18" s="25">
        <v>8.8</v>
      </c>
      <c r="T18" s="194"/>
      <c r="U18" s="55">
        <f t="shared" si="3"/>
        <v>10.8</v>
      </c>
      <c r="V18" s="57">
        <v>2.5</v>
      </c>
      <c r="W18" s="25">
        <v>8.1</v>
      </c>
      <c r="X18" s="194">
        <v>4</v>
      </c>
      <c r="Y18" s="49">
        <f t="shared" si="4"/>
        <v>6.6</v>
      </c>
      <c r="Z18" s="54">
        <v>1.3</v>
      </c>
      <c r="AA18" s="25">
        <v>7.6</v>
      </c>
      <c r="AB18" s="194">
        <v>6</v>
      </c>
      <c r="AC18" s="55">
        <f t="shared" si="5"/>
        <v>2.9000000000000004</v>
      </c>
      <c r="AD18" s="51">
        <f t="shared" si="6"/>
        <v>41.7</v>
      </c>
    </row>
    <row r="19" spans="1:30" s="19" customFormat="1" ht="16.5" customHeight="1">
      <c r="A19" s="73"/>
      <c r="B19" s="84"/>
      <c r="C19" s="85"/>
      <c r="D19" s="86"/>
      <c r="E19" s="187"/>
      <c r="F19" s="74"/>
      <c r="G19" s="75"/>
      <c r="H19" s="195"/>
      <c r="I19" s="76"/>
      <c r="J19" s="74"/>
      <c r="K19" s="75"/>
      <c r="L19" s="195"/>
      <c r="M19" s="76"/>
      <c r="N19" s="74"/>
      <c r="O19" s="75"/>
      <c r="P19" s="195"/>
      <c r="Q19" s="76"/>
      <c r="R19" s="74"/>
      <c r="S19" s="75"/>
      <c r="T19" s="195"/>
      <c r="U19" s="76"/>
      <c r="V19" s="74"/>
      <c r="W19" s="75"/>
      <c r="X19" s="195"/>
      <c r="Y19" s="76"/>
      <c r="Z19" s="74"/>
      <c r="AA19" s="75"/>
      <c r="AB19" s="195"/>
      <c r="AC19" s="76"/>
      <c r="AD19" s="77"/>
    </row>
    <row r="20" spans="1:30" s="19" customFormat="1" ht="16.5" customHeight="1">
      <c r="A20" s="215" t="s">
        <v>23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</row>
    <row r="21" spans="1:30" s="19" customFormat="1" ht="16.5" customHeight="1" thickBot="1">
      <c r="A21" s="13"/>
      <c r="B21" s="8"/>
      <c r="C21" s="27"/>
      <c r="D21" s="28"/>
      <c r="E21" s="182"/>
      <c r="F21" s="12"/>
      <c r="G21" s="13"/>
      <c r="H21" s="191"/>
      <c r="I21" s="13"/>
      <c r="J21" s="15"/>
      <c r="K21" s="13"/>
      <c r="L21" s="191"/>
      <c r="M21" s="13"/>
      <c r="N21" s="15"/>
      <c r="O21" s="13"/>
      <c r="P21" s="191"/>
      <c r="Q21" s="13"/>
      <c r="R21" s="15"/>
      <c r="S21" s="9"/>
      <c r="T21" s="196"/>
      <c r="U21"/>
      <c r="V21"/>
      <c r="W21"/>
      <c r="X21" s="196"/>
      <c r="Y21"/>
      <c r="Z21"/>
      <c r="AA21"/>
      <c r="AB21" s="196"/>
      <c r="AC21"/>
      <c r="AD21"/>
    </row>
    <row r="22" spans="1:30" s="19" customFormat="1" ht="33" customHeight="1">
      <c r="A22" s="23" t="s">
        <v>14</v>
      </c>
      <c r="B22" s="32" t="s">
        <v>15</v>
      </c>
      <c r="C22" s="31" t="s">
        <v>16</v>
      </c>
      <c r="D22" s="31"/>
      <c r="E22" s="188"/>
      <c r="F22" s="218"/>
      <c r="G22" s="219"/>
      <c r="H22" s="219"/>
      <c r="I22" s="220"/>
      <c r="J22" s="218"/>
      <c r="K22" s="219"/>
      <c r="L22" s="219"/>
      <c r="M22" s="220"/>
      <c r="N22" s="218"/>
      <c r="O22" s="219"/>
      <c r="P22" s="219"/>
      <c r="Q22" s="220"/>
      <c r="R22" s="218"/>
      <c r="S22" s="219"/>
      <c r="T22" s="219"/>
      <c r="U22" s="220"/>
      <c r="V22" s="218"/>
      <c r="W22" s="219"/>
      <c r="X22" s="219"/>
      <c r="Y22" s="220"/>
      <c r="Z22" s="218"/>
      <c r="AA22" s="219"/>
      <c r="AB22" s="219"/>
      <c r="AC22" s="220"/>
      <c r="AD22" s="17" t="s">
        <v>0</v>
      </c>
    </row>
    <row r="23" spans="1:30" s="19" customFormat="1" ht="22.5" customHeight="1" thickBot="1">
      <c r="A23" s="35"/>
      <c r="B23" s="33"/>
      <c r="C23" s="34"/>
      <c r="D23" s="34"/>
      <c r="E23" s="189"/>
      <c r="F23" s="36" t="s">
        <v>88</v>
      </c>
      <c r="G23" s="37" t="s">
        <v>141</v>
      </c>
      <c r="H23" s="192"/>
      <c r="I23" s="39" t="s">
        <v>0</v>
      </c>
      <c r="J23" s="36" t="s">
        <v>88</v>
      </c>
      <c r="K23" s="37" t="s">
        <v>141</v>
      </c>
      <c r="L23" s="192"/>
      <c r="M23" s="39" t="s">
        <v>0</v>
      </c>
      <c r="N23" s="36" t="s">
        <v>88</v>
      </c>
      <c r="O23" s="37" t="s">
        <v>141</v>
      </c>
      <c r="P23" s="192"/>
      <c r="Q23" s="39" t="s">
        <v>0</v>
      </c>
      <c r="R23" s="36" t="s">
        <v>88</v>
      </c>
      <c r="S23" s="37" t="s">
        <v>141</v>
      </c>
      <c r="T23" s="192"/>
      <c r="U23" s="39" t="s">
        <v>0</v>
      </c>
      <c r="V23" s="36" t="s">
        <v>88</v>
      </c>
      <c r="W23" s="37" t="s">
        <v>141</v>
      </c>
      <c r="X23" s="192"/>
      <c r="Y23" s="39" t="s">
        <v>0</v>
      </c>
      <c r="Z23" s="36" t="s">
        <v>88</v>
      </c>
      <c r="AA23" s="37" t="s">
        <v>141</v>
      </c>
      <c r="AB23" s="192"/>
      <c r="AC23" s="39" t="s">
        <v>0</v>
      </c>
      <c r="AD23" s="22"/>
    </row>
    <row r="24" spans="1:30" s="19" customFormat="1" ht="18.75" customHeight="1">
      <c r="A24" s="81" t="s">
        <v>1</v>
      </c>
      <c r="B24" s="106" t="s">
        <v>97</v>
      </c>
      <c r="C24" s="190" t="s">
        <v>59</v>
      </c>
      <c r="D24" s="210">
        <v>97</v>
      </c>
      <c r="E24" s="190" t="s">
        <v>106</v>
      </c>
      <c r="F24" s="56">
        <v>3.3</v>
      </c>
      <c r="G24" s="45">
        <v>8.05</v>
      </c>
      <c r="H24" s="193"/>
      <c r="I24" s="48">
        <f aca="true" t="shared" si="7" ref="I24:I31">F24+G24-H24</f>
        <v>11.350000000000001</v>
      </c>
      <c r="J24" s="52">
        <v>2.8</v>
      </c>
      <c r="K24" s="45">
        <v>7.15</v>
      </c>
      <c r="L24" s="193"/>
      <c r="M24" s="53">
        <f aca="true" t="shared" si="8" ref="M24:M31">J24+K24-L24</f>
        <v>9.95</v>
      </c>
      <c r="N24" s="56">
        <v>2.6</v>
      </c>
      <c r="O24" s="45">
        <v>8.4</v>
      </c>
      <c r="P24" s="193"/>
      <c r="Q24" s="48">
        <f aca="true" t="shared" si="9" ref="Q24:Q31">N24+O24-P24</f>
        <v>11</v>
      </c>
      <c r="R24" s="52">
        <v>2.8</v>
      </c>
      <c r="S24" s="45">
        <v>8.6</v>
      </c>
      <c r="T24" s="193">
        <v>0.1</v>
      </c>
      <c r="U24" s="53">
        <f aca="true" t="shared" si="10" ref="U24:U31">R24+S24-T24</f>
        <v>11.299999999999999</v>
      </c>
      <c r="V24" s="56">
        <v>3.5</v>
      </c>
      <c r="W24" s="45">
        <v>7</v>
      </c>
      <c r="X24" s="193"/>
      <c r="Y24" s="48">
        <f aca="true" t="shared" si="11" ref="Y24:Y31">V24+W24-X24</f>
        <v>10.5</v>
      </c>
      <c r="Z24" s="52">
        <v>2.8</v>
      </c>
      <c r="AA24" s="45">
        <v>7.55</v>
      </c>
      <c r="AB24" s="193"/>
      <c r="AC24" s="53">
        <f aca="true" t="shared" si="12" ref="AC24:AC31">Z24+AA24-AB24</f>
        <v>10.35</v>
      </c>
      <c r="AD24" s="50">
        <f aca="true" t="shared" si="13" ref="AD24:AD31">I24+M24+Q24+U24+Y24+AC24</f>
        <v>64.44999999999999</v>
      </c>
    </row>
    <row r="25" spans="1:30" s="19" customFormat="1" ht="18.75" customHeight="1">
      <c r="A25" s="82" t="s">
        <v>2</v>
      </c>
      <c r="B25" s="105" t="s">
        <v>248</v>
      </c>
      <c r="C25" s="186" t="s">
        <v>229</v>
      </c>
      <c r="D25" s="211">
        <v>96</v>
      </c>
      <c r="E25" s="186" t="s">
        <v>35</v>
      </c>
      <c r="F25" s="57">
        <v>2.6</v>
      </c>
      <c r="G25" s="25">
        <v>7.75</v>
      </c>
      <c r="H25" s="194"/>
      <c r="I25" s="49">
        <f t="shared" si="7"/>
        <v>10.35</v>
      </c>
      <c r="J25" s="54">
        <v>2.3</v>
      </c>
      <c r="K25" s="25">
        <v>7.5</v>
      </c>
      <c r="L25" s="194"/>
      <c r="M25" s="55">
        <f t="shared" si="8"/>
        <v>9.8</v>
      </c>
      <c r="N25" s="57">
        <v>2.1</v>
      </c>
      <c r="O25" s="25">
        <v>8.6</v>
      </c>
      <c r="P25" s="194"/>
      <c r="Q25" s="49">
        <f t="shared" si="9"/>
        <v>10.7</v>
      </c>
      <c r="R25" s="54">
        <v>2</v>
      </c>
      <c r="S25" s="25">
        <v>8.75</v>
      </c>
      <c r="T25" s="194">
        <v>0.1</v>
      </c>
      <c r="U25" s="55">
        <f t="shared" si="10"/>
        <v>10.65</v>
      </c>
      <c r="V25" s="57">
        <v>2.9</v>
      </c>
      <c r="W25" s="25">
        <v>8.1</v>
      </c>
      <c r="X25" s="194"/>
      <c r="Y25" s="49">
        <f t="shared" si="11"/>
        <v>11</v>
      </c>
      <c r="Z25" s="54">
        <v>1.6</v>
      </c>
      <c r="AA25" s="25">
        <v>8.35</v>
      </c>
      <c r="AB25" s="194"/>
      <c r="AC25" s="55">
        <f t="shared" si="12"/>
        <v>9.95</v>
      </c>
      <c r="AD25" s="51">
        <f t="shared" si="13"/>
        <v>62.45</v>
      </c>
    </row>
    <row r="26" spans="1:30" s="19" customFormat="1" ht="18.75" customHeight="1">
      <c r="A26" s="82" t="s">
        <v>3</v>
      </c>
      <c r="B26" s="105" t="s">
        <v>203</v>
      </c>
      <c r="C26" s="186" t="s">
        <v>32</v>
      </c>
      <c r="D26" s="211">
        <v>98</v>
      </c>
      <c r="E26" s="186" t="s">
        <v>56</v>
      </c>
      <c r="F26" s="57">
        <v>3.2</v>
      </c>
      <c r="G26" s="25">
        <v>7.9</v>
      </c>
      <c r="H26" s="194"/>
      <c r="I26" s="49">
        <f t="shared" si="7"/>
        <v>11.100000000000001</v>
      </c>
      <c r="J26" s="54">
        <v>1.6</v>
      </c>
      <c r="K26" s="25">
        <v>6.2</v>
      </c>
      <c r="L26" s="194"/>
      <c r="M26" s="55">
        <f t="shared" si="8"/>
        <v>7.800000000000001</v>
      </c>
      <c r="N26" s="57">
        <v>2.2</v>
      </c>
      <c r="O26" s="25">
        <v>8.2</v>
      </c>
      <c r="P26" s="194"/>
      <c r="Q26" s="49">
        <f t="shared" si="9"/>
        <v>10.399999999999999</v>
      </c>
      <c r="R26" s="54">
        <v>2.8</v>
      </c>
      <c r="S26" s="25">
        <v>8.8</v>
      </c>
      <c r="T26" s="194">
        <v>0.1</v>
      </c>
      <c r="U26" s="55">
        <f t="shared" si="10"/>
        <v>11.500000000000002</v>
      </c>
      <c r="V26" s="57">
        <v>2.7</v>
      </c>
      <c r="W26" s="25">
        <v>8</v>
      </c>
      <c r="X26" s="194"/>
      <c r="Y26" s="49">
        <f t="shared" si="11"/>
        <v>10.7</v>
      </c>
      <c r="Z26" s="54">
        <v>1.5</v>
      </c>
      <c r="AA26" s="25">
        <v>7.8</v>
      </c>
      <c r="AB26" s="194"/>
      <c r="AC26" s="55">
        <f t="shared" si="12"/>
        <v>9.3</v>
      </c>
      <c r="AD26" s="51">
        <f t="shared" si="13"/>
        <v>60.8</v>
      </c>
    </row>
    <row r="27" spans="1:30" s="19" customFormat="1" ht="18.75" customHeight="1">
      <c r="A27" s="82" t="s">
        <v>4</v>
      </c>
      <c r="B27" s="105" t="s">
        <v>151</v>
      </c>
      <c r="C27" s="186" t="s">
        <v>17</v>
      </c>
      <c r="D27" s="211">
        <v>96</v>
      </c>
      <c r="E27" s="186" t="s">
        <v>71</v>
      </c>
      <c r="F27" s="57">
        <v>1.6</v>
      </c>
      <c r="G27" s="25">
        <v>8.5</v>
      </c>
      <c r="H27" s="194"/>
      <c r="I27" s="49">
        <f t="shared" si="7"/>
        <v>10.1</v>
      </c>
      <c r="J27" s="54">
        <v>1.4</v>
      </c>
      <c r="K27" s="25">
        <v>7.45</v>
      </c>
      <c r="L27" s="194"/>
      <c r="M27" s="55">
        <f t="shared" si="8"/>
        <v>8.85</v>
      </c>
      <c r="N27" s="57">
        <v>1.7</v>
      </c>
      <c r="O27" s="25">
        <v>8.5</v>
      </c>
      <c r="P27" s="194"/>
      <c r="Q27" s="49">
        <f t="shared" si="9"/>
        <v>10.2</v>
      </c>
      <c r="R27" s="54">
        <v>2</v>
      </c>
      <c r="S27" s="25">
        <v>8.6</v>
      </c>
      <c r="T27" s="194"/>
      <c r="U27" s="55">
        <f t="shared" si="10"/>
        <v>10.6</v>
      </c>
      <c r="V27" s="57">
        <v>2.6</v>
      </c>
      <c r="W27" s="25">
        <v>8.6</v>
      </c>
      <c r="X27" s="194"/>
      <c r="Y27" s="49">
        <f t="shared" si="11"/>
        <v>11.2</v>
      </c>
      <c r="Z27" s="54">
        <v>2.1</v>
      </c>
      <c r="AA27" s="25">
        <v>7.8</v>
      </c>
      <c r="AB27" s="194">
        <v>0.3</v>
      </c>
      <c r="AC27" s="55">
        <f t="shared" si="12"/>
        <v>9.6</v>
      </c>
      <c r="AD27" s="51">
        <f t="shared" si="13"/>
        <v>60.550000000000004</v>
      </c>
    </row>
    <row r="28" spans="1:30" s="19" customFormat="1" ht="18.75" customHeight="1">
      <c r="A28" s="82" t="s">
        <v>5</v>
      </c>
      <c r="B28" s="105" t="s">
        <v>150</v>
      </c>
      <c r="C28" s="186" t="s">
        <v>32</v>
      </c>
      <c r="D28" s="211">
        <v>97</v>
      </c>
      <c r="E28" s="186" t="s">
        <v>67</v>
      </c>
      <c r="F28" s="57">
        <v>2.3</v>
      </c>
      <c r="G28" s="25">
        <v>7.55</v>
      </c>
      <c r="H28" s="194"/>
      <c r="I28" s="49">
        <f t="shared" si="7"/>
        <v>9.85</v>
      </c>
      <c r="J28" s="54">
        <v>1.3</v>
      </c>
      <c r="K28" s="25">
        <v>7.2</v>
      </c>
      <c r="L28" s="194"/>
      <c r="M28" s="55">
        <f t="shared" si="8"/>
        <v>8.5</v>
      </c>
      <c r="N28" s="57">
        <v>1.6</v>
      </c>
      <c r="O28" s="25">
        <v>8.4</v>
      </c>
      <c r="P28" s="194"/>
      <c r="Q28" s="49">
        <f t="shared" si="9"/>
        <v>10</v>
      </c>
      <c r="R28" s="54">
        <v>2</v>
      </c>
      <c r="S28" s="25">
        <v>9.3</v>
      </c>
      <c r="T28" s="194"/>
      <c r="U28" s="55">
        <f t="shared" si="10"/>
        <v>11.3</v>
      </c>
      <c r="V28" s="57">
        <v>2.7</v>
      </c>
      <c r="W28" s="25">
        <v>8.35</v>
      </c>
      <c r="X28" s="194"/>
      <c r="Y28" s="49">
        <f t="shared" si="11"/>
        <v>11.05</v>
      </c>
      <c r="Z28" s="54">
        <v>1.3</v>
      </c>
      <c r="AA28" s="25">
        <v>7.6</v>
      </c>
      <c r="AB28" s="194">
        <v>1</v>
      </c>
      <c r="AC28" s="55">
        <f t="shared" si="12"/>
        <v>7.9</v>
      </c>
      <c r="AD28" s="51">
        <f t="shared" si="13"/>
        <v>58.6</v>
      </c>
    </row>
    <row r="29" spans="1:30" s="19" customFormat="1" ht="18.75" customHeight="1">
      <c r="A29" s="82" t="s">
        <v>6</v>
      </c>
      <c r="B29" s="105" t="s">
        <v>66</v>
      </c>
      <c r="C29" s="186" t="s">
        <v>19</v>
      </c>
      <c r="D29" s="211">
        <v>98</v>
      </c>
      <c r="E29" s="186" t="s">
        <v>67</v>
      </c>
      <c r="F29" s="57">
        <v>2.6</v>
      </c>
      <c r="G29" s="25">
        <v>7.75</v>
      </c>
      <c r="H29" s="194"/>
      <c r="I29" s="49">
        <f t="shared" si="7"/>
        <v>10.35</v>
      </c>
      <c r="J29" s="54">
        <v>0.7</v>
      </c>
      <c r="K29" s="25">
        <v>7.7</v>
      </c>
      <c r="L29" s="194"/>
      <c r="M29" s="55">
        <f t="shared" si="8"/>
        <v>8.4</v>
      </c>
      <c r="N29" s="57">
        <v>1.4</v>
      </c>
      <c r="O29" s="25">
        <v>8.2</v>
      </c>
      <c r="P29" s="194">
        <v>0.5</v>
      </c>
      <c r="Q29" s="49">
        <f t="shared" si="9"/>
        <v>9.1</v>
      </c>
      <c r="R29" s="54">
        <v>2</v>
      </c>
      <c r="S29" s="25">
        <v>8.95</v>
      </c>
      <c r="T29" s="194"/>
      <c r="U29" s="55">
        <f t="shared" si="10"/>
        <v>10.95</v>
      </c>
      <c r="V29" s="57">
        <v>2.5</v>
      </c>
      <c r="W29" s="25">
        <v>7.5</v>
      </c>
      <c r="X29" s="194">
        <v>0.5</v>
      </c>
      <c r="Y29" s="49">
        <f t="shared" si="11"/>
        <v>9.5</v>
      </c>
      <c r="Z29" s="54">
        <v>0.7</v>
      </c>
      <c r="AA29" s="25">
        <v>8.55</v>
      </c>
      <c r="AB29" s="194"/>
      <c r="AC29" s="55">
        <f t="shared" si="12"/>
        <v>9.25</v>
      </c>
      <c r="AD29" s="51">
        <f t="shared" si="13"/>
        <v>57.55</v>
      </c>
    </row>
    <row r="30" spans="1:30" s="19" customFormat="1" ht="18.75" customHeight="1">
      <c r="A30" s="82" t="s">
        <v>7</v>
      </c>
      <c r="B30" s="105" t="s">
        <v>249</v>
      </c>
      <c r="C30" s="186" t="s">
        <v>250</v>
      </c>
      <c r="D30" s="211">
        <v>99</v>
      </c>
      <c r="E30" s="186" t="s">
        <v>251</v>
      </c>
      <c r="F30" s="57">
        <v>3.7</v>
      </c>
      <c r="G30" s="25">
        <v>7.3</v>
      </c>
      <c r="H30" s="194"/>
      <c r="I30" s="49">
        <f t="shared" si="7"/>
        <v>11</v>
      </c>
      <c r="J30" s="54">
        <v>1.6</v>
      </c>
      <c r="K30" s="25">
        <v>6</v>
      </c>
      <c r="L30" s="194"/>
      <c r="M30" s="55">
        <f t="shared" si="8"/>
        <v>7.6</v>
      </c>
      <c r="N30" s="57">
        <v>1.9</v>
      </c>
      <c r="O30" s="25">
        <v>7.6</v>
      </c>
      <c r="P30" s="194"/>
      <c r="Q30" s="49">
        <f t="shared" si="9"/>
        <v>9.5</v>
      </c>
      <c r="R30" s="54">
        <v>2</v>
      </c>
      <c r="S30" s="25">
        <v>8.65</v>
      </c>
      <c r="T30" s="194"/>
      <c r="U30" s="55">
        <f t="shared" si="10"/>
        <v>10.65</v>
      </c>
      <c r="V30" s="57">
        <v>2.5</v>
      </c>
      <c r="W30" s="25">
        <v>8.1</v>
      </c>
      <c r="X30" s="194">
        <v>0.5</v>
      </c>
      <c r="Y30" s="49">
        <f t="shared" si="11"/>
        <v>10.1</v>
      </c>
      <c r="Z30" s="54">
        <v>0.8</v>
      </c>
      <c r="AA30" s="25">
        <v>8.3</v>
      </c>
      <c r="AB30" s="194">
        <v>1</v>
      </c>
      <c r="AC30" s="55">
        <f t="shared" si="12"/>
        <v>8.100000000000001</v>
      </c>
      <c r="AD30" s="51">
        <f t="shared" si="13"/>
        <v>56.95</v>
      </c>
    </row>
    <row r="31" spans="1:30" s="19" customFormat="1" ht="18.75" customHeight="1" thickBot="1">
      <c r="A31" s="200" t="s">
        <v>8</v>
      </c>
      <c r="B31" s="201" t="s">
        <v>252</v>
      </c>
      <c r="C31" s="202" t="s">
        <v>253</v>
      </c>
      <c r="D31" s="212">
        <v>96</v>
      </c>
      <c r="E31" s="202" t="s">
        <v>71</v>
      </c>
      <c r="F31" s="203">
        <v>2.2</v>
      </c>
      <c r="G31" s="204">
        <v>7.3</v>
      </c>
      <c r="H31" s="205"/>
      <c r="I31" s="206">
        <f t="shared" si="7"/>
        <v>9.5</v>
      </c>
      <c r="J31" s="207">
        <v>1.6</v>
      </c>
      <c r="K31" s="204">
        <v>6.5</v>
      </c>
      <c r="L31" s="205"/>
      <c r="M31" s="208">
        <f t="shared" si="8"/>
        <v>8.1</v>
      </c>
      <c r="N31" s="203">
        <v>1.7</v>
      </c>
      <c r="O31" s="204">
        <v>8.2</v>
      </c>
      <c r="P31" s="205"/>
      <c r="Q31" s="206">
        <f t="shared" si="9"/>
        <v>9.899999999999999</v>
      </c>
      <c r="R31" s="207">
        <v>2</v>
      </c>
      <c r="S31" s="204">
        <v>8.85</v>
      </c>
      <c r="T31" s="205"/>
      <c r="U31" s="208">
        <f t="shared" si="10"/>
        <v>10.85</v>
      </c>
      <c r="V31" s="203">
        <v>2.6</v>
      </c>
      <c r="W31" s="204">
        <v>7.5</v>
      </c>
      <c r="X31" s="205"/>
      <c r="Y31" s="206">
        <f t="shared" si="11"/>
        <v>10.1</v>
      </c>
      <c r="Z31" s="207">
        <v>0.8</v>
      </c>
      <c r="AA31" s="204">
        <v>8.55</v>
      </c>
      <c r="AB31" s="205">
        <v>1</v>
      </c>
      <c r="AC31" s="208">
        <f t="shared" si="12"/>
        <v>8.350000000000001</v>
      </c>
      <c r="AD31" s="209">
        <f t="shared" si="13"/>
        <v>56.800000000000004</v>
      </c>
    </row>
    <row r="32" spans="1:30" s="20" customFormat="1" ht="14.25" customHeight="1">
      <c r="A32" s="73"/>
      <c r="B32" s="84"/>
      <c r="C32" s="72"/>
      <c r="D32" s="103"/>
      <c r="E32" s="187"/>
      <c r="F32" s="74"/>
      <c r="G32" s="75"/>
      <c r="H32" s="195"/>
      <c r="I32" s="76"/>
      <c r="J32" s="74"/>
      <c r="K32" s="75"/>
      <c r="L32" s="195"/>
      <c r="M32" s="76"/>
      <c r="N32" s="74"/>
      <c r="O32" s="75"/>
      <c r="P32" s="195"/>
      <c r="Q32" s="76"/>
      <c r="R32" s="74"/>
      <c r="S32" s="75"/>
      <c r="T32" s="195"/>
      <c r="U32" s="76"/>
      <c r="V32" s="74"/>
      <c r="W32" s="75"/>
      <c r="X32" s="195"/>
      <c r="Y32" s="76"/>
      <c r="Z32" s="74"/>
      <c r="AA32" s="75"/>
      <c r="AB32" s="195"/>
      <c r="AC32" s="76"/>
      <c r="AD32" s="77"/>
    </row>
    <row r="33" spans="1:30" s="20" customFormat="1" ht="14.25" customHeight="1">
      <c r="A33" s="13"/>
      <c r="B33" s="8"/>
      <c r="C33" s="28"/>
      <c r="D33" s="28"/>
      <c r="E33" s="182"/>
      <c r="F33" s="12"/>
      <c r="G33" s="13"/>
      <c r="H33" s="191"/>
      <c r="I33" s="13"/>
      <c r="J33" s="15"/>
      <c r="K33" s="13"/>
      <c r="L33" s="191"/>
      <c r="M33" s="13"/>
      <c r="N33" s="15"/>
      <c r="O33" s="13"/>
      <c r="P33" s="191"/>
      <c r="Q33" s="13"/>
      <c r="R33" s="15"/>
      <c r="S33" s="2"/>
      <c r="T33" s="197"/>
      <c r="U33" s="1"/>
      <c r="V33" s="1"/>
      <c r="W33" s="1"/>
      <c r="X33" s="197"/>
      <c r="Y33" s="1"/>
      <c r="Z33" s="1"/>
      <c r="AA33" s="1"/>
      <c r="AB33" s="197"/>
      <c r="AC33" s="1"/>
      <c r="AD33" s="1"/>
    </row>
    <row r="34" spans="1:30" s="20" customFormat="1" ht="14.25" customHeight="1">
      <c r="A34" s="13"/>
      <c r="B34" s="8"/>
      <c r="C34" s="28"/>
      <c r="D34" s="28"/>
      <c r="E34" s="182"/>
      <c r="F34" s="12"/>
      <c r="G34" s="13"/>
      <c r="H34" s="191"/>
      <c r="I34" s="13"/>
      <c r="J34" s="15"/>
      <c r="K34" s="13"/>
      <c r="L34" s="191"/>
      <c r="M34" s="13"/>
      <c r="N34" s="15"/>
      <c r="O34" s="13"/>
      <c r="P34" s="191"/>
      <c r="Q34" s="13"/>
      <c r="R34" s="15"/>
      <c r="S34" s="2"/>
      <c r="T34" s="197"/>
      <c r="U34" s="1"/>
      <c r="V34" s="1"/>
      <c r="W34" s="1"/>
      <c r="X34" s="197"/>
      <c r="Y34" s="1"/>
      <c r="Z34" s="1"/>
      <c r="AA34" s="1"/>
      <c r="AB34" s="197"/>
      <c r="AC34" s="1"/>
      <c r="AD34" s="1"/>
    </row>
    <row r="35" spans="1:30" s="20" customFormat="1" ht="14.25" customHeight="1">
      <c r="A35" s="13"/>
      <c r="B35" s="8"/>
      <c r="C35" s="28"/>
      <c r="D35" s="28"/>
      <c r="E35" s="182"/>
      <c r="F35" s="12"/>
      <c r="G35" s="13"/>
      <c r="H35" s="191"/>
      <c r="I35" s="13"/>
      <c r="J35" s="15"/>
      <c r="K35" s="13"/>
      <c r="L35" s="191"/>
      <c r="M35" s="13"/>
      <c r="N35" s="15"/>
      <c r="O35" s="13"/>
      <c r="P35" s="191"/>
      <c r="Q35" s="13"/>
      <c r="R35" s="15"/>
      <c r="S35" s="2"/>
      <c r="T35" s="197"/>
      <c r="U35" s="1"/>
      <c r="V35" s="1"/>
      <c r="W35" s="1"/>
      <c r="X35" s="197"/>
      <c r="Y35" s="1"/>
      <c r="Z35" s="1"/>
      <c r="AA35" s="1"/>
      <c r="AB35" s="197"/>
      <c r="AC35" s="1"/>
      <c r="AD35" s="1"/>
    </row>
    <row r="36" spans="1:30" s="20" customFormat="1" ht="14.25" customHeight="1">
      <c r="A36" s="13"/>
      <c r="B36" s="8"/>
      <c r="C36" s="28"/>
      <c r="D36" s="28"/>
      <c r="E36" s="182"/>
      <c r="F36" s="12"/>
      <c r="G36" s="13"/>
      <c r="H36" s="191"/>
      <c r="I36" s="13"/>
      <c r="J36" s="15"/>
      <c r="K36" s="13"/>
      <c r="L36" s="191"/>
      <c r="M36" s="13"/>
      <c r="N36" s="15"/>
      <c r="O36" s="13"/>
      <c r="P36" s="191"/>
      <c r="Q36" s="13"/>
      <c r="R36" s="15"/>
      <c r="S36" s="2"/>
      <c r="T36" s="197"/>
      <c r="U36" s="1"/>
      <c r="V36" s="1"/>
      <c r="W36" s="1"/>
      <c r="X36" s="197"/>
      <c r="Y36" s="1"/>
      <c r="Z36" s="1"/>
      <c r="AA36" s="1"/>
      <c r="AB36" s="197"/>
      <c r="AC36" s="1"/>
      <c r="AD36" s="1"/>
    </row>
    <row r="37" spans="1:30" s="20" customFormat="1" ht="14.25" customHeight="1">
      <c r="A37" s="13"/>
      <c r="B37" s="8"/>
      <c r="C37" s="28"/>
      <c r="D37" s="28"/>
      <c r="E37" s="182"/>
      <c r="F37" s="12"/>
      <c r="G37" s="13"/>
      <c r="H37" s="191"/>
      <c r="I37" s="13"/>
      <c r="J37" s="15"/>
      <c r="K37" s="13"/>
      <c r="L37" s="191"/>
      <c r="M37" s="13"/>
      <c r="N37" s="15"/>
      <c r="O37" s="13"/>
      <c r="P37" s="191"/>
      <c r="Q37" s="13"/>
      <c r="R37" s="15"/>
      <c r="S37" s="2"/>
      <c r="T37" s="197"/>
      <c r="U37" s="1"/>
      <c r="V37" s="1"/>
      <c r="W37" s="1"/>
      <c r="X37" s="197"/>
      <c r="Y37" s="1"/>
      <c r="Z37" s="1"/>
      <c r="AA37" s="1"/>
      <c r="AB37" s="197"/>
      <c r="AC37" s="1"/>
      <c r="AD37" s="1"/>
    </row>
    <row r="38" spans="1:30" s="20" customFormat="1" ht="14.25" customHeight="1">
      <c r="A38" s="13"/>
      <c r="B38" s="8"/>
      <c r="C38" s="28"/>
      <c r="D38" s="28"/>
      <c r="E38" s="182"/>
      <c r="F38" s="12"/>
      <c r="G38" s="13"/>
      <c r="H38" s="191"/>
      <c r="I38" s="13"/>
      <c r="J38" s="15"/>
      <c r="K38" s="13"/>
      <c r="L38" s="191"/>
      <c r="M38" s="13"/>
      <c r="N38" s="15"/>
      <c r="O38" s="13"/>
      <c r="P38" s="191"/>
      <c r="Q38" s="13"/>
      <c r="R38" s="15"/>
      <c r="S38" s="2"/>
      <c r="T38" s="197"/>
      <c r="U38" s="1"/>
      <c r="V38" s="1"/>
      <c r="W38" s="1"/>
      <c r="X38" s="197"/>
      <c r="Y38" s="1"/>
      <c r="Z38" s="1"/>
      <c r="AA38" s="1"/>
      <c r="AB38" s="197"/>
      <c r="AC38" s="1"/>
      <c r="AD38" s="1"/>
    </row>
    <row r="39" spans="1:30" s="20" customFormat="1" ht="14.25" customHeight="1">
      <c r="A39" s="13"/>
      <c r="B39" s="8"/>
      <c r="C39" s="28"/>
      <c r="D39" s="28"/>
      <c r="E39" s="182"/>
      <c r="F39" s="12"/>
      <c r="G39" s="13"/>
      <c r="H39" s="191"/>
      <c r="I39" s="13"/>
      <c r="J39" s="15"/>
      <c r="K39" s="13"/>
      <c r="L39" s="191"/>
      <c r="M39" s="13"/>
      <c r="N39" s="15"/>
      <c r="O39" s="13"/>
      <c r="P39" s="191"/>
      <c r="Q39" s="13"/>
      <c r="R39" s="15"/>
      <c r="S39" s="2"/>
      <c r="T39" s="197"/>
      <c r="U39" s="1"/>
      <c r="V39" s="1"/>
      <c r="W39" s="1"/>
      <c r="X39" s="197"/>
      <c r="Y39" s="1"/>
      <c r="Z39" s="1"/>
      <c r="AA39" s="1"/>
      <c r="AB39" s="197"/>
      <c r="AC39" s="1"/>
      <c r="AD39" s="1"/>
    </row>
    <row r="40" spans="1:30" s="20" customFormat="1" ht="14.25" customHeight="1">
      <c r="A40" s="13"/>
      <c r="B40" s="8"/>
      <c r="C40" s="28"/>
      <c r="D40" s="28"/>
      <c r="E40" s="182"/>
      <c r="F40" s="12"/>
      <c r="G40" s="13"/>
      <c r="H40" s="191"/>
      <c r="I40" s="13"/>
      <c r="J40" s="15"/>
      <c r="K40" s="13"/>
      <c r="L40" s="191"/>
      <c r="M40" s="13"/>
      <c r="N40" s="15"/>
      <c r="O40" s="13"/>
      <c r="P40" s="191"/>
      <c r="Q40" s="13"/>
      <c r="R40" s="15"/>
      <c r="S40" s="2"/>
      <c r="T40" s="197"/>
      <c r="U40" s="1"/>
      <c r="V40" s="1"/>
      <c r="W40" s="1"/>
      <c r="X40" s="197"/>
      <c r="Y40" s="1"/>
      <c r="Z40" s="1"/>
      <c r="AA40" s="1"/>
      <c r="AB40" s="197"/>
      <c r="AC40" s="1"/>
      <c r="AD40" s="1"/>
    </row>
    <row r="41" spans="1:30" s="20" customFormat="1" ht="14.25" customHeight="1">
      <c r="A41" s="13"/>
      <c r="B41" s="8"/>
      <c r="C41" s="28"/>
      <c r="D41" s="28"/>
      <c r="E41" s="182"/>
      <c r="F41" s="12"/>
      <c r="G41" s="13"/>
      <c r="H41" s="191"/>
      <c r="I41" s="13"/>
      <c r="J41" s="15"/>
      <c r="K41" s="13"/>
      <c r="L41" s="191"/>
      <c r="M41" s="13"/>
      <c r="N41" s="15"/>
      <c r="O41" s="13"/>
      <c r="P41" s="191"/>
      <c r="Q41" s="13"/>
      <c r="R41" s="15"/>
      <c r="S41" s="2"/>
      <c r="T41" s="197"/>
      <c r="U41" s="1"/>
      <c r="V41" s="1"/>
      <c r="W41" s="1"/>
      <c r="X41" s="197"/>
      <c r="Y41" s="1"/>
      <c r="Z41" s="1"/>
      <c r="AA41" s="1"/>
      <c r="AB41" s="197"/>
      <c r="AC41" s="1"/>
      <c r="AD41" s="1"/>
    </row>
    <row r="42" spans="1:31" s="20" customFormat="1" ht="14.25" customHeight="1">
      <c r="A42" s="13"/>
      <c r="B42" s="8"/>
      <c r="C42" s="28"/>
      <c r="D42" s="28"/>
      <c r="E42" s="182"/>
      <c r="F42" s="12"/>
      <c r="G42" s="13"/>
      <c r="H42" s="191"/>
      <c r="I42" s="13"/>
      <c r="J42" s="15"/>
      <c r="K42" s="13"/>
      <c r="L42" s="191"/>
      <c r="M42" s="13"/>
      <c r="N42" s="15"/>
      <c r="O42" s="13"/>
      <c r="P42" s="191"/>
      <c r="Q42" s="13"/>
      <c r="R42" s="15"/>
      <c r="S42" s="2"/>
      <c r="T42" s="197"/>
      <c r="U42" s="1"/>
      <c r="V42" s="1"/>
      <c r="W42" s="1"/>
      <c r="X42" s="197"/>
      <c r="Y42" s="1"/>
      <c r="Z42" s="1"/>
      <c r="AA42" s="1"/>
      <c r="AB42" s="197"/>
      <c r="AC42" s="1"/>
      <c r="AD42" s="1"/>
      <c r="AE42" s="21"/>
    </row>
    <row r="43" spans="1:30" s="19" customFormat="1" ht="14.25" customHeight="1">
      <c r="A43" s="13"/>
      <c r="B43" s="8"/>
      <c r="C43" s="28"/>
      <c r="D43" s="28"/>
      <c r="E43" s="182"/>
      <c r="F43" s="12"/>
      <c r="G43" s="13"/>
      <c r="H43" s="191"/>
      <c r="I43" s="13"/>
      <c r="J43" s="15"/>
      <c r="K43" s="13"/>
      <c r="L43" s="191"/>
      <c r="M43" s="13"/>
      <c r="N43" s="15"/>
      <c r="O43" s="13"/>
      <c r="P43" s="191"/>
      <c r="Q43" s="13"/>
      <c r="R43" s="15"/>
      <c r="S43" s="2"/>
      <c r="T43" s="197"/>
      <c r="U43" s="1"/>
      <c r="V43" s="1"/>
      <c r="W43" s="1"/>
      <c r="X43" s="197"/>
      <c r="Y43" s="1"/>
      <c r="Z43" s="1"/>
      <c r="AA43" s="1"/>
      <c r="AB43" s="197"/>
      <c r="AC43" s="1"/>
      <c r="AD43" s="1"/>
    </row>
    <row r="44" spans="1:30" s="19" customFormat="1" ht="14.25" customHeight="1">
      <c r="A44" s="13"/>
      <c r="B44" s="8"/>
      <c r="C44" s="28"/>
      <c r="D44" s="28"/>
      <c r="E44" s="182"/>
      <c r="F44" s="12"/>
      <c r="G44" s="13"/>
      <c r="H44" s="191"/>
      <c r="I44" s="13"/>
      <c r="J44" s="15"/>
      <c r="K44" s="13"/>
      <c r="L44" s="191"/>
      <c r="M44" s="13"/>
      <c r="N44" s="15"/>
      <c r="O44" s="13"/>
      <c r="P44" s="191"/>
      <c r="Q44" s="13"/>
      <c r="R44" s="15"/>
      <c r="S44" s="2"/>
      <c r="T44" s="197"/>
      <c r="U44" s="1"/>
      <c r="V44" s="1"/>
      <c r="W44" s="1"/>
      <c r="X44" s="197"/>
      <c r="Y44" s="1"/>
      <c r="Z44" s="1"/>
      <c r="AA44" s="1"/>
      <c r="AB44" s="197"/>
      <c r="AC44" s="1"/>
      <c r="AD44" s="1"/>
    </row>
    <row r="45" spans="1:30" s="19" customFormat="1" ht="14.25" customHeight="1">
      <c r="A45" s="13"/>
      <c r="B45" s="8"/>
      <c r="C45" s="28"/>
      <c r="D45" s="28"/>
      <c r="E45" s="182"/>
      <c r="F45" s="12"/>
      <c r="G45" s="13"/>
      <c r="H45" s="191"/>
      <c r="I45" s="13"/>
      <c r="J45" s="15"/>
      <c r="K45" s="13"/>
      <c r="L45" s="191"/>
      <c r="M45" s="13"/>
      <c r="N45" s="15"/>
      <c r="O45" s="13"/>
      <c r="P45" s="191"/>
      <c r="Q45" s="13"/>
      <c r="R45" s="15"/>
      <c r="S45" s="2"/>
      <c r="T45" s="197"/>
      <c r="U45" s="1"/>
      <c r="V45" s="1"/>
      <c r="W45" s="1"/>
      <c r="X45" s="197"/>
      <c r="Y45" s="1"/>
      <c r="Z45" s="1"/>
      <c r="AA45" s="1"/>
      <c r="AB45" s="197"/>
      <c r="AC45" s="1"/>
      <c r="AD45" s="1"/>
    </row>
    <row r="46" spans="1:30" s="19" customFormat="1" ht="5.25" customHeight="1">
      <c r="A46" s="13"/>
      <c r="B46" s="8"/>
      <c r="C46" s="28"/>
      <c r="D46" s="28"/>
      <c r="E46" s="182"/>
      <c r="F46" s="12"/>
      <c r="G46" s="13"/>
      <c r="H46" s="191"/>
      <c r="I46" s="13"/>
      <c r="J46" s="15"/>
      <c r="K46" s="13"/>
      <c r="L46" s="191"/>
      <c r="M46" s="13"/>
      <c r="N46" s="15"/>
      <c r="O46" s="13"/>
      <c r="P46" s="191"/>
      <c r="Q46" s="13"/>
      <c r="R46" s="15"/>
      <c r="S46" s="2"/>
      <c r="T46" s="197"/>
      <c r="U46" s="1"/>
      <c r="V46" s="1"/>
      <c r="W46" s="1"/>
      <c r="X46" s="197"/>
      <c r="Y46" s="1"/>
      <c r="Z46" s="1"/>
      <c r="AA46" s="1"/>
      <c r="AB46" s="197"/>
      <c r="AC46" s="1"/>
      <c r="AD46" s="1"/>
    </row>
  </sheetData>
  <sheetProtection/>
  <mergeCells count="16">
    <mergeCell ref="A1:AD1"/>
    <mergeCell ref="F6:I6"/>
    <mergeCell ref="J6:M6"/>
    <mergeCell ref="N6:Q6"/>
    <mergeCell ref="R6:U6"/>
    <mergeCell ref="V6:Y6"/>
    <mergeCell ref="Z6:AC6"/>
    <mergeCell ref="A4:AD4"/>
    <mergeCell ref="A2:AD2"/>
    <mergeCell ref="A20:AD20"/>
    <mergeCell ref="F22:I22"/>
    <mergeCell ref="J22:M22"/>
    <mergeCell ref="N22:Q22"/>
    <mergeCell ref="R22:U22"/>
    <mergeCell ref="V22:Y22"/>
    <mergeCell ref="Z22:AC22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Veronika</cp:lastModifiedBy>
  <cp:lastPrinted>2013-06-01T17:01:11Z</cp:lastPrinted>
  <dcterms:created xsi:type="dcterms:W3CDTF">2003-05-16T05:06:58Z</dcterms:created>
  <dcterms:modified xsi:type="dcterms:W3CDTF">2013-06-01T17:03:34Z</dcterms:modified>
  <cp:category/>
  <cp:version/>
  <cp:contentType/>
  <cp:contentStatus/>
</cp:coreProperties>
</file>