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tabRatio="599" activeTab="1"/>
  </bookViews>
  <sheets>
    <sheet name="I.liga " sheetId="1" r:id="rId1"/>
    <sheet name="Extra" sheetId="2" r:id="rId2"/>
    <sheet name="II.liga" sheetId="3" r:id="rId3"/>
    <sheet name="jedn 1.l" sheetId="4" r:id="rId4"/>
    <sheet name="jedn 2.l" sheetId="5" r:id="rId5"/>
    <sheet name="jedn Extra" sheetId="6" r:id="rId6"/>
    <sheet name="celkem EX" sheetId="7" r:id="rId7"/>
    <sheet name="celkem" sheetId="8" r:id="rId8"/>
  </sheets>
  <definedNames>
    <definedName name="_xlnm.Print_Titles" localSheetId="1">'Extra'!$1:$7</definedName>
    <definedName name="_xlnm.Print_Titles" localSheetId="0">'I.liga '!$1:$7</definedName>
    <definedName name="_xlnm.Print_Titles" localSheetId="2">'II.liga'!$1:$7</definedName>
    <definedName name="_xlnm.Print_Titles" localSheetId="3">'jedn 1.l'!$1:$5</definedName>
    <definedName name="_xlnm.Print_Titles" localSheetId="4">'jedn 2.l'!$1:$5</definedName>
    <definedName name="_xlnm.Print_Titles" localSheetId="5">'jedn Extra'!$1:$5</definedName>
  </definedNames>
  <calcPr fullCalcOnLoad="1"/>
</workbook>
</file>

<file path=xl/sharedStrings.xml><?xml version="1.0" encoding="utf-8"?>
<sst xmlns="http://schemas.openxmlformats.org/spreadsheetml/2006/main" count="465" uniqueCount="126">
  <si>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</si>
  <si>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</si>
  <si>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</si>
  <si>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</si>
  <si>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</si>
  <si>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</si>
  <si>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</si>
  <si>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</si>
  <si>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</si>
  <si>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</si>
  <si>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</si>
  <si>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</si>
  <si>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</si>
  <si>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</si>
  <si>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</si>
  <si>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</si>
  <si>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</si>
  <si>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Smejkal</t>
  </si>
  <si>
    <t>Konečný</t>
  </si>
  <si>
    <t>Bráblík</t>
  </si>
  <si>
    <t>Richard</t>
  </si>
  <si>
    <t>Martin</t>
  </si>
  <si>
    <t>Michal</t>
  </si>
  <si>
    <t>Petr</t>
  </si>
  <si>
    <t>D</t>
  </si>
  <si>
    <t>E</t>
  </si>
  <si>
    <t>Bomer</t>
  </si>
  <si>
    <t>Šmejkal</t>
  </si>
  <si>
    <t>Kardoš</t>
  </si>
  <si>
    <t>David</t>
  </si>
  <si>
    <t>Filip</t>
  </si>
  <si>
    <t>Seidl</t>
  </si>
  <si>
    <t>Veselý</t>
  </si>
  <si>
    <t>Jiří</t>
  </si>
  <si>
    <t>14.</t>
  </si>
  <si>
    <t>15.</t>
  </si>
  <si>
    <t>16.</t>
  </si>
  <si>
    <t>17.</t>
  </si>
  <si>
    <t>II.liga</t>
  </si>
  <si>
    <t>Dohnalík</t>
  </si>
  <si>
    <t>Václav</t>
  </si>
  <si>
    <t>Sokol Brno 1</t>
  </si>
  <si>
    <t>Havrila</t>
  </si>
  <si>
    <t>Marek</t>
  </si>
  <si>
    <t>Tomáš</t>
  </si>
  <si>
    <t>Novotný</t>
  </si>
  <si>
    <t>Kamil</t>
  </si>
  <si>
    <t>Jan</t>
  </si>
  <si>
    <t>Sokol Praha Vršovice</t>
  </si>
  <si>
    <t>Ondřej</t>
  </si>
  <si>
    <t>Sokol Poděbrady</t>
  </si>
  <si>
    <t>Prokůpek</t>
  </si>
  <si>
    <t>Mikoláš</t>
  </si>
  <si>
    <t>Karel</t>
  </si>
  <si>
    <t>Švimberský</t>
  </si>
  <si>
    <t>Pavel</t>
  </si>
  <si>
    <t>Křena</t>
  </si>
  <si>
    <t>Patrik</t>
  </si>
  <si>
    <t>Havel</t>
  </si>
  <si>
    <t>Szabó</t>
  </si>
  <si>
    <t>I.liga</t>
  </si>
  <si>
    <t>Veska</t>
  </si>
  <si>
    <t>Jakub</t>
  </si>
  <si>
    <t>Bohumír</t>
  </si>
  <si>
    <t>Zdeněk</t>
  </si>
  <si>
    <t>Miroslav</t>
  </si>
  <si>
    <t>Kudrna</t>
  </si>
  <si>
    <t>Sokol Zlín</t>
  </si>
  <si>
    <t>Sokol Kolín</t>
  </si>
  <si>
    <t>Smékal</t>
  </si>
  <si>
    <t>Radek</t>
  </si>
  <si>
    <t>Taftl</t>
  </si>
  <si>
    <t>Žoha</t>
  </si>
  <si>
    <t>Fliedr</t>
  </si>
  <si>
    <t>Extraliga</t>
  </si>
  <si>
    <t>Xeni</t>
  </si>
  <si>
    <t>Kratochvíl</t>
  </si>
  <si>
    <t>SK Hradčany Praha</t>
  </si>
  <si>
    <t>Hasa</t>
  </si>
  <si>
    <t>Alon</t>
  </si>
  <si>
    <t>Novák</t>
  </si>
  <si>
    <t>18.</t>
  </si>
  <si>
    <t>Dyrmishi</t>
  </si>
  <si>
    <t>Hampel</t>
  </si>
  <si>
    <t>Podpěra</t>
  </si>
  <si>
    <t>Gulda</t>
  </si>
  <si>
    <t>Janeczko</t>
  </si>
  <si>
    <t>Daniel</t>
  </si>
  <si>
    <t>Krejčí</t>
  </si>
  <si>
    <t>Milan</t>
  </si>
  <si>
    <t>Radovesnický</t>
  </si>
  <si>
    <t>Lech</t>
  </si>
  <si>
    <t>Dostál</t>
  </si>
  <si>
    <t>Dlugoš</t>
  </si>
  <si>
    <t>Polan</t>
  </si>
  <si>
    <t>Nick</t>
  </si>
  <si>
    <t>Švehlík</t>
  </si>
  <si>
    <t>Suchánek</t>
  </si>
  <si>
    <t>Fusseneger</t>
  </si>
  <si>
    <t>Michael</t>
  </si>
  <si>
    <t>Zmeškal</t>
  </si>
  <si>
    <t>Ye</t>
  </si>
  <si>
    <t>Papikyan</t>
  </si>
  <si>
    <t>Artiom</t>
  </si>
  <si>
    <t>Soloviev</t>
  </si>
  <si>
    <t>Svjatoslav</t>
  </si>
  <si>
    <t>Vlasenko</t>
  </si>
  <si>
    <t>Stanislav</t>
  </si>
  <si>
    <t>Pyzhyanov</t>
  </si>
  <si>
    <t>Kiril</t>
  </si>
  <si>
    <t>AUT</t>
  </si>
  <si>
    <t>BRNO 2.12.2012</t>
  </si>
  <si>
    <t>Panský</t>
  </si>
  <si>
    <t>Jindřich</t>
  </si>
  <si>
    <t>Kopienik</t>
  </si>
  <si>
    <t>Fiřt</t>
  </si>
  <si>
    <t>Kozel</t>
  </si>
  <si>
    <t>Adam</t>
  </si>
  <si>
    <t>Stephen</t>
  </si>
  <si>
    <t>Brno 2.12.2012</t>
  </si>
  <si>
    <t>Sauliner</t>
  </si>
  <si>
    <t>Moravec</t>
  </si>
  <si>
    <t>Zdenek</t>
  </si>
  <si>
    <t>1.kolo</t>
  </si>
  <si>
    <t>2.kolo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</si>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</sst>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7"/>
      <name val="Arial"/>
      <family val="2"/>
    </font>
    <font>
      <sz val="6"/>
      <name val="Arial CE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3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1" fillId="0" borderId="3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4" fillId="0" borderId="2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104775</xdr:rowOff>
    </xdr:from>
    <xdr:to>
      <xdr:col>1</xdr:col>
      <xdr:colOff>1038225</xdr:colOff>
      <xdr:row>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1104900</xdr:colOff>
      <xdr:row>0</xdr:row>
      <xdr:rowOff>0</xdr:rowOff>
    </xdr:from>
    <xdr:to>
      <xdr:col>5</xdr:col>
      <xdr:colOff>1104900</xdr:colOff>
      <xdr:row>4</xdr:row>
      <xdr:rowOff>161925</xdr:rowOff>
    </xdr:to>
    <xdr:pic>
      <xdr:nvPicPr>
        <xdr:cNvPr id="2" name="Picture 9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0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104775</xdr:rowOff>
    </xdr:from>
    <xdr:to>
      <xdr:col>1</xdr:col>
      <xdr:colOff>1038225</xdr:colOff>
      <xdr:row>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1104900</xdr:colOff>
      <xdr:row>0</xdr:row>
      <xdr:rowOff>0</xdr:rowOff>
    </xdr:from>
    <xdr:to>
      <xdr:col>5</xdr:col>
      <xdr:colOff>1104900</xdr:colOff>
      <xdr:row>4</xdr:row>
      <xdr:rowOff>161925</xdr:rowOff>
    </xdr:to>
    <xdr:pic>
      <xdr:nvPicPr>
        <xdr:cNvPr id="2" name="Picture 9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0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14</xdr:row>
      <xdr:rowOff>104775</xdr:rowOff>
    </xdr:from>
    <xdr:to>
      <xdr:col>1</xdr:col>
      <xdr:colOff>1038225</xdr:colOff>
      <xdr:row>18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381375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13</xdr:row>
      <xdr:rowOff>123825</xdr:rowOff>
    </xdr:from>
    <xdr:to>
      <xdr:col>5</xdr:col>
      <xdr:colOff>1057275</xdr:colOff>
      <xdr:row>18</xdr:row>
      <xdr:rowOff>95250</xdr:rowOff>
    </xdr:to>
    <xdr:pic>
      <xdr:nvPicPr>
        <xdr:cNvPr id="4" name="Picture 9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3343275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8.625" style="1" customWidth="1"/>
    <col min="4" max="4" width="4.375" style="2" customWidth="1"/>
    <col min="5" max="10" width="8.625" style="2" customWidth="1"/>
    <col min="11" max="11" width="10.375" style="5" customWidth="1"/>
    <col min="12" max="12" width="7.375" style="1" customWidth="1"/>
    <col min="13" max="16384" width="9.125" style="1" customWidth="1"/>
  </cols>
  <sheetData>
    <row r="1" spans="1:11" ht="27" customHeight="1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6.75" customHeight="1">
      <c r="A2" s="4"/>
      <c r="D2" s="1"/>
      <c r="K2" s="13"/>
    </row>
    <row r="3" spans="1:11" ht="18">
      <c r="A3" s="125" t="s">
        <v>111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25">
      <c r="A4" s="127" t="s">
        <v>124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.7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2" ht="15.75" customHeight="1">
      <c r="A8" s="9"/>
      <c r="C8" s="7"/>
      <c r="D8" s="12"/>
      <c r="K8" s="17"/>
      <c r="L8" s="16"/>
    </row>
    <row r="9" spans="1:12" ht="29.25" customHeight="1">
      <c r="A9" s="13" t="s">
        <v>1</v>
      </c>
      <c r="B9" s="4" t="s">
        <v>41</v>
      </c>
      <c r="C9" s="7"/>
      <c r="D9" s="12"/>
      <c r="I9" s="67"/>
      <c r="K9" s="17"/>
      <c r="L9" s="16"/>
    </row>
    <row r="10" spans="1:12" ht="20.25" customHeight="1">
      <c r="A10" s="9"/>
      <c r="B10" s="62" t="s">
        <v>121</v>
      </c>
      <c r="C10" s="63" t="s">
        <v>122</v>
      </c>
      <c r="D10" s="64"/>
      <c r="E10" s="15">
        <v>11.75</v>
      </c>
      <c r="F10" s="15"/>
      <c r="G10" s="15">
        <v>11.35</v>
      </c>
      <c r="H10" s="83"/>
      <c r="I10" s="15"/>
      <c r="J10" s="15"/>
      <c r="K10" s="17"/>
      <c r="L10" s="16"/>
    </row>
    <row r="11" spans="1:12" ht="20.25" customHeight="1">
      <c r="A11" s="9"/>
      <c r="B11" s="62" t="s">
        <v>61</v>
      </c>
      <c r="C11" s="63" t="s">
        <v>62</v>
      </c>
      <c r="D11" s="64">
        <v>78</v>
      </c>
      <c r="E11" s="15">
        <v>11.5</v>
      </c>
      <c r="F11" s="15">
        <v>11</v>
      </c>
      <c r="G11" s="83"/>
      <c r="H11" s="15">
        <v>12.1</v>
      </c>
      <c r="I11" s="15">
        <v>11.6</v>
      </c>
      <c r="J11" s="15">
        <v>10.6</v>
      </c>
      <c r="K11" s="17"/>
      <c r="L11" s="16"/>
    </row>
    <row r="12" spans="1:12" ht="20.25" customHeight="1">
      <c r="A12" s="9"/>
      <c r="B12" s="62" t="s">
        <v>31</v>
      </c>
      <c r="C12" s="63" t="s">
        <v>30</v>
      </c>
      <c r="D12" s="64">
        <v>92</v>
      </c>
      <c r="E12" s="15"/>
      <c r="F12" s="15">
        <v>6.75</v>
      </c>
      <c r="G12" s="15"/>
      <c r="H12" s="83">
        <v>12.5</v>
      </c>
      <c r="I12" s="15">
        <v>12.4</v>
      </c>
      <c r="J12" s="15">
        <v>9.5</v>
      </c>
      <c r="K12" s="17"/>
      <c r="L12" s="16"/>
    </row>
    <row r="13" spans="1:12" ht="20.25" customHeight="1">
      <c r="A13" s="9"/>
      <c r="B13" s="62" t="s">
        <v>32</v>
      </c>
      <c r="C13" s="63" t="s">
        <v>63</v>
      </c>
      <c r="D13" s="64">
        <v>90</v>
      </c>
      <c r="E13" s="15"/>
      <c r="F13" s="15"/>
      <c r="G13" s="15"/>
      <c r="H13" s="15">
        <v>12</v>
      </c>
      <c r="I13" s="15"/>
      <c r="J13" s="15"/>
      <c r="K13" s="17"/>
      <c r="L13" s="16"/>
    </row>
    <row r="14" spans="1:12" ht="20.25" customHeight="1">
      <c r="A14" s="9"/>
      <c r="B14" s="62" t="s">
        <v>93</v>
      </c>
      <c r="C14" s="63" t="s">
        <v>47</v>
      </c>
      <c r="D14" s="64">
        <v>92</v>
      </c>
      <c r="E14" s="15"/>
      <c r="F14" s="15"/>
      <c r="G14" s="15">
        <v>12.05</v>
      </c>
      <c r="H14" s="15"/>
      <c r="I14" s="15"/>
      <c r="J14" s="15"/>
      <c r="K14" s="17"/>
      <c r="L14" s="16"/>
    </row>
    <row r="15" spans="1:12" ht="20.25" customHeight="1">
      <c r="A15" s="9"/>
      <c r="B15" s="62" t="s">
        <v>114</v>
      </c>
      <c r="C15" s="63" t="s">
        <v>87</v>
      </c>
      <c r="D15" s="64">
        <v>95</v>
      </c>
      <c r="E15" s="15">
        <v>12</v>
      </c>
      <c r="F15" s="15">
        <v>12.1</v>
      </c>
      <c r="G15" s="15">
        <v>12.15</v>
      </c>
      <c r="H15" s="15">
        <v>14.25</v>
      </c>
      <c r="I15" s="15">
        <v>12.8</v>
      </c>
      <c r="J15" s="15">
        <v>11.9</v>
      </c>
      <c r="K15" s="17"/>
      <c r="L15" s="16"/>
    </row>
    <row r="16" spans="1:12" ht="29.25" customHeight="1">
      <c r="A16" s="9"/>
      <c r="B16" s="3"/>
      <c r="C16" s="59"/>
      <c r="D16" s="60"/>
      <c r="E16" s="25">
        <f aca="true" t="shared" si="0" ref="E16:J16">IF(SUM(E10:E15)&gt;0,LARGE(E10:E15,1)+LARGE(E10:E15,2)+LARGE(E10:E15,3))</f>
        <v>35.25</v>
      </c>
      <c r="F16" s="25">
        <f t="shared" si="0"/>
        <v>29.85</v>
      </c>
      <c r="G16" s="25">
        <f t="shared" si="0"/>
        <v>35.550000000000004</v>
      </c>
      <c r="H16" s="25">
        <f t="shared" si="0"/>
        <v>38.85</v>
      </c>
      <c r="I16" s="25">
        <f t="shared" si="0"/>
        <v>36.800000000000004</v>
      </c>
      <c r="J16" s="25">
        <f t="shared" si="0"/>
        <v>32</v>
      </c>
      <c r="K16" s="6">
        <f>SUM(E16:J16)</f>
        <v>208.3</v>
      </c>
      <c r="L16" s="16"/>
    </row>
    <row r="17" spans="1:12" ht="29.25" customHeight="1">
      <c r="A17" s="9"/>
      <c r="B17" s="3"/>
      <c r="C17" s="59"/>
      <c r="D17" s="60"/>
      <c r="E17" s="25"/>
      <c r="F17" s="25"/>
      <c r="G17" s="25"/>
      <c r="H17" s="25"/>
      <c r="I17" s="25"/>
      <c r="J17" s="25"/>
      <c r="K17" s="6"/>
      <c r="L17" s="16"/>
    </row>
    <row r="18" spans="1:12" ht="17.25" customHeight="1">
      <c r="A18" s="13" t="s">
        <v>2</v>
      </c>
      <c r="B18" s="89" t="s">
        <v>48</v>
      </c>
      <c r="C18" s="76"/>
      <c r="D18" s="77"/>
      <c r="E18" s="71"/>
      <c r="F18" s="71"/>
      <c r="G18" s="71"/>
      <c r="H18" s="71"/>
      <c r="I18" s="71"/>
      <c r="J18" s="71"/>
      <c r="K18" s="17"/>
      <c r="L18" s="16"/>
    </row>
    <row r="19" spans="1:12" ht="18.75" customHeight="1">
      <c r="A19" s="13"/>
      <c r="B19" s="90" t="s">
        <v>115</v>
      </c>
      <c r="C19" s="65" t="s">
        <v>33</v>
      </c>
      <c r="D19" s="66">
        <v>72</v>
      </c>
      <c r="E19" s="83">
        <v>12.8</v>
      </c>
      <c r="F19" s="83">
        <v>12.75</v>
      </c>
      <c r="G19" s="83"/>
      <c r="H19" s="83">
        <v>14.3</v>
      </c>
      <c r="I19" s="83">
        <v>12.6</v>
      </c>
      <c r="J19" s="83">
        <v>13.4</v>
      </c>
      <c r="K19" s="17"/>
      <c r="L19" s="16"/>
    </row>
    <row r="20" spans="1:12" ht="18.75" customHeight="1">
      <c r="A20" s="13"/>
      <c r="B20" s="90" t="s">
        <v>116</v>
      </c>
      <c r="C20" s="65" t="s">
        <v>117</v>
      </c>
      <c r="D20" s="66">
        <v>89</v>
      </c>
      <c r="E20" s="83">
        <v>12.1</v>
      </c>
      <c r="F20" s="83"/>
      <c r="G20" s="83">
        <v>9.25</v>
      </c>
      <c r="H20" s="83">
        <v>11.7</v>
      </c>
      <c r="I20" s="83"/>
      <c r="J20" s="83"/>
      <c r="K20" s="17"/>
      <c r="L20" s="16"/>
    </row>
    <row r="21" spans="1:12" ht="18.75" customHeight="1">
      <c r="A21" s="13"/>
      <c r="B21" s="90" t="s">
        <v>83</v>
      </c>
      <c r="C21" s="65" t="s">
        <v>33</v>
      </c>
      <c r="D21" s="66">
        <v>97</v>
      </c>
      <c r="E21" s="15">
        <v>12</v>
      </c>
      <c r="F21" s="15">
        <v>9.75</v>
      </c>
      <c r="G21" s="15">
        <v>10.9</v>
      </c>
      <c r="H21" s="15">
        <v>12</v>
      </c>
      <c r="I21" s="15">
        <v>11.6</v>
      </c>
      <c r="J21" s="15">
        <v>9.4</v>
      </c>
      <c r="K21" s="17"/>
      <c r="L21" s="16"/>
    </row>
    <row r="22" spans="1:12" ht="18.75" customHeight="1">
      <c r="A22" s="13"/>
      <c r="B22" s="90" t="s">
        <v>94</v>
      </c>
      <c r="C22" s="65" t="s">
        <v>95</v>
      </c>
      <c r="D22" s="66">
        <v>99</v>
      </c>
      <c r="E22" s="15"/>
      <c r="F22" s="15"/>
      <c r="G22" s="15">
        <v>5.9</v>
      </c>
      <c r="H22" s="15"/>
      <c r="I22" s="15"/>
      <c r="J22" s="15"/>
      <c r="K22" s="17"/>
      <c r="L22" s="16"/>
    </row>
    <row r="23" spans="1:12" ht="18.75" customHeight="1">
      <c r="A23" s="13"/>
      <c r="B23" s="90" t="s">
        <v>96</v>
      </c>
      <c r="C23" s="65" t="s">
        <v>62</v>
      </c>
      <c r="D23" s="66">
        <v>99</v>
      </c>
      <c r="E23" s="15">
        <v>11.6</v>
      </c>
      <c r="F23" s="15">
        <v>9.9</v>
      </c>
      <c r="G23" s="15">
        <v>9.75</v>
      </c>
      <c r="H23" s="15">
        <v>12.5</v>
      </c>
      <c r="I23" s="15">
        <v>11.4</v>
      </c>
      <c r="J23" s="15">
        <v>11</v>
      </c>
      <c r="K23" s="17"/>
      <c r="L23" s="16"/>
    </row>
    <row r="24" spans="1:12" ht="17.25" customHeight="1">
      <c r="A24" s="13"/>
      <c r="B24" s="3"/>
      <c r="C24" s="59"/>
      <c r="D24" s="60"/>
      <c r="E24" s="25">
        <f aca="true" t="shared" si="1" ref="E24:J24">IF(SUM(E19:E23)&gt;0,LARGE(E19:E23,1)+LARGE(E19:E23,2)+LARGE(E19:E23,3))</f>
        <v>36.9</v>
      </c>
      <c r="F24" s="25">
        <f t="shared" si="1"/>
        <v>32.4</v>
      </c>
      <c r="G24" s="25">
        <f t="shared" si="1"/>
        <v>29.9</v>
      </c>
      <c r="H24" s="25">
        <f t="shared" si="1"/>
        <v>38.8</v>
      </c>
      <c r="I24" s="25">
        <f t="shared" si="1"/>
        <v>35.6</v>
      </c>
      <c r="J24" s="25">
        <f t="shared" si="1"/>
        <v>33.8</v>
      </c>
      <c r="K24" s="6">
        <f>SUM(E24:J24)</f>
        <v>207.39999999999998</v>
      </c>
      <c r="L24" s="16"/>
    </row>
    <row r="25" spans="1:12" ht="18">
      <c r="A25" s="13"/>
      <c r="C25" s="7"/>
      <c r="D25" s="12"/>
      <c r="K25" s="17"/>
      <c r="L25" s="16"/>
    </row>
    <row r="26" spans="1:12" ht="18">
      <c r="A26" s="13" t="s">
        <v>3</v>
      </c>
      <c r="B26" s="89" t="s">
        <v>68</v>
      </c>
      <c r="C26" s="76"/>
      <c r="D26" s="77"/>
      <c r="E26" s="71"/>
      <c r="F26" s="71"/>
      <c r="G26" s="71"/>
      <c r="H26" s="71"/>
      <c r="I26" s="71"/>
      <c r="J26" s="71"/>
      <c r="K26" s="17"/>
      <c r="L26" s="16"/>
    </row>
    <row r="27" spans="1:12" ht="18">
      <c r="A27" s="13"/>
      <c r="B27" s="90" t="s">
        <v>76</v>
      </c>
      <c r="C27" s="65" t="s">
        <v>29</v>
      </c>
      <c r="D27" s="66">
        <v>91</v>
      </c>
      <c r="E27" s="61">
        <v>11.25</v>
      </c>
      <c r="F27" s="15"/>
      <c r="G27" s="15"/>
      <c r="H27" s="15">
        <v>13.6</v>
      </c>
      <c r="I27" s="15"/>
      <c r="J27" s="15"/>
      <c r="K27" s="17"/>
      <c r="L27" s="16"/>
    </row>
    <row r="28" spans="1:12" ht="18" customHeight="1">
      <c r="A28" s="9"/>
      <c r="B28" s="90" t="s">
        <v>91</v>
      </c>
      <c r="C28" s="65" t="s">
        <v>62</v>
      </c>
      <c r="D28" s="66">
        <v>88</v>
      </c>
      <c r="E28" s="61"/>
      <c r="F28" s="15"/>
      <c r="G28" s="15">
        <v>10.9</v>
      </c>
      <c r="H28" s="15"/>
      <c r="I28" s="15">
        <v>10.7</v>
      </c>
      <c r="J28" s="15">
        <v>9.8</v>
      </c>
      <c r="K28" s="17"/>
      <c r="L28" s="16"/>
    </row>
    <row r="29" spans="1:12" ht="21" customHeight="1">
      <c r="A29" s="1"/>
      <c r="B29" s="90" t="s">
        <v>92</v>
      </c>
      <c r="C29" s="65" t="s">
        <v>49</v>
      </c>
      <c r="D29" s="66">
        <v>95</v>
      </c>
      <c r="E29" s="61"/>
      <c r="F29" s="15"/>
      <c r="G29" s="15"/>
      <c r="H29" s="15">
        <v>12.8</v>
      </c>
      <c r="I29" s="15"/>
      <c r="J29" s="15">
        <v>10.7</v>
      </c>
      <c r="K29" s="17"/>
      <c r="L29" s="16"/>
    </row>
    <row r="30" spans="1:12" ht="18">
      <c r="A30" s="13"/>
      <c r="B30" s="90" t="s">
        <v>28</v>
      </c>
      <c r="C30" s="65" t="s">
        <v>29</v>
      </c>
      <c r="D30" s="66">
        <v>94</v>
      </c>
      <c r="E30" s="61">
        <v>12.8</v>
      </c>
      <c r="F30" s="15">
        <v>10.65</v>
      </c>
      <c r="G30" s="15">
        <v>10.7</v>
      </c>
      <c r="H30" s="15">
        <v>13</v>
      </c>
      <c r="I30" s="15">
        <v>11.4</v>
      </c>
      <c r="J30" s="15">
        <v>8.7</v>
      </c>
      <c r="K30" s="17"/>
      <c r="L30" s="16"/>
    </row>
    <row r="31" spans="1:12" ht="18">
      <c r="A31" s="13"/>
      <c r="B31" s="90" t="s">
        <v>71</v>
      </c>
      <c r="C31" s="65" t="s">
        <v>21</v>
      </c>
      <c r="D31" s="66">
        <v>77</v>
      </c>
      <c r="E31" s="61"/>
      <c r="F31" s="15">
        <v>5.5</v>
      </c>
      <c r="G31" s="15">
        <v>10.5</v>
      </c>
      <c r="H31" s="15"/>
      <c r="I31" s="15">
        <v>12.2</v>
      </c>
      <c r="J31" s="15"/>
      <c r="K31" s="17"/>
      <c r="L31" s="16"/>
    </row>
    <row r="32" spans="1:12" ht="18">
      <c r="A32" s="13"/>
      <c r="B32" s="90" t="s">
        <v>72</v>
      </c>
      <c r="C32" s="65" t="s">
        <v>22</v>
      </c>
      <c r="D32" s="66">
        <v>85</v>
      </c>
      <c r="E32" s="61">
        <v>11.5</v>
      </c>
      <c r="F32" s="15">
        <v>9.05</v>
      </c>
      <c r="G32" s="15"/>
      <c r="H32" s="15"/>
      <c r="I32" s="15">
        <v>10.4</v>
      </c>
      <c r="J32" s="15"/>
      <c r="K32" s="17"/>
      <c r="L32" s="16"/>
    </row>
    <row r="33" spans="1:12" ht="18">
      <c r="A33" s="13"/>
      <c r="B33" s="90" t="s">
        <v>73</v>
      </c>
      <c r="C33" s="65" t="s">
        <v>55</v>
      </c>
      <c r="D33" s="66">
        <v>90</v>
      </c>
      <c r="E33" s="61">
        <v>11.75</v>
      </c>
      <c r="F33" s="15">
        <v>11.05</v>
      </c>
      <c r="G33" s="15">
        <v>10.7</v>
      </c>
      <c r="H33" s="15">
        <v>12.2</v>
      </c>
      <c r="I33" s="15"/>
      <c r="J33" s="15">
        <v>9</v>
      </c>
      <c r="K33" s="17"/>
      <c r="L33" s="16"/>
    </row>
    <row r="34" spans="1:12" ht="18">
      <c r="A34" s="13"/>
      <c r="B34" s="3"/>
      <c r="C34" s="59"/>
      <c r="D34" s="60"/>
      <c r="E34" s="25">
        <f aca="true" t="shared" si="2" ref="E34:J34">IF(SUM(E27:E33)&gt;0,LARGE(E27:E33,1)+LARGE(E27:E33,2)+LARGE(E27:E33,3))</f>
        <v>36.05</v>
      </c>
      <c r="F34" s="25">
        <f t="shared" si="2"/>
        <v>30.750000000000004</v>
      </c>
      <c r="G34" s="25">
        <f t="shared" si="2"/>
        <v>32.3</v>
      </c>
      <c r="H34" s="25">
        <f t="shared" si="2"/>
        <v>39.400000000000006</v>
      </c>
      <c r="I34" s="25">
        <f t="shared" si="2"/>
        <v>34.3</v>
      </c>
      <c r="J34" s="25">
        <f t="shared" si="2"/>
        <v>29.5</v>
      </c>
      <c r="K34" s="6">
        <f>SUM(E34:J34)</f>
        <v>202.3</v>
      </c>
      <c r="L34" s="16"/>
    </row>
    <row r="35" spans="1:12" ht="33">
      <c r="A35" s="13"/>
      <c r="B35"/>
      <c r="C35" s="2"/>
      <c r="E35"/>
      <c r="F35"/>
      <c r="G35"/>
      <c r="H35"/>
      <c r="I35"/>
      <c r="J35"/>
      <c r="K35" s="8"/>
      <c r="L35" s="16"/>
    </row>
  </sheetData>
  <sheetProtection/>
  <mergeCells count="4">
    <mergeCell ref="A1:K1"/>
    <mergeCell ref="A3:K3"/>
    <mergeCell ref="A5:K5"/>
    <mergeCell ref="A4:K4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3.125" style="72" customWidth="1"/>
    <col min="2" max="2" width="16.75390625" style="69" customWidth="1"/>
    <col min="3" max="3" width="11.125" style="69" customWidth="1"/>
    <col min="4" max="4" width="4.375" style="71" customWidth="1"/>
    <col min="5" max="10" width="8.625" style="71" customWidth="1"/>
    <col min="11" max="11" width="10.375" style="91" customWidth="1"/>
    <col min="12" max="16384" width="9.125" style="69" customWidth="1"/>
  </cols>
  <sheetData>
    <row r="1" spans="1:11" ht="27" customHeight="1">
      <c r="A1" s="128" t="s">
        <v>74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6.75" customHeight="1">
      <c r="A2" s="70"/>
      <c r="D2" s="69"/>
      <c r="K2" s="68"/>
    </row>
    <row r="3" spans="1:11" ht="18">
      <c r="A3" s="125" t="s">
        <v>111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25">
      <c r="A4" s="127" t="s">
        <v>124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2:11" ht="15.75" customHeight="1"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s="74" customFormat="1" ht="29.25" customHeight="1">
      <c r="A7" s="73"/>
      <c r="C7" s="71"/>
      <c r="D7" s="71"/>
      <c r="K7" s="75" t="s">
        <v>0</v>
      </c>
    </row>
    <row r="8" spans="1:11" s="74" customFormat="1" ht="17.25" customHeight="1">
      <c r="A8" s="68" t="s">
        <v>1</v>
      </c>
      <c r="B8" s="70" t="s">
        <v>77</v>
      </c>
      <c r="C8" s="76"/>
      <c r="D8" s="77"/>
      <c r="E8" s="71"/>
      <c r="F8" s="71"/>
      <c r="G8" s="71"/>
      <c r="H8" s="71"/>
      <c r="I8" s="78"/>
      <c r="J8" s="71"/>
      <c r="K8" s="79"/>
    </row>
    <row r="9" spans="1:11" s="74" customFormat="1" ht="17.25" customHeight="1">
      <c r="A9" s="68"/>
      <c r="B9" s="90" t="s">
        <v>26</v>
      </c>
      <c r="C9" s="65" t="s">
        <v>33</v>
      </c>
      <c r="D9" s="66">
        <v>90</v>
      </c>
      <c r="E9" s="15">
        <v>12.9</v>
      </c>
      <c r="F9" s="15">
        <v>14</v>
      </c>
      <c r="G9" s="15">
        <v>12.5</v>
      </c>
      <c r="H9" s="15">
        <v>13.1</v>
      </c>
      <c r="I9" s="15">
        <v>13.1</v>
      </c>
      <c r="J9" s="15">
        <v>13.4</v>
      </c>
      <c r="K9" s="79"/>
    </row>
    <row r="10" spans="1:11" s="74" customFormat="1" ht="17.25" customHeight="1">
      <c r="A10" s="68"/>
      <c r="B10" s="90" t="s">
        <v>18</v>
      </c>
      <c r="C10" s="65" t="s">
        <v>21</v>
      </c>
      <c r="D10" s="66">
        <v>84</v>
      </c>
      <c r="E10" s="15">
        <v>14.5</v>
      </c>
      <c r="F10" s="15">
        <v>13.35</v>
      </c>
      <c r="G10" s="15">
        <v>13.9</v>
      </c>
      <c r="H10" s="15">
        <v>14.7</v>
      </c>
      <c r="I10" s="15">
        <v>13.05</v>
      </c>
      <c r="J10" s="15">
        <v>14.15</v>
      </c>
      <c r="K10" s="79"/>
    </row>
    <row r="11" spans="1:11" s="74" customFormat="1" ht="17.25" customHeight="1">
      <c r="A11" s="68"/>
      <c r="B11" s="80" t="s">
        <v>78</v>
      </c>
      <c r="C11" s="81" t="s">
        <v>79</v>
      </c>
      <c r="D11" s="82">
        <v>87</v>
      </c>
      <c r="E11" s="15">
        <v>13.45</v>
      </c>
      <c r="F11" s="15">
        <v>12.9</v>
      </c>
      <c r="G11" s="15">
        <v>13.55</v>
      </c>
      <c r="H11" s="15">
        <v>13.45</v>
      </c>
      <c r="I11" s="15">
        <v>12.55</v>
      </c>
      <c r="J11" s="15">
        <v>13.7</v>
      </c>
      <c r="K11" s="79"/>
    </row>
    <row r="12" spans="1:11" s="74" customFormat="1" ht="17.25" customHeight="1">
      <c r="A12" s="68"/>
      <c r="B12" s="90" t="s">
        <v>80</v>
      </c>
      <c r="C12" s="65" t="s">
        <v>23</v>
      </c>
      <c r="D12" s="66">
        <v>69</v>
      </c>
      <c r="E12" s="15"/>
      <c r="F12" s="15"/>
      <c r="G12" s="15"/>
      <c r="H12" s="15"/>
      <c r="I12" s="15">
        <v>10.55</v>
      </c>
      <c r="J12" s="15">
        <v>12.8</v>
      </c>
      <c r="K12" s="79"/>
    </row>
    <row r="13" spans="1:11" s="74" customFormat="1" ht="17.25" customHeight="1">
      <c r="A13" s="68"/>
      <c r="B13" s="90" t="s">
        <v>112</v>
      </c>
      <c r="C13" s="65" t="s">
        <v>113</v>
      </c>
      <c r="D13" s="66">
        <v>89</v>
      </c>
      <c r="E13" s="15">
        <v>12.85</v>
      </c>
      <c r="F13" s="15"/>
      <c r="G13" s="15">
        <v>12.55</v>
      </c>
      <c r="H13" s="15">
        <v>13.9</v>
      </c>
      <c r="I13" s="15"/>
      <c r="J13" s="15"/>
      <c r="K13" s="79"/>
    </row>
    <row r="14" spans="1:11" s="74" customFormat="1" ht="17.25" customHeight="1">
      <c r="A14" s="68"/>
      <c r="B14" s="84"/>
      <c r="C14" s="85"/>
      <c r="D14" s="86"/>
      <c r="E14" s="87">
        <f aca="true" t="shared" si="0" ref="E14:J14">IF(SUM(E9:E13)&gt;0,LARGE(E9:E13,1)+LARGE(E9:E13,2)+LARGE(E9:E13,3))</f>
        <v>40.85</v>
      </c>
      <c r="F14" s="87">
        <f t="shared" si="0"/>
        <v>40.25</v>
      </c>
      <c r="G14" s="87">
        <f t="shared" si="0"/>
        <v>40</v>
      </c>
      <c r="H14" s="87">
        <f t="shared" si="0"/>
        <v>42.05</v>
      </c>
      <c r="I14" s="87">
        <f t="shared" si="0"/>
        <v>38.7</v>
      </c>
      <c r="J14" s="87">
        <f t="shared" si="0"/>
        <v>41.25</v>
      </c>
      <c r="K14" s="88">
        <f>SUM(E14:J14)</f>
        <v>243.09999999999997</v>
      </c>
    </row>
    <row r="15" spans="1:11" ht="18">
      <c r="A15" s="68" t="s">
        <v>2</v>
      </c>
      <c r="B15" s="70" t="s">
        <v>68</v>
      </c>
      <c r="C15" s="76"/>
      <c r="D15" s="77"/>
      <c r="I15" s="78"/>
      <c r="K15" s="79"/>
    </row>
    <row r="16" spans="1:12" ht="18">
      <c r="A16" s="68"/>
      <c r="B16" s="90" t="s">
        <v>98</v>
      </c>
      <c r="C16" s="65" t="s">
        <v>99</v>
      </c>
      <c r="D16" s="66">
        <v>93</v>
      </c>
      <c r="E16" s="61">
        <v>12.5</v>
      </c>
      <c r="F16" s="61">
        <v>11.2</v>
      </c>
      <c r="G16" s="61">
        <v>14.25</v>
      </c>
      <c r="H16" s="61">
        <v>15.35</v>
      </c>
      <c r="I16" s="61">
        <v>11.75</v>
      </c>
      <c r="J16" s="61">
        <v>11.55</v>
      </c>
      <c r="K16" s="79"/>
      <c r="L16" s="74"/>
    </row>
    <row r="17" spans="1:12" ht="18">
      <c r="A17" s="68"/>
      <c r="B17" s="80" t="s">
        <v>69</v>
      </c>
      <c r="C17" s="81" t="s">
        <v>70</v>
      </c>
      <c r="D17" s="82">
        <v>94</v>
      </c>
      <c r="E17" s="61">
        <v>10.95</v>
      </c>
      <c r="F17" s="61">
        <v>11.85</v>
      </c>
      <c r="G17" s="61">
        <v>11.2</v>
      </c>
      <c r="H17" s="61">
        <v>13.45</v>
      </c>
      <c r="I17" s="61">
        <v>12.55</v>
      </c>
      <c r="J17" s="123">
        <v>12.15</v>
      </c>
      <c r="K17" s="79"/>
      <c r="L17" s="74"/>
    </row>
    <row r="18" spans="1:12" ht="18">
      <c r="A18" s="68"/>
      <c r="B18" s="90" t="s">
        <v>90</v>
      </c>
      <c r="C18" s="65" t="s">
        <v>87</v>
      </c>
      <c r="D18" s="66">
        <v>94</v>
      </c>
      <c r="E18" s="61">
        <v>13.9</v>
      </c>
      <c r="F18" s="61">
        <v>12.85</v>
      </c>
      <c r="G18" s="61">
        <v>13.65</v>
      </c>
      <c r="H18" s="61">
        <v>14.4</v>
      </c>
      <c r="I18" s="61">
        <v>14.15</v>
      </c>
      <c r="J18" s="61">
        <v>13.9</v>
      </c>
      <c r="K18" s="79"/>
      <c r="L18" s="74"/>
    </row>
    <row r="19" spans="1:12" ht="18">
      <c r="A19" s="68"/>
      <c r="B19" s="90" t="s">
        <v>86</v>
      </c>
      <c r="C19" s="65" t="s">
        <v>49</v>
      </c>
      <c r="D19" s="66">
        <v>96</v>
      </c>
      <c r="E19" s="61">
        <v>11.5</v>
      </c>
      <c r="F19" s="61">
        <v>10.95</v>
      </c>
      <c r="G19" s="61">
        <v>13.7</v>
      </c>
      <c r="H19" s="61">
        <v>13.4</v>
      </c>
      <c r="I19" s="61">
        <v>11.85</v>
      </c>
      <c r="J19" s="61">
        <v>11.6</v>
      </c>
      <c r="K19" s="79"/>
      <c r="L19" s="74"/>
    </row>
    <row r="20" spans="1:11" ht="18">
      <c r="A20" s="68"/>
      <c r="B20" s="84"/>
      <c r="C20" s="85"/>
      <c r="D20" s="86"/>
      <c r="E20" s="87">
        <f aca="true" t="shared" si="1" ref="E20:J20">IF(SUM(E16:E19)&gt;0,LARGE(E16:E19,1)+LARGE(E16:E19,2)+LARGE(E16:E19,3))</f>
        <v>37.9</v>
      </c>
      <c r="F20" s="87">
        <f t="shared" si="1"/>
        <v>35.9</v>
      </c>
      <c r="G20" s="87">
        <f t="shared" si="1"/>
        <v>41.6</v>
      </c>
      <c r="H20" s="87">
        <f t="shared" si="1"/>
        <v>43.2</v>
      </c>
      <c r="I20" s="87">
        <f t="shared" si="1"/>
        <v>38.550000000000004</v>
      </c>
      <c r="J20" s="87">
        <f t="shared" si="1"/>
        <v>37.65</v>
      </c>
      <c r="K20" s="88">
        <f>SUM(E20:J20)</f>
        <v>234.80000000000004</v>
      </c>
    </row>
    <row r="21" spans="1:11" ht="18">
      <c r="A21" s="68" t="s">
        <v>3</v>
      </c>
      <c r="B21" s="89" t="s">
        <v>41</v>
      </c>
      <c r="C21" s="76"/>
      <c r="D21" s="77"/>
      <c r="K21" s="79"/>
    </row>
    <row r="22" spans="1:12" ht="18">
      <c r="A22" s="68"/>
      <c r="B22" s="80" t="s">
        <v>97</v>
      </c>
      <c r="C22" s="81" t="s">
        <v>62</v>
      </c>
      <c r="D22" s="82">
        <v>89</v>
      </c>
      <c r="E22" s="61">
        <v>13.3</v>
      </c>
      <c r="F22" s="15"/>
      <c r="G22" s="15"/>
      <c r="H22" s="15">
        <v>14.4</v>
      </c>
      <c r="I22" s="15">
        <v>12.5</v>
      </c>
      <c r="J22" s="15">
        <v>12.15</v>
      </c>
      <c r="K22" s="79"/>
      <c r="L22" s="74"/>
    </row>
    <row r="23" spans="1:12" ht="18">
      <c r="A23" s="68"/>
      <c r="B23" s="90" t="s">
        <v>19</v>
      </c>
      <c r="C23" s="65" t="s">
        <v>20</v>
      </c>
      <c r="D23" s="66">
        <v>91</v>
      </c>
      <c r="E23" s="61">
        <v>12.7</v>
      </c>
      <c r="F23" s="15">
        <v>13.1</v>
      </c>
      <c r="G23" s="15"/>
      <c r="H23" s="15"/>
      <c r="I23" s="15">
        <v>12.55</v>
      </c>
      <c r="J23" s="15"/>
      <c r="K23" s="79"/>
      <c r="L23" s="74"/>
    </row>
    <row r="24" spans="1:12" ht="18">
      <c r="A24" s="68"/>
      <c r="B24" s="90" t="s">
        <v>32</v>
      </c>
      <c r="C24" s="65" t="s">
        <v>33</v>
      </c>
      <c r="D24" s="66">
        <v>91</v>
      </c>
      <c r="E24" s="61">
        <v>12.85</v>
      </c>
      <c r="F24" s="15">
        <v>13.1</v>
      </c>
      <c r="G24" s="15">
        <v>11.95</v>
      </c>
      <c r="H24" s="15">
        <v>13.95</v>
      </c>
      <c r="I24" s="15"/>
      <c r="J24" s="15">
        <v>12.15</v>
      </c>
      <c r="K24" s="79"/>
      <c r="L24" s="74"/>
    </row>
    <row r="25" spans="1:12" ht="18">
      <c r="A25" s="68"/>
      <c r="B25" s="90" t="s">
        <v>82</v>
      </c>
      <c r="C25" s="65" t="s">
        <v>75</v>
      </c>
      <c r="D25" s="66">
        <v>91</v>
      </c>
      <c r="E25" s="61">
        <v>10.6</v>
      </c>
      <c r="F25" s="15">
        <v>13.3</v>
      </c>
      <c r="G25" s="15">
        <v>13</v>
      </c>
      <c r="H25" s="15">
        <v>13.8</v>
      </c>
      <c r="I25" s="15">
        <v>12.85</v>
      </c>
      <c r="J25" s="15">
        <v>13.1</v>
      </c>
      <c r="K25" s="79"/>
      <c r="L25" s="74"/>
    </row>
    <row r="26" spans="1:12" ht="18">
      <c r="A26" s="68"/>
      <c r="B26" s="90" t="s">
        <v>88</v>
      </c>
      <c r="C26" s="65" t="s">
        <v>89</v>
      </c>
      <c r="D26" s="66">
        <v>73</v>
      </c>
      <c r="E26" s="61"/>
      <c r="F26" s="15"/>
      <c r="G26" s="15">
        <v>12.55</v>
      </c>
      <c r="H26" s="15">
        <v>12.7</v>
      </c>
      <c r="I26" s="15">
        <v>12.55</v>
      </c>
      <c r="J26" s="15">
        <v>13.35</v>
      </c>
      <c r="K26" s="79"/>
      <c r="L26" s="74"/>
    </row>
    <row r="27" spans="1:11" ht="18">
      <c r="A27" s="68"/>
      <c r="B27" s="84"/>
      <c r="C27" s="85"/>
      <c r="D27" s="86"/>
      <c r="E27" s="87">
        <f aca="true" t="shared" si="2" ref="E27:J27">IF(SUM(E22:E26)&gt;0,LARGE(E22:E26,1)+LARGE(E22:E26,2)+LARGE(E22:E26,3))</f>
        <v>38.849999999999994</v>
      </c>
      <c r="F27" s="87">
        <f t="shared" si="2"/>
        <v>39.5</v>
      </c>
      <c r="G27" s="87">
        <f t="shared" si="2"/>
        <v>37.5</v>
      </c>
      <c r="H27" s="87">
        <f t="shared" si="2"/>
        <v>42.150000000000006</v>
      </c>
      <c r="I27" s="87">
        <f t="shared" si="2"/>
        <v>37.95</v>
      </c>
      <c r="J27" s="87">
        <f t="shared" si="2"/>
        <v>38.6</v>
      </c>
      <c r="K27" s="88">
        <f>SUM(E27:J27)</f>
        <v>234.54999999999998</v>
      </c>
    </row>
    <row r="28" spans="1:11" ht="18">
      <c r="A28" s="68" t="s">
        <v>4</v>
      </c>
      <c r="B28" s="70" t="s">
        <v>48</v>
      </c>
      <c r="C28" s="76"/>
      <c r="D28" s="77"/>
      <c r="I28" s="78"/>
      <c r="K28" s="79"/>
    </row>
    <row r="29" spans="1:12" ht="18">
      <c r="A29" s="68"/>
      <c r="B29" s="80" t="s">
        <v>66</v>
      </c>
      <c r="C29" s="81" t="s">
        <v>47</v>
      </c>
      <c r="D29" s="82">
        <v>89</v>
      </c>
      <c r="E29" s="61"/>
      <c r="F29" s="15">
        <v>10.1</v>
      </c>
      <c r="G29" s="15">
        <v>10.75</v>
      </c>
      <c r="H29" s="15"/>
      <c r="I29" s="15">
        <v>11.55</v>
      </c>
      <c r="J29" s="15">
        <v>11.55</v>
      </c>
      <c r="K29" s="79"/>
      <c r="L29" s="74"/>
    </row>
    <row r="30" spans="1:12" ht="18">
      <c r="A30" s="68"/>
      <c r="B30" s="80" t="s">
        <v>27</v>
      </c>
      <c r="C30" s="81" t="s">
        <v>30</v>
      </c>
      <c r="D30" s="82">
        <v>92</v>
      </c>
      <c r="E30" s="61">
        <v>9.7</v>
      </c>
      <c r="F30" s="15">
        <v>10.6</v>
      </c>
      <c r="G30" s="15">
        <v>11.35</v>
      </c>
      <c r="H30" s="15">
        <v>12.65</v>
      </c>
      <c r="I30" s="15">
        <v>10.7</v>
      </c>
      <c r="J30" s="15">
        <v>10.35</v>
      </c>
      <c r="K30" s="79"/>
      <c r="L30" s="74"/>
    </row>
    <row r="31" spans="1:12" ht="18">
      <c r="A31" s="68"/>
      <c r="B31" s="80" t="s">
        <v>27</v>
      </c>
      <c r="C31" s="81" t="s">
        <v>22</v>
      </c>
      <c r="D31" s="82">
        <v>95</v>
      </c>
      <c r="E31" s="61">
        <v>11.7</v>
      </c>
      <c r="F31" s="15">
        <v>4.4</v>
      </c>
      <c r="G31" s="15">
        <v>10.4</v>
      </c>
      <c r="H31" s="15">
        <v>12.7</v>
      </c>
      <c r="I31" s="15">
        <v>10.75</v>
      </c>
      <c r="J31" s="15">
        <v>9.3</v>
      </c>
      <c r="K31" s="79"/>
      <c r="L31" s="74"/>
    </row>
    <row r="32" spans="1:12" ht="18">
      <c r="A32" s="68"/>
      <c r="B32" s="90" t="s">
        <v>100</v>
      </c>
      <c r="C32" s="65" t="s">
        <v>65</v>
      </c>
      <c r="D32" s="66">
        <v>87</v>
      </c>
      <c r="E32" s="61">
        <v>12.55</v>
      </c>
      <c r="F32" s="15">
        <v>11.4</v>
      </c>
      <c r="G32" s="15">
        <v>12.45</v>
      </c>
      <c r="H32" s="15">
        <v>12.75</v>
      </c>
      <c r="I32" s="15">
        <v>11.85</v>
      </c>
      <c r="J32" s="15">
        <v>6.75</v>
      </c>
      <c r="K32" s="79"/>
      <c r="L32" s="74"/>
    </row>
    <row r="33" spans="1:11" ht="18">
      <c r="A33" s="68"/>
      <c r="B33" s="84"/>
      <c r="C33" s="85"/>
      <c r="D33" s="86"/>
      <c r="E33" s="87">
        <f aca="true" t="shared" si="3" ref="E33:J33">IF(SUM(E29:E32)&gt;0,LARGE(E29:E32,1)+LARGE(E29:E32,2)+LARGE(E29:E32,3))</f>
        <v>33.95</v>
      </c>
      <c r="F33" s="87">
        <f t="shared" si="3"/>
        <v>32.1</v>
      </c>
      <c r="G33" s="87">
        <f t="shared" si="3"/>
        <v>34.55</v>
      </c>
      <c r="H33" s="87">
        <f t="shared" si="3"/>
        <v>38.1</v>
      </c>
      <c r="I33" s="87">
        <f t="shared" si="3"/>
        <v>34.15</v>
      </c>
      <c r="J33" s="87">
        <f t="shared" si="3"/>
        <v>31.2</v>
      </c>
      <c r="K33" s="88">
        <f>SUM(E33:J33)</f>
        <v>204.05</v>
      </c>
    </row>
    <row r="34" spans="1:11" ht="15">
      <c r="A34" s="73"/>
      <c r="C34" s="76"/>
      <c r="D34" s="77"/>
      <c r="K34" s="79"/>
    </row>
    <row r="35" spans="1:11" ht="18">
      <c r="A35" s="68"/>
      <c r="B35" s="70"/>
      <c r="C35" s="76"/>
      <c r="D35" s="77"/>
      <c r="I35" s="78"/>
      <c r="K35" s="79"/>
    </row>
  </sheetData>
  <sheetProtection/>
  <mergeCells count="4">
    <mergeCell ref="A1:K1"/>
    <mergeCell ref="A3:K3"/>
    <mergeCell ref="A5:K5"/>
    <mergeCell ref="A4:K4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7">
      <selection activeCell="M13" sqref="M13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1" customWidth="1"/>
  </cols>
  <sheetData>
    <row r="1" spans="1:11" ht="27" customHeight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6.75" customHeight="1">
      <c r="A2" s="4"/>
      <c r="D2" s="1"/>
      <c r="K2" s="13"/>
    </row>
    <row r="3" spans="1:11" ht="18">
      <c r="A3" s="125" t="s">
        <v>111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25">
      <c r="A4" s="127" t="s">
        <v>124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.7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1" ht="17.25" customHeight="1">
      <c r="A8" s="13" t="s">
        <v>1</v>
      </c>
      <c r="B8" s="89" t="s">
        <v>77</v>
      </c>
      <c r="C8" s="76"/>
      <c r="D8" s="77"/>
      <c r="E8" s="71"/>
      <c r="F8" s="71"/>
      <c r="G8" s="71"/>
      <c r="H8" s="71"/>
      <c r="I8" s="71"/>
      <c r="J8" s="71"/>
      <c r="K8" s="17"/>
    </row>
    <row r="9" spans="1:11" ht="17.25" customHeight="1">
      <c r="A9" s="13"/>
      <c r="B9" s="90" t="s">
        <v>101</v>
      </c>
      <c r="C9" s="65" t="s">
        <v>44</v>
      </c>
      <c r="D9" s="66">
        <v>96</v>
      </c>
      <c r="E9" s="15">
        <v>11.9</v>
      </c>
      <c r="F9" s="15">
        <v>8.6</v>
      </c>
      <c r="G9" s="15">
        <v>10.1</v>
      </c>
      <c r="H9" s="15">
        <v>11.5</v>
      </c>
      <c r="I9" s="15">
        <v>11.2</v>
      </c>
      <c r="J9" s="15">
        <v>10.4</v>
      </c>
      <c r="K9" s="17"/>
    </row>
    <row r="10" spans="1:11" ht="17.25" customHeight="1">
      <c r="A10" s="13"/>
      <c r="B10" s="90" t="s">
        <v>102</v>
      </c>
      <c r="C10" s="65" t="s">
        <v>103</v>
      </c>
      <c r="D10" s="66"/>
      <c r="E10" s="15"/>
      <c r="F10" s="15">
        <v>8.3</v>
      </c>
      <c r="G10" s="15">
        <v>9.85</v>
      </c>
      <c r="H10" s="15">
        <v>12.7</v>
      </c>
      <c r="I10" s="15">
        <v>11.2</v>
      </c>
      <c r="J10" s="15">
        <v>10.2</v>
      </c>
      <c r="K10" s="17"/>
    </row>
    <row r="11" spans="1:11" ht="17.25" customHeight="1">
      <c r="A11" s="13"/>
      <c r="B11" s="90" t="s">
        <v>104</v>
      </c>
      <c r="C11" s="65" t="s">
        <v>105</v>
      </c>
      <c r="D11" s="66">
        <v>96</v>
      </c>
      <c r="E11" s="15">
        <v>12.4</v>
      </c>
      <c r="F11" s="15">
        <v>11.5</v>
      </c>
      <c r="G11" s="15">
        <v>10.8</v>
      </c>
      <c r="H11" s="15">
        <v>13.3</v>
      </c>
      <c r="I11" s="15">
        <v>11.7</v>
      </c>
      <c r="J11" s="15">
        <v>12.45</v>
      </c>
      <c r="K11" s="17"/>
    </row>
    <row r="12" spans="1:11" ht="17.25" customHeight="1">
      <c r="A12" s="13"/>
      <c r="B12" s="90" t="s">
        <v>106</v>
      </c>
      <c r="C12" s="65" t="s">
        <v>107</v>
      </c>
      <c r="D12" s="66">
        <v>95</v>
      </c>
      <c r="E12" s="15">
        <v>11</v>
      </c>
      <c r="F12" s="15"/>
      <c r="G12" s="15"/>
      <c r="H12" s="15">
        <v>11.4</v>
      </c>
      <c r="I12" s="15"/>
      <c r="J12" s="15"/>
      <c r="K12" s="17"/>
    </row>
    <row r="13" spans="1:11" ht="17.25" customHeight="1">
      <c r="A13" s="13"/>
      <c r="B13" s="90" t="s">
        <v>108</v>
      </c>
      <c r="C13" s="65" t="s">
        <v>109</v>
      </c>
      <c r="D13" s="66">
        <v>90</v>
      </c>
      <c r="E13" s="15">
        <v>8.7</v>
      </c>
      <c r="F13" s="15"/>
      <c r="G13" s="15">
        <v>3.9</v>
      </c>
      <c r="H13" s="15"/>
      <c r="I13" s="15"/>
      <c r="J13" s="15"/>
      <c r="K13" s="17"/>
    </row>
    <row r="14" spans="1:11" ht="17.25" customHeight="1">
      <c r="A14" s="13"/>
      <c r="B14" s="3"/>
      <c r="C14" s="59"/>
      <c r="D14" s="60"/>
      <c r="E14" s="25">
        <f aca="true" t="shared" si="0" ref="E14:J14">IF(SUM(E9:E13)&gt;0,LARGE(E9:E13,1)+LARGE(E9:E13,2)+LARGE(E9:E13,3))</f>
        <v>35.3</v>
      </c>
      <c r="F14" s="25">
        <f t="shared" si="0"/>
        <v>28.400000000000002</v>
      </c>
      <c r="G14" s="25">
        <f t="shared" si="0"/>
        <v>30.75</v>
      </c>
      <c r="H14" s="25">
        <f t="shared" si="0"/>
        <v>37.5</v>
      </c>
      <c r="I14" s="25">
        <f t="shared" si="0"/>
        <v>34.099999999999994</v>
      </c>
      <c r="J14" s="25">
        <f t="shared" si="0"/>
        <v>33.05</v>
      </c>
      <c r="K14" s="6">
        <f>SUM(E14:J14)</f>
        <v>199.09999999999997</v>
      </c>
    </row>
    <row r="15" spans="1:11" ht="17.25" customHeight="1">
      <c r="A15" s="13"/>
      <c r="B15" s="3"/>
      <c r="C15" s="59"/>
      <c r="D15" s="60"/>
      <c r="E15" s="25"/>
      <c r="F15" s="25"/>
      <c r="G15" s="25"/>
      <c r="H15" s="25"/>
      <c r="I15" s="25"/>
      <c r="J15" s="25"/>
      <c r="K15" s="6"/>
    </row>
    <row r="16" spans="1:12" ht="18">
      <c r="A16" s="13" t="s">
        <v>2</v>
      </c>
      <c r="B16" s="89" t="s">
        <v>50</v>
      </c>
      <c r="C16" s="76"/>
      <c r="D16" s="77"/>
      <c r="E16" s="71"/>
      <c r="F16" s="71"/>
      <c r="G16" s="71"/>
      <c r="H16" s="71"/>
      <c r="I16" s="71"/>
      <c r="J16" s="71"/>
      <c r="K16" s="17"/>
      <c r="L16" s="16"/>
    </row>
    <row r="17" spans="1:12" ht="18">
      <c r="A17" s="13"/>
      <c r="B17" s="90" t="s">
        <v>51</v>
      </c>
      <c r="C17" s="65" t="s">
        <v>52</v>
      </c>
      <c r="D17" s="66">
        <v>93</v>
      </c>
      <c r="E17" s="61"/>
      <c r="F17" s="15">
        <v>8.9</v>
      </c>
      <c r="G17" s="15"/>
      <c r="H17" s="15"/>
      <c r="I17" s="15">
        <v>4.6</v>
      </c>
      <c r="J17" s="15"/>
      <c r="K17" s="17"/>
      <c r="L17" s="16"/>
    </row>
    <row r="18" spans="1:12" ht="18">
      <c r="A18" s="13"/>
      <c r="B18" s="90" t="s">
        <v>17</v>
      </c>
      <c r="C18" s="65" t="s">
        <v>53</v>
      </c>
      <c r="D18" s="66">
        <v>76</v>
      </c>
      <c r="E18" s="61"/>
      <c r="F18" s="15"/>
      <c r="G18" s="15">
        <v>8.8</v>
      </c>
      <c r="H18" s="15"/>
      <c r="I18" s="15"/>
      <c r="J18" s="15"/>
      <c r="K18" s="17"/>
      <c r="L18" s="16"/>
    </row>
    <row r="19" spans="1:12" ht="18">
      <c r="A19" s="13"/>
      <c r="B19" s="90" t="s">
        <v>54</v>
      </c>
      <c r="C19" s="65" t="s">
        <v>55</v>
      </c>
      <c r="D19" s="66">
        <v>83</v>
      </c>
      <c r="E19" s="61">
        <v>7.5</v>
      </c>
      <c r="F19" s="15"/>
      <c r="G19" s="15"/>
      <c r="H19" s="15">
        <v>12.75</v>
      </c>
      <c r="I19" s="15">
        <v>11</v>
      </c>
      <c r="J19" s="15">
        <v>9.9</v>
      </c>
      <c r="K19" s="17"/>
      <c r="L19" s="16"/>
    </row>
    <row r="20" spans="1:12" ht="18">
      <c r="A20" s="13"/>
      <c r="B20" s="90" t="s">
        <v>56</v>
      </c>
      <c r="C20" s="65" t="s">
        <v>21</v>
      </c>
      <c r="D20" s="66">
        <v>87</v>
      </c>
      <c r="E20" s="61">
        <v>12.5</v>
      </c>
      <c r="F20" s="15"/>
      <c r="G20" s="15">
        <v>10.85</v>
      </c>
      <c r="H20" s="15">
        <v>12.6</v>
      </c>
      <c r="I20" s="15">
        <v>11.1</v>
      </c>
      <c r="J20" s="15">
        <v>10.8</v>
      </c>
      <c r="K20" s="17"/>
      <c r="L20" s="16"/>
    </row>
    <row r="21" spans="1:12" ht="18">
      <c r="A21" s="13"/>
      <c r="B21" s="90" t="s">
        <v>58</v>
      </c>
      <c r="C21" s="65" t="s">
        <v>57</v>
      </c>
      <c r="D21" s="66">
        <v>91</v>
      </c>
      <c r="E21" s="61">
        <v>11.9</v>
      </c>
      <c r="F21" s="15">
        <v>9.55</v>
      </c>
      <c r="G21" s="15"/>
      <c r="H21" s="15"/>
      <c r="I21" s="15"/>
      <c r="J21" s="15"/>
      <c r="K21" s="17"/>
      <c r="L21" s="16"/>
    </row>
    <row r="22" spans="1:12" ht="18">
      <c r="A22" s="13"/>
      <c r="B22" s="90" t="s">
        <v>84</v>
      </c>
      <c r="C22" s="65" t="s">
        <v>44</v>
      </c>
      <c r="D22" s="66">
        <v>87</v>
      </c>
      <c r="E22" s="61"/>
      <c r="F22" s="15">
        <v>9.6</v>
      </c>
      <c r="G22" s="15">
        <v>10.45</v>
      </c>
      <c r="H22" s="15">
        <v>12.5</v>
      </c>
      <c r="I22" s="15"/>
      <c r="J22" s="15">
        <v>9.9</v>
      </c>
      <c r="K22" s="17"/>
      <c r="L22" s="16"/>
    </row>
    <row r="23" spans="1:12" ht="18">
      <c r="A23" s="13"/>
      <c r="B23" s="90" t="s">
        <v>59</v>
      </c>
      <c r="C23" s="65" t="s">
        <v>21</v>
      </c>
      <c r="D23" s="66">
        <v>93</v>
      </c>
      <c r="E23" s="61">
        <v>12.1</v>
      </c>
      <c r="F23" s="15">
        <v>9.65</v>
      </c>
      <c r="G23" s="15">
        <v>11.35</v>
      </c>
      <c r="H23" s="15">
        <v>12.6</v>
      </c>
      <c r="I23" s="15">
        <v>10.1</v>
      </c>
      <c r="J23" s="15">
        <v>9.2</v>
      </c>
      <c r="K23" s="17"/>
      <c r="L23" s="16"/>
    </row>
    <row r="24" spans="1:12" ht="18">
      <c r="A24" s="1"/>
      <c r="B24" s="3"/>
      <c r="C24" s="59"/>
      <c r="D24" s="60"/>
      <c r="E24" s="25">
        <f aca="true" t="shared" si="1" ref="E24:J24">IF(SUM(E17:E23)&gt;0,LARGE(E17:E23,1)+LARGE(E17:E23,2)+LARGE(E17:E23,3))</f>
        <v>36.5</v>
      </c>
      <c r="F24" s="25">
        <f t="shared" si="1"/>
        <v>28.8</v>
      </c>
      <c r="G24" s="25">
        <f t="shared" si="1"/>
        <v>32.65</v>
      </c>
      <c r="H24" s="25">
        <f t="shared" si="1"/>
        <v>37.95</v>
      </c>
      <c r="I24" s="25">
        <f t="shared" si="1"/>
        <v>32.2</v>
      </c>
      <c r="J24" s="25">
        <f t="shared" si="1"/>
        <v>30.6</v>
      </c>
      <c r="K24" s="6">
        <f>SUM(E24:J24)</f>
        <v>198.69999999999996</v>
      </c>
      <c r="L24" s="16"/>
    </row>
    <row r="25" spans="1:12" ht="18">
      <c r="A25" s="1"/>
      <c r="B25" s="3"/>
      <c r="C25" s="59"/>
      <c r="D25" s="60"/>
      <c r="E25" s="25"/>
      <c r="F25" s="25"/>
      <c r="G25" s="25"/>
      <c r="H25" s="25"/>
      <c r="I25" s="25"/>
      <c r="J25" s="25"/>
      <c r="K25" s="6"/>
      <c r="L25" s="16"/>
    </row>
    <row r="26" spans="1:12" ht="18">
      <c r="A26" s="13" t="s">
        <v>3</v>
      </c>
      <c r="B26" s="4" t="s">
        <v>41</v>
      </c>
      <c r="C26" s="7"/>
      <c r="D26" s="12"/>
      <c r="I26" s="67"/>
      <c r="K26" s="17"/>
      <c r="L26" s="16"/>
    </row>
    <row r="27" spans="1:12" ht="18">
      <c r="A27" s="13"/>
      <c r="B27" s="62" t="s">
        <v>39</v>
      </c>
      <c r="C27" s="63" t="s">
        <v>40</v>
      </c>
      <c r="D27" s="64">
        <v>89</v>
      </c>
      <c r="E27" s="15">
        <v>11</v>
      </c>
      <c r="F27" s="15">
        <v>9.1</v>
      </c>
      <c r="G27" s="15">
        <v>11.15</v>
      </c>
      <c r="H27" s="83">
        <v>12.25</v>
      </c>
      <c r="I27" s="15">
        <v>12.6</v>
      </c>
      <c r="J27" s="15">
        <v>8.9</v>
      </c>
      <c r="K27" s="17"/>
      <c r="L27" s="16"/>
    </row>
    <row r="28" spans="1:12" ht="18">
      <c r="A28" s="13"/>
      <c r="B28" s="62" t="s">
        <v>42</v>
      </c>
      <c r="C28" s="63" t="s">
        <v>43</v>
      </c>
      <c r="D28" s="64">
        <v>88</v>
      </c>
      <c r="E28" s="83"/>
      <c r="F28" s="15"/>
      <c r="G28" s="83"/>
      <c r="H28" s="15">
        <v>11.5</v>
      </c>
      <c r="I28" s="15">
        <v>10.4</v>
      </c>
      <c r="J28" s="15">
        <v>10.05</v>
      </c>
      <c r="K28" s="17"/>
      <c r="L28" s="16"/>
    </row>
    <row r="29" spans="1:12" ht="18">
      <c r="A29" s="13"/>
      <c r="B29" s="62" t="s">
        <v>43</v>
      </c>
      <c r="C29" s="63" t="s">
        <v>44</v>
      </c>
      <c r="D29" s="64">
        <v>88</v>
      </c>
      <c r="E29" s="15"/>
      <c r="F29" s="15">
        <v>8.6</v>
      </c>
      <c r="G29" s="15">
        <v>9.75</v>
      </c>
      <c r="H29" s="83"/>
      <c r="I29" s="15">
        <v>11.1</v>
      </c>
      <c r="J29" s="83"/>
      <c r="K29" s="17"/>
      <c r="L29" s="16"/>
    </row>
    <row r="30" spans="1:12" ht="18">
      <c r="A30" s="13"/>
      <c r="B30" s="62" t="s">
        <v>45</v>
      </c>
      <c r="C30" s="63" t="s">
        <v>46</v>
      </c>
      <c r="D30" s="64">
        <v>90</v>
      </c>
      <c r="E30" s="15">
        <v>11.2</v>
      </c>
      <c r="F30" s="15"/>
      <c r="G30" s="15">
        <v>9.65</v>
      </c>
      <c r="H30" s="15">
        <v>11.6</v>
      </c>
      <c r="I30" s="15"/>
      <c r="J30" s="15"/>
      <c r="K30" s="17"/>
      <c r="L30" s="16"/>
    </row>
    <row r="31" spans="1:12" ht="18">
      <c r="A31" s="13"/>
      <c r="B31" s="62" t="s">
        <v>85</v>
      </c>
      <c r="C31" s="63" t="s">
        <v>21</v>
      </c>
      <c r="D31" s="64">
        <v>96</v>
      </c>
      <c r="E31" s="15">
        <v>10.8</v>
      </c>
      <c r="F31" s="15"/>
      <c r="G31" s="15">
        <v>10.1</v>
      </c>
      <c r="H31" s="15">
        <v>12.4</v>
      </c>
      <c r="I31" s="15"/>
      <c r="J31" s="15">
        <v>9.9</v>
      </c>
      <c r="K31" s="17"/>
      <c r="L31" s="16"/>
    </row>
    <row r="32" spans="1:12" ht="18">
      <c r="A32" s="13"/>
      <c r="B32" s="114" t="s">
        <v>120</v>
      </c>
      <c r="C32" s="122" t="s">
        <v>118</v>
      </c>
      <c r="D32" s="112"/>
      <c r="E32" s="15"/>
      <c r="F32" s="15">
        <v>7.6</v>
      </c>
      <c r="G32" s="15"/>
      <c r="H32" s="15"/>
      <c r="I32" s="15">
        <v>12.2</v>
      </c>
      <c r="J32" s="15">
        <v>10.2</v>
      </c>
      <c r="K32" s="17"/>
      <c r="L32" s="16"/>
    </row>
    <row r="33" spans="1:12" ht="18">
      <c r="A33" s="13"/>
      <c r="B33" s="3"/>
      <c r="C33" s="59"/>
      <c r="D33" s="60"/>
      <c r="E33" s="25">
        <f aca="true" t="shared" si="2" ref="E33:J33">IF(SUM(E27:E32)&gt;0,LARGE(E27:E32,1)+LARGE(E27:E32,2)+LARGE(E27:E32,3))</f>
        <v>33</v>
      </c>
      <c r="F33" s="25">
        <f t="shared" si="2"/>
        <v>25.299999999999997</v>
      </c>
      <c r="G33" s="25">
        <f t="shared" si="2"/>
        <v>31</v>
      </c>
      <c r="H33" s="25">
        <f t="shared" si="2"/>
        <v>36.25</v>
      </c>
      <c r="I33" s="25">
        <f t="shared" si="2"/>
        <v>35.9</v>
      </c>
      <c r="J33" s="25">
        <f t="shared" si="2"/>
        <v>30.15</v>
      </c>
      <c r="K33" s="6">
        <f>SUM(E33:J33)</f>
        <v>191.6</v>
      </c>
      <c r="L33" s="16"/>
    </row>
    <row r="34" spans="1:12" ht="18">
      <c r="A34" s="9"/>
      <c r="L34" s="16"/>
    </row>
    <row r="35" ht="18">
      <c r="L35" s="16"/>
    </row>
    <row r="36" ht="18">
      <c r="L36" s="16"/>
    </row>
    <row r="37" ht="18">
      <c r="L37" s="16"/>
    </row>
    <row r="38" ht="18">
      <c r="L38" s="16"/>
    </row>
    <row r="39" ht="18">
      <c r="L39" s="16"/>
    </row>
    <row r="40" ht="18">
      <c r="L40" s="16"/>
    </row>
    <row r="41" ht="18">
      <c r="L41" s="16"/>
    </row>
    <row r="42" ht="18">
      <c r="L42" s="16"/>
    </row>
    <row r="43" spans="3:11" ht="15.75">
      <c r="C43" s="7"/>
      <c r="D43" s="12"/>
      <c r="K43" s="17"/>
    </row>
  </sheetData>
  <sheetProtection/>
  <mergeCells count="4">
    <mergeCell ref="A1:K1"/>
    <mergeCell ref="A3:K3"/>
    <mergeCell ref="A5:K5"/>
    <mergeCell ref="A4:K4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9" customWidth="1"/>
    <col min="4" max="4" width="2.375" style="29" customWidth="1"/>
    <col min="5" max="5" width="12.875" style="42" customWidth="1"/>
    <col min="6" max="6" width="4.875" style="11" customWidth="1"/>
    <col min="7" max="7" width="4.875" style="12" customWidth="1"/>
    <col min="8" max="8" width="2.875" style="30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0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0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19" ht="9" customHeight="1">
      <c r="A2" s="10"/>
      <c r="F2" s="1"/>
      <c r="G2" s="1"/>
      <c r="H2" s="29"/>
      <c r="I2" s="1"/>
      <c r="J2" s="1"/>
      <c r="K2" s="1"/>
      <c r="L2" s="29"/>
      <c r="M2" s="1"/>
      <c r="N2" s="1"/>
      <c r="O2" s="1"/>
      <c r="P2" s="29"/>
      <c r="Q2" s="1"/>
      <c r="R2" s="1"/>
      <c r="S2" s="1"/>
    </row>
    <row r="3" spans="1:30" ht="23.25">
      <c r="A3" s="131" t="s">
        <v>119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19" ht="6.75" customHeight="1">
      <c r="A4" s="13"/>
      <c r="B4" s="12"/>
      <c r="C4" s="30"/>
      <c r="D4" s="30"/>
      <c r="F4" s="13"/>
      <c r="G4" s="13"/>
      <c r="I4" s="13"/>
      <c r="J4" s="13"/>
      <c r="K4" s="13"/>
      <c r="M4" s="1"/>
      <c r="N4" s="1"/>
      <c r="O4" s="1"/>
      <c r="P4" s="29"/>
      <c r="Q4" s="1"/>
      <c r="R4" s="1"/>
      <c r="S4" s="1"/>
    </row>
    <row r="5" spans="3:28" ht="12.75" customHeight="1" thickBot="1">
      <c r="C5" s="28"/>
      <c r="S5" s="8"/>
      <c r="T5" s="31"/>
      <c r="X5" s="31"/>
      <c r="AB5" s="31"/>
    </row>
    <row r="6" spans="1:30" s="19" customFormat="1" ht="40.5" customHeight="1">
      <c r="A6" s="24" t="s">
        <v>14</v>
      </c>
      <c r="B6" s="33" t="s">
        <v>15</v>
      </c>
      <c r="C6" s="32" t="s">
        <v>16</v>
      </c>
      <c r="D6" s="32"/>
      <c r="E6" s="43"/>
      <c r="F6" s="132"/>
      <c r="G6" s="133"/>
      <c r="H6" s="133"/>
      <c r="I6" s="134"/>
      <c r="J6" s="132"/>
      <c r="K6" s="133"/>
      <c r="L6" s="133"/>
      <c r="M6" s="134"/>
      <c r="N6" s="132"/>
      <c r="O6" s="133"/>
      <c r="P6" s="133"/>
      <c r="Q6" s="134"/>
      <c r="R6" s="132"/>
      <c r="S6" s="133"/>
      <c r="T6" s="133"/>
      <c r="U6" s="134"/>
      <c r="V6" s="132"/>
      <c r="W6" s="133"/>
      <c r="X6" s="133"/>
      <c r="Y6" s="134"/>
      <c r="Z6" s="132"/>
      <c r="AA6" s="133"/>
      <c r="AB6" s="133"/>
      <c r="AC6" s="134"/>
      <c r="AD6" s="18" t="s">
        <v>0</v>
      </c>
    </row>
    <row r="7" spans="1:30" s="20" customFormat="1" ht="19.5" customHeight="1" thickBot="1">
      <c r="A7" s="36"/>
      <c r="B7" s="34"/>
      <c r="C7" s="35"/>
      <c r="D7" s="35"/>
      <c r="E7" s="44"/>
      <c r="F7" s="37" t="s">
        <v>24</v>
      </c>
      <c r="G7" s="38" t="s">
        <v>25</v>
      </c>
      <c r="H7" s="39"/>
      <c r="I7" s="40" t="s">
        <v>0</v>
      </c>
      <c r="J7" s="37" t="s">
        <v>24</v>
      </c>
      <c r="K7" s="38" t="s">
        <v>25</v>
      </c>
      <c r="L7" s="39"/>
      <c r="M7" s="40" t="s">
        <v>0</v>
      </c>
      <c r="N7" s="37" t="s">
        <v>24</v>
      </c>
      <c r="O7" s="38" t="s">
        <v>25</v>
      </c>
      <c r="P7" s="39"/>
      <c r="Q7" s="40" t="s">
        <v>0</v>
      </c>
      <c r="R7" s="37" t="s">
        <v>24</v>
      </c>
      <c r="S7" s="38" t="s">
        <v>25</v>
      </c>
      <c r="T7" s="39"/>
      <c r="U7" s="40" t="s">
        <v>0</v>
      </c>
      <c r="V7" s="37" t="s">
        <v>24</v>
      </c>
      <c r="W7" s="38" t="s">
        <v>25</v>
      </c>
      <c r="X7" s="39"/>
      <c r="Y7" s="40" t="s">
        <v>0</v>
      </c>
      <c r="Z7" s="37" t="s">
        <v>24</v>
      </c>
      <c r="AA7" s="38" t="s">
        <v>25</v>
      </c>
      <c r="AB7" s="39"/>
      <c r="AC7" s="40" t="s">
        <v>0</v>
      </c>
      <c r="AD7" s="23"/>
    </row>
    <row r="8" spans="1:34" s="21" customFormat="1" ht="18" customHeight="1">
      <c r="A8" s="94" t="s">
        <v>1</v>
      </c>
      <c r="B8" s="62" t="s">
        <v>114</v>
      </c>
      <c r="C8" s="63" t="s">
        <v>87</v>
      </c>
      <c r="D8" s="103"/>
      <c r="E8" s="105" t="s">
        <v>41</v>
      </c>
      <c r="F8" s="57">
        <v>4.2</v>
      </c>
      <c r="G8" s="46">
        <v>7.8</v>
      </c>
      <c r="H8" s="47"/>
      <c r="I8" s="49">
        <f aca="true" t="shared" si="0" ref="I8:I14">F8+G8-H8</f>
        <v>12</v>
      </c>
      <c r="J8" s="53">
        <v>3.8</v>
      </c>
      <c r="K8" s="46">
        <v>8.3</v>
      </c>
      <c r="L8" s="47"/>
      <c r="M8" s="54">
        <f aca="true" t="shared" si="1" ref="M8:M15">J8+K8-L8</f>
        <v>12.100000000000001</v>
      </c>
      <c r="N8" s="57">
        <v>4.1</v>
      </c>
      <c r="O8" s="46">
        <v>8.05</v>
      </c>
      <c r="P8" s="47"/>
      <c r="Q8" s="49">
        <f>N8+O8-P8</f>
        <v>12.15</v>
      </c>
      <c r="R8" s="53">
        <v>5.4</v>
      </c>
      <c r="S8" s="46">
        <v>8.85</v>
      </c>
      <c r="T8" s="47"/>
      <c r="U8" s="49">
        <f aca="true" t="shared" si="2" ref="U8:U16">R8+S8-T8</f>
        <v>14.25</v>
      </c>
      <c r="V8" s="53">
        <v>3.7</v>
      </c>
      <c r="W8" s="46">
        <v>9.1</v>
      </c>
      <c r="X8" s="47"/>
      <c r="Y8" s="54">
        <f aca="true" t="shared" si="3" ref="Y8:Y13">V8+W8-X8</f>
        <v>12.8</v>
      </c>
      <c r="Z8" s="53">
        <v>3.8</v>
      </c>
      <c r="AA8" s="46">
        <v>8.1</v>
      </c>
      <c r="AB8" s="47"/>
      <c r="AC8" s="54">
        <f aca="true" t="shared" si="4" ref="AC8:AC15">Z8+AA8-AB8</f>
        <v>11.899999999999999</v>
      </c>
      <c r="AD8" s="51">
        <f aca="true" t="shared" si="5" ref="AD8:AD25">I8+M8+Q8+U8+Y8+AC8</f>
        <v>75.19999999999999</v>
      </c>
      <c r="AG8" s="76"/>
      <c r="AH8" s="77"/>
    </row>
    <row r="9" spans="1:30" s="21" customFormat="1" ht="18" customHeight="1">
      <c r="A9" s="95" t="s">
        <v>2</v>
      </c>
      <c r="B9" s="90" t="s">
        <v>28</v>
      </c>
      <c r="C9" s="65" t="s">
        <v>29</v>
      </c>
      <c r="D9" s="97">
        <v>94</v>
      </c>
      <c r="E9" s="104" t="s">
        <v>68</v>
      </c>
      <c r="F9" s="58">
        <v>4.3</v>
      </c>
      <c r="G9" s="26">
        <v>8.5</v>
      </c>
      <c r="H9" s="92"/>
      <c r="I9" s="50">
        <f t="shared" si="0"/>
        <v>12.8</v>
      </c>
      <c r="J9" s="55">
        <v>3.2</v>
      </c>
      <c r="K9" s="26">
        <v>7.45</v>
      </c>
      <c r="L9" s="41"/>
      <c r="M9" s="56">
        <f t="shared" si="1"/>
        <v>10.65</v>
      </c>
      <c r="N9" s="58">
        <v>3.7</v>
      </c>
      <c r="O9" s="26">
        <v>7</v>
      </c>
      <c r="P9" s="41"/>
      <c r="Q9" s="50">
        <f>N9+O9-P9</f>
        <v>10.7</v>
      </c>
      <c r="R9" s="55">
        <v>4.6</v>
      </c>
      <c r="S9" s="26">
        <v>8.4</v>
      </c>
      <c r="T9" s="41"/>
      <c r="U9" s="50">
        <f t="shared" si="2"/>
        <v>13</v>
      </c>
      <c r="V9" s="55">
        <v>3.6</v>
      </c>
      <c r="W9" s="26">
        <v>7.8</v>
      </c>
      <c r="X9" s="41"/>
      <c r="Y9" s="56">
        <f t="shared" si="3"/>
        <v>11.4</v>
      </c>
      <c r="Z9" s="55">
        <v>2.6</v>
      </c>
      <c r="AA9" s="26">
        <v>6.1</v>
      </c>
      <c r="AB9" s="41"/>
      <c r="AC9" s="56">
        <f t="shared" si="4"/>
        <v>8.7</v>
      </c>
      <c r="AD9" s="52">
        <f t="shared" si="5"/>
        <v>67.25</v>
      </c>
    </row>
    <row r="10" spans="1:30" s="21" customFormat="1" ht="18" customHeight="1">
      <c r="A10" s="95" t="s">
        <v>3</v>
      </c>
      <c r="B10" s="90" t="s">
        <v>96</v>
      </c>
      <c r="C10" s="65" t="s">
        <v>62</v>
      </c>
      <c r="D10" s="97">
        <v>99</v>
      </c>
      <c r="E10" s="104" t="s">
        <v>48</v>
      </c>
      <c r="F10" s="58">
        <v>3.4</v>
      </c>
      <c r="G10" s="26">
        <v>8.3</v>
      </c>
      <c r="H10" s="41">
        <v>0.1</v>
      </c>
      <c r="I10" s="50">
        <f t="shared" si="0"/>
        <v>11.600000000000001</v>
      </c>
      <c r="J10" s="55">
        <v>3</v>
      </c>
      <c r="K10" s="26">
        <v>6.9</v>
      </c>
      <c r="L10" s="41"/>
      <c r="M10" s="56">
        <f t="shared" si="1"/>
        <v>9.9</v>
      </c>
      <c r="N10" s="58">
        <v>1.9</v>
      </c>
      <c r="O10" s="26">
        <v>7.85</v>
      </c>
      <c r="P10" s="41"/>
      <c r="Q10" s="50">
        <f>N10+O10-P10</f>
        <v>9.75</v>
      </c>
      <c r="R10" s="55">
        <v>3.8</v>
      </c>
      <c r="S10" s="26">
        <v>8.7</v>
      </c>
      <c r="T10" s="41"/>
      <c r="U10" s="50">
        <f t="shared" si="2"/>
        <v>12.5</v>
      </c>
      <c r="V10" s="55">
        <v>2.7</v>
      </c>
      <c r="W10" s="26">
        <v>8.7</v>
      </c>
      <c r="X10" s="41"/>
      <c r="Y10" s="56">
        <f t="shared" si="3"/>
        <v>11.399999999999999</v>
      </c>
      <c r="Z10" s="55">
        <v>3.3</v>
      </c>
      <c r="AA10" s="26">
        <v>7.7</v>
      </c>
      <c r="AB10" s="41"/>
      <c r="AC10" s="56">
        <f t="shared" si="4"/>
        <v>11</v>
      </c>
      <c r="AD10" s="52">
        <f t="shared" si="5"/>
        <v>66.15</v>
      </c>
    </row>
    <row r="11" spans="1:30" s="21" customFormat="1" ht="18" customHeight="1">
      <c r="A11" s="95" t="s">
        <v>4</v>
      </c>
      <c r="B11" s="90" t="s">
        <v>115</v>
      </c>
      <c r="C11" s="65" t="s">
        <v>33</v>
      </c>
      <c r="D11" s="97"/>
      <c r="E11" s="104" t="s">
        <v>48</v>
      </c>
      <c r="F11" s="58">
        <v>3.8</v>
      </c>
      <c r="G11" s="26">
        <v>9</v>
      </c>
      <c r="H11" s="92"/>
      <c r="I11" s="50">
        <f t="shared" si="0"/>
        <v>12.8</v>
      </c>
      <c r="J11" s="55">
        <v>4</v>
      </c>
      <c r="K11" s="26">
        <v>8.75</v>
      </c>
      <c r="L11" s="41"/>
      <c r="M11" s="56">
        <f t="shared" si="1"/>
        <v>12.75</v>
      </c>
      <c r="N11" s="58"/>
      <c r="O11" s="26"/>
      <c r="P11" s="41"/>
      <c r="Q11" s="50"/>
      <c r="R11" s="55">
        <v>5.4</v>
      </c>
      <c r="S11" s="26">
        <v>8.9</v>
      </c>
      <c r="T11" s="41"/>
      <c r="U11" s="50">
        <f t="shared" si="2"/>
        <v>14.3</v>
      </c>
      <c r="V11" s="55">
        <v>3.9</v>
      </c>
      <c r="W11" s="26">
        <v>8.7</v>
      </c>
      <c r="X11" s="41"/>
      <c r="Y11" s="56">
        <f t="shared" si="3"/>
        <v>12.6</v>
      </c>
      <c r="Z11" s="55">
        <v>4.3</v>
      </c>
      <c r="AA11" s="26">
        <v>9.1</v>
      </c>
      <c r="AB11" s="41"/>
      <c r="AC11" s="56">
        <f t="shared" si="4"/>
        <v>13.399999999999999</v>
      </c>
      <c r="AD11" s="52">
        <f t="shared" si="5"/>
        <v>65.85</v>
      </c>
    </row>
    <row r="12" spans="1:30" s="21" customFormat="1" ht="18" customHeight="1">
      <c r="A12" s="95" t="s">
        <v>5</v>
      </c>
      <c r="B12" s="90" t="s">
        <v>83</v>
      </c>
      <c r="C12" s="65" t="s">
        <v>33</v>
      </c>
      <c r="D12" s="97">
        <v>97</v>
      </c>
      <c r="E12" s="104" t="s">
        <v>48</v>
      </c>
      <c r="F12" s="58">
        <v>3.3</v>
      </c>
      <c r="G12" s="26">
        <v>8.7</v>
      </c>
      <c r="H12" s="92"/>
      <c r="I12" s="50">
        <f t="shared" si="0"/>
        <v>12</v>
      </c>
      <c r="J12" s="55">
        <v>3</v>
      </c>
      <c r="K12" s="26">
        <v>6.75</v>
      </c>
      <c r="L12" s="41"/>
      <c r="M12" s="56">
        <f t="shared" si="1"/>
        <v>9.75</v>
      </c>
      <c r="N12" s="58">
        <v>2.2</v>
      </c>
      <c r="O12" s="26">
        <v>8.7</v>
      </c>
      <c r="P12" s="41"/>
      <c r="Q12" s="50">
        <f>N12+O12-P12</f>
        <v>10.899999999999999</v>
      </c>
      <c r="R12" s="55">
        <v>3.8</v>
      </c>
      <c r="S12" s="26">
        <v>8.2</v>
      </c>
      <c r="T12" s="41"/>
      <c r="U12" s="50">
        <f t="shared" si="2"/>
        <v>12</v>
      </c>
      <c r="V12" s="55">
        <v>3.1</v>
      </c>
      <c r="W12" s="26">
        <v>8.5</v>
      </c>
      <c r="X12" s="41"/>
      <c r="Y12" s="56">
        <f t="shared" si="3"/>
        <v>11.6</v>
      </c>
      <c r="Z12" s="55">
        <v>1.8</v>
      </c>
      <c r="AA12" s="26">
        <v>7.6</v>
      </c>
      <c r="AB12" s="41"/>
      <c r="AC12" s="56">
        <f t="shared" si="4"/>
        <v>9.4</v>
      </c>
      <c r="AD12" s="52">
        <f t="shared" si="5"/>
        <v>65.65</v>
      </c>
    </row>
    <row r="13" spans="1:31" s="21" customFormat="1" ht="18" customHeight="1">
      <c r="A13" s="95" t="s">
        <v>6</v>
      </c>
      <c r="B13" s="62" t="s">
        <v>61</v>
      </c>
      <c r="C13" s="63" t="s">
        <v>62</v>
      </c>
      <c r="D13" s="103">
        <v>78</v>
      </c>
      <c r="E13" s="105" t="s">
        <v>41</v>
      </c>
      <c r="F13" s="58">
        <v>3.7</v>
      </c>
      <c r="G13" s="26">
        <v>7.8</v>
      </c>
      <c r="H13" s="92"/>
      <c r="I13" s="50">
        <f t="shared" si="0"/>
        <v>11.5</v>
      </c>
      <c r="J13" s="55">
        <v>3.5</v>
      </c>
      <c r="K13" s="26">
        <v>7.5</v>
      </c>
      <c r="L13" s="41"/>
      <c r="M13" s="56">
        <f t="shared" si="1"/>
        <v>11</v>
      </c>
      <c r="N13" s="58"/>
      <c r="O13" s="26"/>
      <c r="P13" s="41"/>
      <c r="Q13" s="50"/>
      <c r="R13" s="55">
        <v>4</v>
      </c>
      <c r="S13" s="26">
        <v>8.4</v>
      </c>
      <c r="T13" s="41">
        <v>0.3</v>
      </c>
      <c r="U13" s="50">
        <f t="shared" si="2"/>
        <v>12.1</v>
      </c>
      <c r="V13" s="55">
        <v>3.8</v>
      </c>
      <c r="W13" s="26">
        <v>7.8</v>
      </c>
      <c r="X13" s="41"/>
      <c r="Y13" s="56">
        <f t="shared" si="3"/>
        <v>11.6</v>
      </c>
      <c r="Z13" s="55">
        <v>2.5</v>
      </c>
      <c r="AA13" s="26">
        <v>8.1</v>
      </c>
      <c r="AB13" s="41"/>
      <c r="AC13" s="56">
        <f t="shared" si="4"/>
        <v>10.6</v>
      </c>
      <c r="AD13" s="52">
        <f t="shared" si="5"/>
        <v>56.800000000000004</v>
      </c>
      <c r="AE13" s="22"/>
    </row>
    <row r="14" spans="1:30" s="20" customFormat="1" ht="18" customHeight="1">
      <c r="A14" s="95" t="s">
        <v>7</v>
      </c>
      <c r="B14" s="90" t="s">
        <v>73</v>
      </c>
      <c r="C14" s="65" t="s">
        <v>55</v>
      </c>
      <c r="D14" s="97">
        <v>90</v>
      </c>
      <c r="E14" s="104" t="s">
        <v>68</v>
      </c>
      <c r="F14" s="58">
        <v>3.5</v>
      </c>
      <c r="G14" s="26">
        <v>8.25</v>
      </c>
      <c r="H14" s="92"/>
      <c r="I14" s="50">
        <f t="shared" si="0"/>
        <v>11.75</v>
      </c>
      <c r="J14" s="55">
        <v>2.9</v>
      </c>
      <c r="K14" s="26">
        <v>8.15</v>
      </c>
      <c r="L14" s="41"/>
      <c r="M14" s="56">
        <f t="shared" si="1"/>
        <v>11.05</v>
      </c>
      <c r="N14" s="58">
        <v>2.8</v>
      </c>
      <c r="O14" s="26">
        <v>7.9</v>
      </c>
      <c r="P14" s="41"/>
      <c r="Q14" s="50">
        <f>N14+O14-P14</f>
        <v>10.7</v>
      </c>
      <c r="R14" s="55">
        <v>4</v>
      </c>
      <c r="S14" s="26">
        <v>8.2</v>
      </c>
      <c r="T14" s="41"/>
      <c r="U14" s="50">
        <f t="shared" si="2"/>
        <v>12.2</v>
      </c>
      <c r="V14" s="55"/>
      <c r="W14" s="26"/>
      <c r="X14" s="41"/>
      <c r="Y14" s="56"/>
      <c r="Z14" s="55">
        <v>1.9</v>
      </c>
      <c r="AA14" s="26">
        <v>7.1</v>
      </c>
      <c r="AB14" s="41"/>
      <c r="AC14" s="56">
        <f t="shared" si="4"/>
        <v>9</v>
      </c>
      <c r="AD14" s="52">
        <f t="shared" si="5"/>
        <v>54.7</v>
      </c>
    </row>
    <row r="15" spans="1:30" s="20" customFormat="1" ht="18" customHeight="1">
      <c r="A15" s="95" t="s">
        <v>8</v>
      </c>
      <c r="B15" s="62" t="s">
        <v>31</v>
      </c>
      <c r="C15" s="63" t="s">
        <v>30</v>
      </c>
      <c r="D15" s="103">
        <v>92</v>
      </c>
      <c r="E15" s="105" t="s">
        <v>41</v>
      </c>
      <c r="F15" s="58"/>
      <c r="G15" s="26"/>
      <c r="H15" s="41"/>
      <c r="I15" s="50"/>
      <c r="J15" s="55">
        <v>2.8</v>
      </c>
      <c r="K15" s="26">
        <v>3.95</v>
      </c>
      <c r="L15" s="41"/>
      <c r="M15" s="56">
        <f t="shared" si="1"/>
        <v>6.75</v>
      </c>
      <c r="N15" s="58"/>
      <c r="O15" s="26"/>
      <c r="P15" s="41"/>
      <c r="Q15" s="50"/>
      <c r="R15" s="55">
        <v>3.8</v>
      </c>
      <c r="S15" s="26">
        <v>8.7</v>
      </c>
      <c r="T15" s="41"/>
      <c r="U15" s="50">
        <f t="shared" si="2"/>
        <v>12.5</v>
      </c>
      <c r="V15" s="55">
        <v>3.4</v>
      </c>
      <c r="W15" s="26">
        <v>9</v>
      </c>
      <c r="X15" s="41"/>
      <c r="Y15" s="56">
        <f>V15+W15-X15</f>
        <v>12.4</v>
      </c>
      <c r="Z15" s="55">
        <v>2.3</v>
      </c>
      <c r="AA15" s="26">
        <v>7.2</v>
      </c>
      <c r="AB15" s="41"/>
      <c r="AC15" s="56">
        <f t="shared" si="4"/>
        <v>9.5</v>
      </c>
      <c r="AD15" s="52">
        <f t="shared" si="5"/>
        <v>41.15</v>
      </c>
    </row>
    <row r="16" spans="1:30" ht="18" customHeight="1">
      <c r="A16" s="95" t="s">
        <v>9</v>
      </c>
      <c r="B16" s="90" t="s">
        <v>116</v>
      </c>
      <c r="C16" s="65" t="s">
        <v>117</v>
      </c>
      <c r="D16" s="97"/>
      <c r="E16" s="104" t="s">
        <v>48</v>
      </c>
      <c r="F16" s="58">
        <v>3.5</v>
      </c>
      <c r="G16" s="26">
        <v>8.6</v>
      </c>
      <c r="H16" s="41"/>
      <c r="I16" s="50">
        <f>F16+G16-H16</f>
        <v>12.1</v>
      </c>
      <c r="J16" s="55"/>
      <c r="K16" s="26"/>
      <c r="L16" s="41"/>
      <c r="M16" s="56"/>
      <c r="N16" s="58">
        <v>1.7</v>
      </c>
      <c r="O16" s="26">
        <v>7.55</v>
      </c>
      <c r="P16" s="41"/>
      <c r="Q16" s="50">
        <f>N16+O16-P16</f>
        <v>9.25</v>
      </c>
      <c r="R16" s="55">
        <v>3</v>
      </c>
      <c r="S16" s="26">
        <v>8.7</v>
      </c>
      <c r="T16" s="41"/>
      <c r="U16" s="50">
        <f t="shared" si="2"/>
        <v>11.7</v>
      </c>
      <c r="V16" s="55"/>
      <c r="W16" s="26"/>
      <c r="X16" s="41"/>
      <c r="Y16" s="56"/>
      <c r="Z16" s="55"/>
      <c r="AA16" s="26"/>
      <c r="AB16" s="41"/>
      <c r="AC16" s="56"/>
      <c r="AD16" s="52">
        <f t="shared" si="5"/>
        <v>33.05</v>
      </c>
    </row>
    <row r="17" spans="1:30" ht="18" customHeight="1">
      <c r="A17" s="95" t="s">
        <v>10</v>
      </c>
      <c r="B17" s="90" t="s">
        <v>91</v>
      </c>
      <c r="C17" s="65" t="s">
        <v>62</v>
      </c>
      <c r="D17" s="97">
        <v>88</v>
      </c>
      <c r="E17" s="104" t="s">
        <v>68</v>
      </c>
      <c r="F17" s="58"/>
      <c r="G17" s="26"/>
      <c r="H17" s="41"/>
      <c r="I17" s="50"/>
      <c r="J17" s="55"/>
      <c r="K17" s="26"/>
      <c r="L17" s="41"/>
      <c r="M17" s="56"/>
      <c r="N17" s="58">
        <v>2.9</v>
      </c>
      <c r="O17" s="26">
        <v>8</v>
      </c>
      <c r="P17" s="41"/>
      <c r="Q17" s="50">
        <f>N17+O17-P17</f>
        <v>10.9</v>
      </c>
      <c r="R17" s="55"/>
      <c r="S17" s="26"/>
      <c r="T17" s="41"/>
      <c r="U17" s="50"/>
      <c r="V17" s="55">
        <v>3</v>
      </c>
      <c r="W17" s="26">
        <v>7.7</v>
      </c>
      <c r="X17" s="41"/>
      <c r="Y17" s="56">
        <f>V17+W17-X17</f>
        <v>10.7</v>
      </c>
      <c r="Z17" s="55">
        <v>1.9</v>
      </c>
      <c r="AA17" s="26">
        <v>7.9</v>
      </c>
      <c r="AB17" s="41"/>
      <c r="AC17" s="56">
        <f>Z17+AA17-AB17</f>
        <v>9.8</v>
      </c>
      <c r="AD17" s="52">
        <f t="shared" si="5"/>
        <v>31.400000000000002</v>
      </c>
    </row>
    <row r="18" spans="1:30" ht="18" customHeight="1">
      <c r="A18" s="95" t="s">
        <v>11</v>
      </c>
      <c r="B18" s="90" t="s">
        <v>72</v>
      </c>
      <c r="C18" s="65" t="s">
        <v>22</v>
      </c>
      <c r="D18" s="97">
        <v>85</v>
      </c>
      <c r="E18" s="104" t="s">
        <v>68</v>
      </c>
      <c r="F18" s="58">
        <v>3</v>
      </c>
      <c r="G18" s="26">
        <v>8.5</v>
      </c>
      <c r="H18" s="41"/>
      <c r="I18" s="50">
        <f>F18+G18-H18</f>
        <v>11.5</v>
      </c>
      <c r="J18" s="55">
        <v>2.8</v>
      </c>
      <c r="K18" s="26">
        <v>6.25</v>
      </c>
      <c r="L18" s="41"/>
      <c r="M18" s="56">
        <f>J18+K18-L18</f>
        <v>9.05</v>
      </c>
      <c r="N18" s="58"/>
      <c r="O18" s="26"/>
      <c r="P18" s="41"/>
      <c r="Q18" s="50"/>
      <c r="R18" s="55"/>
      <c r="S18" s="26"/>
      <c r="T18" s="41"/>
      <c r="U18" s="50"/>
      <c r="V18" s="55">
        <v>2.8</v>
      </c>
      <c r="W18" s="26">
        <v>7.6</v>
      </c>
      <c r="X18" s="41"/>
      <c r="Y18" s="56">
        <f>V18+W18-X18</f>
        <v>10.399999999999999</v>
      </c>
      <c r="Z18" s="55"/>
      <c r="AA18" s="26"/>
      <c r="AB18" s="41"/>
      <c r="AC18" s="56"/>
      <c r="AD18" s="52">
        <f t="shared" si="5"/>
        <v>30.95</v>
      </c>
    </row>
    <row r="19" spans="1:30" ht="18" customHeight="1">
      <c r="A19" s="95" t="s">
        <v>12</v>
      </c>
      <c r="B19" s="90" t="s">
        <v>71</v>
      </c>
      <c r="C19" s="65" t="s">
        <v>21</v>
      </c>
      <c r="D19" s="97">
        <v>77</v>
      </c>
      <c r="E19" s="104" t="s">
        <v>68</v>
      </c>
      <c r="F19" s="58"/>
      <c r="G19" s="26"/>
      <c r="H19" s="92"/>
      <c r="I19" s="50"/>
      <c r="J19" s="55">
        <v>2.8</v>
      </c>
      <c r="K19" s="26">
        <v>2.7</v>
      </c>
      <c r="L19" s="41"/>
      <c r="M19" s="56">
        <f>J19+K19-L19</f>
        <v>5.5</v>
      </c>
      <c r="N19" s="58">
        <v>2.6</v>
      </c>
      <c r="O19" s="26">
        <v>7.9</v>
      </c>
      <c r="P19" s="41"/>
      <c r="Q19" s="50">
        <f>N19+O19-P19</f>
        <v>10.5</v>
      </c>
      <c r="R19" s="55"/>
      <c r="S19" s="26"/>
      <c r="T19" s="41"/>
      <c r="U19" s="50"/>
      <c r="V19" s="55">
        <v>3.5</v>
      </c>
      <c r="W19" s="26">
        <v>8.7</v>
      </c>
      <c r="X19" s="41"/>
      <c r="Y19" s="56">
        <f>V19+W19-X19</f>
        <v>12.2</v>
      </c>
      <c r="Z19" s="55"/>
      <c r="AA19" s="26"/>
      <c r="AB19" s="41"/>
      <c r="AC19" s="56"/>
      <c r="AD19" s="52">
        <f t="shared" si="5"/>
        <v>28.2</v>
      </c>
    </row>
    <row r="20" spans="1:30" ht="18" customHeight="1">
      <c r="A20" s="95" t="s">
        <v>13</v>
      </c>
      <c r="B20" s="90" t="s">
        <v>76</v>
      </c>
      <c r="C20" s="65" t="s">
        <v>29</v>
      </c>
      <c r="D20" s="97">
        <v>91</v>
      </c>
      <c r="E20" s="104" t="s">
        <v>68</v>
      </c>
      <c r="F20" s="58">
        <v>3.8</v>
      </c>
      <c r="G20" s="26">
        <v>7.45</v>
      </c>
      <c r="H20" s="92"/>
      <c r="I20" s="50">
        <f>F20+G20-H20</f>
        <v>11.25</v>
      </c>
      <c r="J20" s="55"/>
      <c r="K20" s="26"/>
      <c r="L20" s="41"/>
      <c r="M20" s="56"/>
      <c r="N20" s="58"/>
      <c r="O20" s="26"/>
      <c r="P20" s="41"/>
      <c r="Q20" s="50"/>
      <c r="R20" s="55">
        <v>4.6</v>
      </c>
      <c r="S20" s="26">
        <v>9</v>
      </c>
      <c r="T20" s="41"/>
      <c r="U20" s="50">
        <f>R20+S20-T20</f>
        <v>13.6</v>
      </c>
      <c r="V20" s="55"/>
      <c r="W20" s="26"/>
      <c r="X20" s="41"/>
      <c r="Y20" s="56"/>
      <c r="Z20" s="55"/>
      <c r="AA20" s="26"/>
      <c r="AB20" s="41"/>
      <c r="AC20" s="56"/>
      <c r="AD20" s="52">
        <f t="shared" si="5"/>
        <v>24.85</v>
      </c>
    </row>
    <row r="21" spans="1:30" ht="15.75">
      <c r="A21" s="95" t="s">
        <v>34</v>
      </c>
      <c r="B21" s="90" t="s">
        <v>92</v>
      </c>
      <c r="C21" s="65" t="s">
        <v>49</v>
      </c>
      <c r="D21" s="97">
        <v>95</v>
      </c>
      <c r="E21" s="104" t="s">
        <v>68</v>
      </c>
      <c r="F21" s="58"/>
      <c r="G21" s="26"/>
      <c r="H21" s="92"/>
      <c r="I21" s="50"/>
      <c r="J21" s="55"/>
      <c r="K21" s="26"/>
      <c r="L21" s="41"/>
      <c r="M21" s="56"/>
      <c r="N21" s="58"/>
      <c r="O21" s="26"/>
      <c r="P21" s="41"/>
      <c r="Q21" s="50"/>
      <c r="R21" s="55">
        <v>3.8</v>
      </c>
      <c r="S21" s="26">
        <v>9</v>
      </c>
      <c r="T21" s="41"/>
      <c r="U21" s="50">
        <f>R21+S21-T21</f>
        <v>12.8</v>
      </c>
      <c r="V21" s="55"/>
      <c r="W21" s="26"/>
      <c r="X21" s="41"/>
      <c r="Y21" s="56"/>
      <c r="Z21" s="55">
        <v>2.3</v>
      </c>
      <c r="AA21" s="26">
        <v>8.4</v>
      </c>
      <c r="AB21" s="41"/>
      <c r="AC21" s="56">
        <f>Z21+AA21-AB21</f>
        <v>10.7</v>
      </c>
      <c r="AD21" s="52">
        <f t="shared" si="5"/>
        <v>23.5</v>
      </c>
    </row>
    <row r="22" spans="1:30" ht="15.75" customHeight="1">
      <c r="A22" s="95" t="s">
        <v>35</v>
      </c>
      <c r="B22" s="62" t="s">
        <v>121</v>
      </c>
      <c r="C22" s="63" t="s">
        <v>64</v>
      </c>
      <c r="D22" s="103"/>
      <c r="E22" s="105" t="s">
        <v>41</v>
      </c>
      <c r="F22" s="58">
        <v>3</v>
      </c>
      <c r="G22" s="26">
        <v>8.75</v>
      </c>
      <c r="H22" s="41"/>
      <c r="I22" s="50">
        <f>F22+G22-H22</f>
        <v>11.75</v>
      </c>
      <c r="J22" s="55"/>
      <c r="K22" s="26"/>
      <c r="L22" s="41"/>
      <c r="M22" s="56"/>
      <c r="N22" s="58">
        <v>4.4</v>
      </c>
      <c r="O22" s="26">
        <v>6.95</v>
      </c>
      <c r="P22" s="41"/>
      <c r="Q22" s="50">
        <f>N22+O22-P22</f>
        <v>11.350000000000001</v>
      </c>
      <c r="R22" s="55"/>
      <c r="S22" s="26"/>
      <c r="T22" s="41"/>
      <c r="U22" s="50"/>
      <c r="V22" s="55"/>
      <c r="W22" s="26"/>
      <c r="X22" s="41"/>
      <c r="Y22" s="56"/>
      <c r="Z22" s="55"/>
      <c r="AA22" s="26"/>
      <c r="AB22" s="41"/>
      <c r="AC22" s="56"/>
      <c r="AD22" s="52">
        <f t="shared" si="5"/>
        <v>23.1</v>
      </c>
    </row>
    <row r="23" spans="1:30" ht="15.75">
      <c r="A23" s="95" t="s">
        <v>36</v>
      </c>
      <c r="B23" s="62" t="s">
        <v>93</v>
      </c>
      <c r="C23" s="63" t="s">
        <v>47</v>
      </c>
      <c r="D23" s="103">
        <v>92</v>
      </c>
      <c r="E23" s="105" t="s">
        <v>41</v>
      </c>
      <c r="F23" s="58"/>
      <c r="G23" s="26"/>
      <c r="H23" s="41"/>
      <c r="I23" s="50"/>
      <c r="J23" s="55"/>
      <c r="K23" s="26"/>
      <c r="L23" s="41"/>
      <c r="M23" s="56"/>
      <c r="N23" s="58">
        <v>4.3</v>
      </c>
      <c r="O23" s="26">
        <v>7.75</v>
      </c>
      <c r="P23" s="41"/>
      <c r="Q23" s="50">
        <f>N23+O23-P23</f>
        <v>12.05</v>
      </c>
      <c r="R23" s="55"/>
      <c r="S23" s="26"/>
      <c r="T23" s="41"/>
      <c r="U23" s="50"/>
      <c r="V23" s="55"/>
      <c r="W23" s="26"/>
      <c r="X23" s="41"/>
      <c r="Y23" s="56"/>
      <c r="Z23" s="55"/>
      <c r="AA23" s="26"/>
      <c r="AB23" s="41"/>
      <c r="AC23" s="56"/>
      <c r="AD23" s="52">
        <f t="shared" si="5"/>
        <v>12.05</v>
      </c>
    </row>
    <row r="24" spans="1:30" ht="15.75">
      <c r="A24" s="95" t="s">
        <v>37</v>
      </c>
      <c r="B24" s="62" t="s">
        <v>32</v>
      </c>
      <c r="C24" s="63" t="s">
        <v>63</v>
      </c>
      <c r="D24" s="103">
        <v>90</v>
      </c>
      <c r="E24" s="105" t="s">
        <v>41</v>
      </c>
      <c r="F24" s="58"/>
      <c r="G24" s="26"/>
      <c r="H24" s="92"/>
      <c r="I24" s="50"/>
      <c r="J24" s="55"/>
      <c r="K24" s="26"/>
      <c r="L24" s="41"/>
      <c r="M24" s="56"/>
      <c r="N24" s="58"/>
      <c r="O24" s="26"/>
      <c r="P24" s="41"/>
      <c r="Q24" s="50"/>
      <c r="R24" s="55">
        <v>3</v>
      </c>
      <c r="S24" s="26">
        <v>9</v>
      </c>
      <c r="T24" s="41"/>
      <c r="U24" s="50">
        <f>R24+S24-T24</f>
        <v>12</v>
      </c>
      <c r="V24" s="55"/>
      <c r="W24" s="26"/>
      <c r="X24" s="41"/>
      <c r="Y24" s="56"/>
      <c r="Z24" s="55"/>
      <c r="AA24" s="26"/>
      <c r="AB24" s="41"/>
      <c r="AC24" s="56"/>
      <c r="AD24" s="52">
        <f t="shared" si="5"/>
        <v>12</v>
      </c>
    </row>
    <row r="25" spans="1:30" ht="15.75">
      <c r="A25" s="95" t="s">
        <v>81</v>
      </c>
      <c r="B25" s="90" t="s">
        <v>94</v>
      </c>
      <c r="C25" s="65" t="s">
        <v>95</v>
      </c>
      <c r="D25" s="97">
        <v>99</v>
      </c>
      <c r="E25" s="104" t="s">
        <v>48</v>
      </c>
      <c r="F25" s="58"/>
      <c r="G25" s="26"/>
      <c r="H25" s="92"/>
      <c r="I25" s="50"/>
      <c r="J25" s="55"/>
      <c r="K25" s="26"/>
      <c r="L25" s="41"/>
      <c r="M25" s="56"/>
      <c r="N25" s="58">
        <v>1.6</v>
      </c>
      <c r="O25" s="26">
        <v>4.3</v>
      </c>
      <c r="P25" s="41"/>
      <c r="Q25" s="50">
        <f>N25+O25-P25</f>
        <v>5.9</v>
      </c>
      <c r="R25" s="55"/>
      <c r="S25" s="26"/>
      <c r="T25" s="41"/>
      <c r="U25" s="50"/>
      <c r="V25" s="55"/>
      <c r="W25" s="26"/>
      <c r="X25" s="41"/>
      <c r="Y25" s="56"/>
      <c r="Z25" s="55"/>
      <c r="AA25" s="26"/>
      <c r="AB25" s="41"/>
      <c r="AC25" s="56"/>
      <c r="AD25" s="52">
        <f t="shared" si="5"/>
        <v>5.9</v>
      </c>
    </row>
    <row r="28" spans="2:31" s="12" customFormat="1" ht="15.75" customHeight="1">
      <c r="B28" s="7"/>
      <c r="C28" s="29"/>
      <c r="D28" s="29"/>
      <c r="E28" s="42"/>
      <c r="F28" s="11"/>
      <c r="H28" s="30"/>
      <c r="J28" s="14"/>
      <c r="L28" s="30"/>
      <c r="N28" s="14"/>
      <c r="P28" s="30"/>
      <c r="R28" s="14"/>
      <c r="S28" s="2"/>
      <c r="T28" s="29"/>
      <c r="U28" s="1"/>
      <c r="V28" s="1"/>
      <c r="W28" s="1"/>
      <c r="X28" s="29"/>
      <c r="Y28" s="1"/>
      <c r="Z28" s="1"/>
      <c r="AA28" s="1"/>
      <c r="AB28" s="29"/>
      <c r="AC28" s="1"/>
      <c r="AD28" s="1"/>
      <c r="AE28" s="1"/>
    </row>
    <row r="31" spans="32:34" ht="15.75">
      <c r="AF31" s="3"/>
      <c r="AG31" s="59"/>
      <c r="AH31" s="60"/>
    </row>
    <row r="32" spans="33:34" ht="15.75">
      <c r="AG32" s="7"/>
      <c r="AH32" s="12"/>
    </row>
    <row r="33" spans="33:34" ht="15.75">
      <c r="AG33" s="76"/>
      <c r="AH33" s="77"/>
    </row>
    <row r="34" spans="32:34" ht="15.75">
      <c r="AF34" s="89"/>
      <c r="AG34" s="76"/>
      <c r="AH34" s="77"/>
    </row>
    <row r="35" spans="32:34" ht="15.75">
      <c r="AF35" s="89"/>
      <c r="AG35" s="76"/>
      <c r="AH35" s="77"/>
    </row>
    <row r="36" spans="2:31" s="12" customFormat="1" ht="15.75" customHeight="1">
      <c r="B36" s="7"/>
      <c r="C36" s="29"/>
      <c r="D36" s="29"/>
      <c r="E36" s="42"/>
      <c r="F36" s="11"/>
      <c r="H36" s="30"/>
      <c r="J36" s="14"/>
      <c r="L36" s="30"/>
      <c r="N36" s="14"/>
      <c r="P36" s="30"/>
      <c r="R36" s="14"/>
      <c r="S36" s="2"/>
      <c r="T36" s="29"/>
      <c r="U36" s="1"/>
      <c r="V36" s="1"/>
      <c r="W36" s="1"/>
      <c r="X36" s="29"/>
      <c r="Y36" s="1"/>
      <c r="Z36" s="1"/>
      <c r="AA36" s="1"/>
      <c r="AB36" s="29"/>
      <c r="AC36" s="1"/>
      <c r="AD36" s="1"/>
      <c r="AE36" s="1"/>
    </row>
    <row r="44" spans="2:31" s="12" customFormat="1" ht="16.5" customHeight="1">
      <c r="B44" s="7"/>
      <c r="C44" s="29"/>
      <c r="D44" s="29"/>
      <c r="E44" s="42"/>
      <c r="F44" s="11"/>
      <c r="H44" s="30"/>
      <c r="J44" s="14"/>
      <c r="L44" s="30"/>
      <c r="N44" s="14"/>
      <c r="P44" s="30"/>
      <c r="R44" s="14"/>
      <c r="S44" s="2"/>
      <c r="T44" s="29"/>
      <c r="U44" s="1"/>
      <c r="V44" s="1"/>
      <c r="W44" s="1"/>
      <c r="X44" s="29"/>
      <c r="Y44" s="1"/>
      <c r="Z44" s="1"/>
      <c r="AA44" s="1"/>
      <c r="AB44" s="29"/>
      <c r="AC44" s="1"/>
      <c r="AD44" s="1"/>
      <c r="AE44" s="1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7">
      <selection activeCell="B10" sqref="B10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9" customWidth="1"/>
    <col min="4" max="4" width="2.375" style="29" customWidth="1"/>
    <col min="5" max="5" width="12.875" style="42" customWidth="1"/>
    <col min="6" max="6" width="4.875" style="11" customWidth="1"/>
    <col min="7" max="7" width="4.875" style="12" customWidth="1"/>
    <col min="8" max="8" width="2.875" style="30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0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0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19" ht="9" customHeight="1">
      <c r="A2" s="10"/>
      <c r="F2" s="1"/>
      <c r="G2" s="1"/>
      <c r="H2" s="29"/>
      <c r="I2" s="1"/>
      <c r="J2" s="1"/>
      <c r="K2" s="1"/>
      <c r="L2" s="29"/>
      <c r="M2" s="1"/>
      <c r="N2" s="1"/>
      <c r="O2" s="1"/>
      <c r="P2" s="29"/>
      <c r="Q2" s="1"/>
      <c r="R2" s="1"/>
      <c r="S2" s="1"/>
    </row>
    <row r="3" spans="1:30" ht="23.25">
      <c r="A3" s="131" t="s">
        <v>119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19" ht="6.75" customHeight="1">
      <c r="A4" s="13"/>
      <c r="B4" s="12"/>
      <c r="C4" s="30"/>
      <c r="D4" s="30"/>
      <c r="F4" s="13"/>
      <c r="G4" s="13"/>
      <c r="I4" s="13"/>
      <c r="J4" s="13"/>
      <c r="K4" s="13"/>
      <c r="M4" s="1"/>
      <c r="N4" s="1"/>
      <c r="O4" s="1"/>
      <c r="P4" s="29"/>
      <c r="Q4" s="1"/>
      <c r="R4" s="1"/>
      <c r="S4" s="1"/>
    </row>
    <row r="5" spans="3:28" ht="12.75" customHeight="1" thickBot="1">
      <c r="C5" s="28"/>
      <c r="S5" s="8"/>
      <c r="T5" s="31"/>
      <c r="X5" s="31"/>
      <c r="AB5" s="31"/>
    </row>
    <row r="6" spans="1:30" s="19" customFormat="1" ht="40.5" customHeight="1">
      <c r="A6" s="24" t="s">
        <v>14</v>
      </c>
      <c r="B6" s="33" t="s">
        <v>15</v>
      </c>
      <c r="C6" s="32" t="s">
        <v>16</v>
      </c>
      <c r="D6" s="32"/>
      <c r="E6" s="43"/>
      <c r="F6" s="132"/>
      <c r="G6" s="133"/>
      <c r="H6" s="133"/>
      <c r="I6" s="134"/>
      <c r="J6" s="132"/>
      <c r="K6" s="133"/>
      <c r="L6" s="133"/>
      <c r="M6" s="134"/>
      <c r="N6" s="132"/>
      <c r="O6" s="133"/>
      <c r="P6" s="133"/>
      <c r="Q6" s="134"/>
      <c r="R6" s="132"/>
      <c r="S6" s="133"/>
      <c r="T6" s="133"/>
      <c r="U6" s="134"/>
      <c r="V6" s="132"/>
      <c r="W6" s="133"/>
      <c r="X6" s="133"/>
      <c r="Y6" s="134"/>
      <c r="Z6" s="132"/>
      <c r="AA6" s="133"/>
      <c r="AB6" s="133"/>
      <c r="AC6" s="134"/>
      <c r="AD6" s="18" t="s">
        <v>0</v>
      </c>
    </row>
    <row r="7" spans="1:30" s="20" customFormat="1" ht="19.5" customHeight="1" thickBot="1">
      <c r="A7" s="36"/>
      <c r="B7" s="34"/>
      <c r="C7" s="35"/>
      <c r="D7" s="35"/>
      <c r="E7" s="44"/>
      <c r="F7" s="37" t="s">
        <v>24</v>
      </c>
      <c r="G7" s="38" t="s">
        <v>25</v>
      </c>
      <c r="H7" s="39"/>
      <c r="I7" s="40" t="s">
        <v>0</v>
      </c>
      <c r="J7" s="37" t="s">
        <v>24</v>
      </c>
      <c r="K7" s="38" t="s">
        <v>25</v>
      </c>
      <c r="L7" s="39"/>
      <c r="M7" s="40" t="s">
        <v>0</v>
      </c>
      <c r="N7" s="37" t="s">
        <v>24</v>
      </c>
      <c r="O7" s="38" t="s">
        <v>25</v>
      </c>
      <c r="P7" s="39"/>
      <c r="Q7" s="40" t="s">
        <v>0</v>
      </c>
      <c r="R7" s="37" t="s">
        <v>24</v>
      </c>
      <c r="S7" s="38" t="s">
        <v>25</v>
      </c>
      <c r="T7" s="39"/>
      <c r="U7" s="40" t="s">
        <v>0</v>
      </c>
      <c r="V7" s="37" t="s">
        <v>24</v>
      </c>
      <c r="W7" s="38" t="s">
        <v>25</v>
      </c>
      <c r="X7" s="39"/>
      <c r="Y7" s="40" t="s">
        <v>0</v>
      </c>
      <c r="Z7" s="37" t="s">
        <v>24</v>
      </c>
      <c r="AA7" s="38" t="s">
        <v>25</v>
      </c>
      <c r="AB7" s="39"/>
      <c r="AC7" s="40" t="s">
        <v>0</v>
      </c>
      <c r="AD7" s="23"/>
    </row>
    <row r="8" spans="1:34" s="21" customFormat="1" ht="18" customHeight="1">
      <c r="A8" s="45" t="s">
        <v>1</v>
      </c>
      <c r="B8" s="106" t="s">
        <v>104</v>
      </c>
      <c r="C8" s="107" t="s">
        <v>105</v>
      </c>
      <c r="D8" s="108">
        <v>96</v>
      </c>
      <c r="E8" s="109" t="s">
        <v>77</v>
      </c>
      <c r="F8" s="53">
        <v>4.4</v>
      </c>
      <c r="G8" s="46">
        <v>8</v>
      </c>
      <c r="H8" s="93"/>
      <c r="I8" s="49">
        <f>F8+G8-H8</f>
        <v>12.4</v>
      </c>
      <c r="J8" s="53">
        <v>2.9</v>
      </c>
      <c r="K8" s="46">
        <v>8.6</v>
      </c>
      <c r="L8" s="47"/>
      <c r="M8" s="54">
        <f>J8+K8-L8</f>
        <v>11.5</v>
      </c>
      <c r="N8" s="57">
        <v>2.2</v>
      </c>
      <c r="O8" s="46">
        <v>8.6</v>
      </c>
      <c r="P8" s="47"/>
      <c r="Q8" s="49">
        <f aca="true" t="shared" si="0" ref="Q8:Q15">N8+O8-P8</f>
        <v>10.8</v>
      </c>
      <c r="R8" s="53">
        <v>5.4</v>
      </c>
      <c r="S8" s="46">
        <v>7.9</v>
      </c>
      <c r="T8" s="47"/>
      <c r="U8" s="49">
        <f aca="true" t="shared" si="1" ref="U8:U18">R8+S8-T8</f>
        <v>13.3</v>
      </c>
      <c r="V8" s="53">
        <v>4</v>
      </c>
      <c r="W8" s="46">
        <v>7.7</v>
      </c>
      <c r="X8" s="47"/>
      <c r="Y8" s="54">
        <f aca="true" t="shared" si="2" ref="Y8:Y13">V8+W8-X8</f>
        <v>11.7</v>
      </c>
      <c r="Z8" s="53">
        <v>3.8</v>
      </c>
      <c r="AA8" s="46">
        <v>8.65</v>
      </c>
      <c r="AB8" s="47"/>
      <c r="AC8" s="54">
        <f aca="true" t="shared" si="3" ref="AC8:AC16">Z8+AA8-AB8</f>
        <v>12.45</v>
      </c>
      <c r="AD8" s="51">
        <f aca="true" t="shared" si="4" ref="AD8:AD25">I8+M8+Q8+U8+Y8+AC8</f>
        <v>72.15</v>
      </c>
      <c r="AG8" s="76"/>
      <c r="AH8" s="77"/>
    </row>
    <row r="9" spans="1:30" s="21" customFormat="1" ht="18" customHeight="1">
      <c r="A9" s="48" t="s">
        <v>2</v>
      </c>
      <c r="B9" s="110" t="s">
        <v>59</v>
      </c>
      <c r="C9" s="65" t="s">
        <v>21</v>
      </c>
      <c r="D9" s="97">
        <v>93</v>
      </c>
      <c r="E9" s="104" t="s">
        <v>50</v>
      </c>
      <c r="F9" s="55">
        <v>3.5</v>
      </c>
      <c r="G9" s="26">
        <v>8.6</v>
      </c>
      <c r="H9" s="92"/>
      <c r="I9" s="50">
        <f>F9+G9-H9</f>
        <v>12.1</v>
      </c>
      <c r="J9" s="55">
        <v>3</v>
      </c>
      <c r="K9" s="26">
        <v>6.65</v>
      </c>
      <c r="L9" s="41"/>
      <c r="M9" s="56">
        <f>J9+K9-L9</f>
        <v>9.65</v>
      </c>
      <c r="N9" s="58">
        <v>3.4</v>
      </c>
      <c r="O9" s="26">
        <v>7.95</v>
      </c>
      <c r="P9" s="41"/>
      <c r="Q9" s="50">
        <f t="shared" si="0"/>
        <v>11.35</v>
      </c>
      <c r="R9" s="55">
        <v>3.8</v>
      </c>
      <c r="S9" s="26">
        <v>8.8</v>
      </c>
      <c r="T9" s="41"/>
      <c r="U9" s="50">
        <f t="shared" si="1"/>
        <v>12.600000000000001</v>
      </c>
      <c r="V9" s="55">
        <v>3.7</v>
      </c>
      <c r="W9" s="26">
        <v>6.4</v>
      </c>
      <c r="X9" s="41"/>
      <c r="Y9" s="56">
        <f t="shared" si="2"/>
        <v>10.100000000000001</v>
      </c>
      <c r="Z9" s="55">
        <v>2.7</v>
      </c>
      <c r="AA9" s="26">
        <v>6.5</v>
      </c>
      <c r="AB9" s="41"/>
      <c r="AC9" s="56">
        <f t="shared" si="3"/>
        <v>9.2</v>
      </c>
      <c r="AD9" s="52">
        <f t="shared" si="4"/>
        <v>65</v>
      </c>
    </row>
    <row r="10" spans="1:30" s="21" customFormat="1" ht="18" customHeight="1">
      <c r="A10" s="48" t="s">
        <v>2</v>
      </c>
      <c r="B10" s="111" t="s">
        <v>39</v>
      </c>
      <c r="C10" s="63" t="s">
        <v>40</v>
      </c>
      <c r="D10" s="103">
        <v>89</v>
      </c>
      <c r="E10" s="105" t="s">
        <v>41</v>
      </c>
      <c r="F10" s="55">
        <v>3.3</v>
      </c>
      <c r="G10" s="26">
        <v>7.7</v>
      </c>
      <c r="H10" s="92"/>
      <c r="I10" s="50">
        <f>F10+G10-H10</f>
        <v>11</v>
      </c>
      <c r="J10" s="55">
        <v>2.2</v>
      </c>
      <c r="K10" s="26">
        <v>6.9</v>
      </c>
      <c r="L10" s="41"/>
      <c r="M10" s="56">
        <f>J10+K10-L10</f>
        <v>9.100000000000001</v>
      </c>
      <c r="N10" s="58">
        <v>3</v>
      </c>
      <c r="O10" s="26">
        <v>8.15</v>
      </c>
      <c r="P10" s="41"/>
      <c r="Q10" s="50">
        <f t="shared" si="0"/>
        <v>11.15</v>
      </c>
      <c r="R10" s="55">
        <v>3.4</v>
      </c>
      <c r="S10" s="26">
        <v>8.85</v>
      </c>
      <c r="T10" s="41"/>
      <c r="U10" s="50">
        <f t="shared" si="1"/>
        <v>12.25</v>
      </c>
      <c r="V10" s="55">
        <v>3.4</v>
      </c>
      <c r="W10" s="26">
        <v>9.2</v>
      </c>
      <c r="X10" s="41"/>
      <c r="Y10" s="56">
        <f t="shared" si="2"/>
        <v>12.6</v>
      </c>
      <c r="Z10" s="55">
        <v>2.2</v>
      </c>
      <c r="AA10" s="26">
        <v>6.7</v>
      </c>
      <c r="AB10" s="41"/>
      <c r="AC10" s="56">
        <f t="shared" si="3"/>
        <v>8.9</v>
      </c>
      <c r="AD10" s="52">
        <f t="shared" si="4"/>
        <v>65</v>
      </c>
    </row>
    <row r="11" spans="1:30" s="21" customFormat="1" ht="18" customHeight="1">
      <c r="A11" s="48" t="s">
        <v>4</v>
      </c>
      <c r="B11" s="110" t="s">
        <v>101</v>
      </c>
      <c r="C11" s="65" t="s">
        <v>44</v>
      </c>
      <c r="D11" s="97">
        <v>96</v>
      </c>
      <c r="E11" s="104" t="s">
        <v>77</v>
      </c>
      <c r="F11" s="55">
        <v>3.3</v>
      </c>
      <c r="G11" s="26">
        <v>8.6</v>
      </c>
      <c r="H11" s="92"/>
      <c r="I11" s="50">
        <f>F11+G11-H11</f>
        <v>11.899999999999999</v>
      </c>
      <c r="J11" s="55">
        <v>2.3</v>
      </c>
      <c r="K11" s="26">
        <v>6.3</v>
      </c>
      <c r="L11" s="41"/>
      <c r="M11" s="56">
        <f>J11+K11-L11</f>
        <v>8.6</v>
      </c>
      <c r="N11" s="58">
        <v>2</v>
      </c>
      <c r="O11" s="26">
        <v>8.1</v>
      </c>
      <c r="P11" s="41"/>
      <c r="Q11" s="50">
        <f t="shared" si="0"/>
        <v>10.1</v>
      </c>
      <c r="R11" s="55">
        <v>3.8</v>
      </c>
      <c r="S11" s="26">
        <v>7.7</v>
      </c>
      <c r="T11" s="41"/>
      <c r="U11" s="50">
        <f t="shared" si="1"/>
        <v>11.5</v>
      </c>
      <c r="V11" s="55">
        <v>3</v>
      </c>
      <c r="W11" s="26">
        <v>8.2</v>
      </c>
      <c r="X11" s="41"/>
      <c r="Y11" s="56">
        <f t="shared" si="2"/>
        <v>11.2</v>
      </c>
      <c r="Z11" s="55">
        <v>1.9</v>
      </c>
      <c r="AA11" s="26">
        <v>8.5</v>
      </c>
      <c r="AB11" s="41"/>
      <c r="AC11" s="56">
        <f t="shared" si="3"/>
        <v>10.4</v>
      </c>
      <c r="AD11" s="52">
        <f t="shared" si="4"/>
        <v>63.699999999999996</v>
      </c>
    </row>
    <row r="12" spans="1:30" s="21" customFormat="1" ht="18" customHeight="1">
      <c r="A12" s="48" t="s">
        <v>5</v>
      </c>
      <c r="B12" s="110" t="s">
        <v>56</v>
      </c>
      <c r="C12" s="65" t="s">
        <v>21</v>
      </c>
      <c r="D12" s="97">
        <v>87</v>
      </c>
      <c r="E12" s="104" t="s">
        <v>50</v>
      </c>
      <c r="F12" s="55">
        <v>3.8</v>
      </c>
      <c r="G12" s="26">
        <v>8.7</v>
      </c>
      <c r="H12" s="41"/>
      <c r="I12" s="50">
        <f>F12+G12-H12</f>
        <v>12.5</v>
      </c>
      <c r="J12" s="55"/>
      <c r="K12" s="26"/>
      <c r="L12" s="41"/>
      <c r="M12" s="56"/>
      <c r="N12" s="58">
        <v>2.9</v>
      </c>
      <c r="O12" s="26">
        <v>7.95</v>
      </c>
      <c r="P12" s="41"/>
      <c r="Q12" s="50">
        <f t="shared" si="0"/>
        <v>10.85</v>
      </c>
      <c r="R12" s="55">
        <v>3.8</v>
      </c>
      <c r="S12" s="26">
        <v>8.8</v>
      </c>
      <c r="T12" s="41"/>
      <c r="U12" s="50">
        <f t="shared" si="1"/>
        <v>12.600000000000001</v>
      </c>
      <c r="V12" s="55">
        <v>3.1</v>
      </c>
      <c r="W12" s="26">
        <v>8</v>
      </c>
      <c r="X12" s="41"/>
      <c r="Y12" s="56">
        <f t="shared" si="2"/>
        <v>11.1</v>
      </c>
      <c r="Z12" s="55">
        <v>2.5</v>
      </c>
      <c r="AA12" s="26">
        <v>8.3</v>
      </c>
      <c r="AB12" s="41"/>
      <c r="AC12" s="56">
        <f t="shared" si="3"/>
        <v>10.8</v>
      </c>
      <c r="AD12" s="52">
        <f t="shared" si="4"/>
        <v>57.85000000000001</v>
      </c>
    </row>
    <row r="13" spans="1:31" s="21" customFormat="1" ht="18" customHeight="1">
      <c r="A13" s="48" t="s">
        <v>6</v>
      </c>
      <c r="B13" s="110" t="s">
        <v>102</v>
      </c>
      <c r="C13" s="65" t="s">
        <v>103</v>
      </c>
      <c r="D13" s="97">
        <v>96</v>
      </c>
      <c r="E13" s="104" t="s">
        <v>77</v>
      </c>
      <c r="F13" s="55"/>
      <c r="G13" s="26"/>
      <c r="H13" s="41"/>
      <c r="I13" s="50"/>
      <c r="J13" s="55">
        <v>2.3</v>
      </c>
      <c r="K13" s="26">
        <v>6</v>
      </c>
      <c r="L13" s="41"/>
      <c r="M13" s="56">
        <f>J13+K13-L13</f>
        <v>8.3</v>
      </c>
      <c r="N13" s="58">
        <v>1.9</v>
      </c>
      <c r="O13" s="26">
        <v>7.95</v>
      </c>
      <c r="P13" s="41"/>
      <c r="Q13" s="50">
        <f t="shared" si="0"/>
        <v>9.85</v>
      </c>
      <c r="R13" s="55">
        <v>4</v>
      </c>
      <c r="S13" s="26">
        <v>8.7</v>
      </c>
      <c r="T13" s="41"/>
      <c r="U13" s="50">
        <f t="shared" si="1"/>
        <v>12.7</v>
      </c>
      <c r="V13" s="55">
        <v>2.8</v>
      </c>
      <c r="W13" s="26">
        <v>8.4</v>
      </c>
      <c r="X13" s="41"/>
      <c r="Y13" s="56">
        <f t="shared" si="2"/>
        <v>11.2</v>
      </c>
      <c r="Z13" s="55">
        <v>2.6</v>
      </c>
      <c r="AA13" s="26">
        <v>7.6</v>
      </c>
      <c r="AB13" s="41"/>
      <c r="AC13" s="56">
        <f t="shared" si="3"/>
        <v>10.2</v>
      </c>
      <c r="AD13" s="52">
        <f t="shared" si="4"/>
        <v>52.25</v>
      </c>
      <c r="AE13" s="22"/>
    </row>
    <row r="14" spans="1:30" s="20" customFormat="1" ht="18" customHeight="1">
      <c r="A14" s="48" t="s">
        <v>7</v>
      </c>
      <c r="B14" s="111" t="s">
        <v>85</v>
      </c>
      <c r="C14" s="63" t="s">
        <v>21</v>
      </c>
      <c r="D14" s="103">
        <v>96</v>
      </c>
      <c r="E14" s="105" t="s">
        <v>41</v>
      </c>
      <c r="F14" s="55">
        <v>2.9</v>
      </c>
      <c r="G14" s="26">
        <v>7.9</v>
      </c>
      <c r="H14" s="92"/>
      <c r="I14" s="50">
        <f>F14+G14-H14</f>
        <v>10.8</v>
      </c>
      <c r="J14" s="55"/>
      <c r="K14" s="26"/>
      <c r="L14" s="41"/>
      <c r="M14" s="56"/>
      <c r="N14" s="58">
        <v>1.8</v>
      </c>
      <c r="O14" s="26">
        <v>8.3</v>
      </c>
      <c r="P14" s="41"/>
      <c r="Q14" s="50">
        <f t="shared" si="0"/>
        <v>10.100000000000001</v>
      </c>
      <c r="R14" s="55">
        <v>3</v>
      </c>
      <c r="S14" s="26">
        <v>9.4</v>
      </c>
      <c r="T14" s="41"/>
      <c r="U14" s="50">
        <f t="shared" si="1"/>
        <v>12.4</v>
      </c>
      <c r="V14" s="55"/>
      <c r="W14" s="26"/>
      <c r="X14" s="41"/>
      <c r="Y14" s="56"/>
      <c r="Z14" s="55">
        <v>1.8</v>
      </c>
      <c r="AA14" s="26">
        <v>8.1</v>
      </c>
      <c r="AB14" s="41"/>
      <c r="AC14" s="56">
        <f t="shared" si="3"/>
        <v>9.9</v>
      </c>
      <c r="AD14" s="52">
        <f t="shared" si="4"/>
        <v>43.2</v>
      </c>
    </row>
    <row r="15" spans="1:30" s="20" customFormat="1" ht="18" customHeight="1">
      <c r="A15" s="48" t="s">
        <v>8</v>
      </c>
      <c r="B15" s="110" t="s">
        <v>84</v>
      </c>
      <c r="C15" s="65" t="s">
        <v>44</v>
      </c>
      <c r="D15" s="97">
        <v>87</v>
      </c>
      <c r="E15" s="104" t="s">
        <v>50</v>
      </c>
      <c r="F15" s="55"/>
      <c r="G15" s="26"/>
      <c r="H15" s="92"/>
      <c r="I15" s="50"/>
      <c r="J15" s="55">
        <v>2.9</v>
      </c>
      <c r="K15" s="26">
        <v>6.7</v>
      </c>
      <c r="L15" s="41"/>
      <c r="M15" s="56">
        <f>J15+K15-L15</f>
        <v>9.6</v>
      </c>
      <c r="N15" s="58">
        <v>2.7</v>
      </c>
      <c r="O15" s="26">
        <v>7.75</v>
      </c>
      <c r="P15" s="41"/>
      <c r="Q15" s="50">
        <f t="shared" si="0"/>
        <v>10.45</v>
      </c>
      <c r="R15" s="55">
        <v>3.8</v>
      </c>
      <c r="S15" s="26">
        <v>9</v>
      </c>
      <c r="T15" s="41">
        <v>0.3</v>
      </c>
      <c r="U15" s="50">
        <f t="shared" si="1"/>
        <v>12.5</v>
      </c>
      <c r="V15" s="55"/>
      <c r="W15" s="26"/>
      <c r="X15" s="41"/>
      <c r="Y15" s="56"/>
      <c r="Z15" s="55">
        <v>2.6</v>
      </c>
      <c r="AA15" s="26">
        <v>7.3</v>
      </c>
      <c r="AB15" s="41"/>
      <c r="AC15" s="56">
        <f t="shared" si="3"/>
        <v>9.9</v>
      </c>
      <c r="AD15" s="52">
        <f t="shared" si="4"/>
        <v>42.449999999999996</v>
      </c>
    </row>
    <row r="16" spans="1:30" ht="18" customHeight="1">
      <c r="A16" s="48" t="s">
        <v>9</v>
      </c>
      <c r="B16" s="110" t="s">
        <v>54</v>
      </c>
      <c r="C16" s="65" t="s">
        <v>55</v>
      </c>
      <c r="D16" s="97">
        <v>83</v>
      </c>
      <c r="E16" s="104" t="s">
        <v>50</v>
      </c>
      <c r="F16" s="55">
        <v>2.8</v>
      </c>
      <c r="G16" s="26">
        <v>4.7</v>
      </c>
      <c r="H16" s="41"/>
      <c r="I16" s="50">
        <f>F16+G16-H16</f>
        <v>7.5</v>
      </c>
      <c r="J16" s="55"/>
      <c r="K16" s="26"/>
      <c r="L16" s="41"/>
      <c r="M16" s="56"/>
      <c r="N16" s="58"/>
      <c r="O16" s="26"/>
      <c r="P16" s="41"/>
      <c r="Q16" s="50"/>
      <c r="R16" s="55">
        <v>4.2</v>
      </c>
      <c r="S16" s="26">
        <v>8.55</v>
      </c>
      <c r="T16" s="41"/>
      <c r="U16" s="50">
        <f t="shared" si="1"/>
        <v>12.75</v>
      </c>
      <c r="V16" s="55">
        <v>3.4</v>
      </c>
      <c r="W16" s="26">
        <v>7.6</v>
      </c>
      <c r="X16" s="41"/>
      <c r="Y16" s="56">
        <f>V16+W16-X16</f>
        <v>11</v>
      </c>
      <c r="Z16" s="55">
        <v>2.4</v>
      </c>
      <c r="AA16" s="26">
        <v>7.5</v>
      </c>
      <c r="AB16" s="41"/>
      <c r="AC16" s="56">
        <f t="shared" si="3"/>
        <v>9.9</v>
      </c>
      <c r="AD16" s="52">
        <f t="shared" si="4"/>
        <v>41.15</v>
      </c>
    </row>
    <row r="17" spans="1:30" ht="18" customHeight="1">
      <c r="A17" s="48" t="s">
        <v>10</v>
      </c>
      <c r="B17" s="111" t="s">
        <v>45</v>
      </c>
      <c r="C17" s="63" t="s">
        <v>46</v>
      </c>
      <c r="D17" s="103">
        <v>90</v>
      </c>
      <c r="E17" s="105" t="s">
        <v>41</v>
      </c>
      <c r="F17" s="55">
        <v>3</v>
      </c>
      <c r="G17" s="26">
        <v>8.2</v>
      </c>
      <c r="H17" s="92"/>
      <c r="I17" s="50">
        <f>F17+G17-H17</f>
        <v>11.2</v>
      </c>
      <c r="J17" s="55"/>
      <c r="K17" s="26"/>
      <c r="L17" s="41"/>
      <c r="M17" s="56"/>
      <c r="N17" s="58">
        <v>1.9</v>
      </c>
      <c r="O17" s="26">
        <v>7.75</v>
      </c>
      <c r="P17" s="41"/>
      <c r="Q17" s="50">
        <f>N17+O17-P17</f>
        <v>9.65</v>
      </c>
      <c r="R17" s="55">
        <v>3</v>
      </c>
      <c r="S17" s="26">
        <v>8.6</v>
      </c>
      <c r="T17" s="41"/>
      <c r="U17" s="50">
        <f t="shared" si="1"/>
        <v>11.6</v>
      </c>
      <c r="V17" s="55"/>
      <c r="W17" s="26"/>
      <c r="X17" s="41"/>
      <c r="Y17" s="56"/>
      <c r="Z17" s="55"/>
      <c r="AA17" s="26"/>
      <c r="AB17" s="41"/>
      <c r="AC17" s="56"/>
      <c r="AD17" s="52">
        <f t="shared" si="4"/>
        <v>32.45</v>
      </c>
    </row>
    <row r="18" spans="1:30" ht="18" customHeight="1">
      <c r="A18" s="48" t="s">
        <v>11</v>
      </c>
      <c r="B18" s="111" t="s">
        <v>42</v>
      </c>
      <c r="C18" s="63" t="s">
        <v>43</v>
      </c>
      <c r="D18" s="103">
        <v>88</v>
      </c>
      <c r="E18" s="105" t="s">
        <v>41</v>
      </c>
      <c r="F18" s="55"/>
      <c r="G18" s="26"/>
      <c r="H18" s="92"/>
      <c r="I18" s="50"/>
      <c r="J18" s="55"/>
      <c r="K18" s="26"/>
      <c r="L18" s="41"/>
      <c r="M18" s="56"/>
      <c r="N18" s="58"/>
      <c r="O18" s="26"/>
      <c r="P18" s="41"/>
      <c r="Q18" s="50"/>
      <c r="R18" s="55">
        <v>3</v>
      </c>
      <c r="S18" s="26">
        <v>8.5</v>
      </c>
      <c r="T18" s="41"/>
      <c r="U18" s="50">
        <f t="shared" si="1"/>
        <v>11.5</v>
      </c>
      <c r="V18" s="55">
        <v>2.9</v>
      </c>
      <c r="W18" s="26">
        <v>7.5</v>
      </c>
      <c r="X18" s="41"/>
      <c r="Y18" s="56">
        <f>V18+W18-X18</f>
        <v>10.4</v>
      </c>
      <c r="Z18" s="55">
        <v>2.3</v>
      </c>
      <c r="AA18" s="26">
        <v>7.75</v>
      </c>
      <c r="AB18" s="41"/>
      <c r="AC18" s="56">
        <f>Z18+AA18-AB18</f>
        <v>10.05</v>
      </c>
      <c r="AD18" s="52">
        <f t="shared" si="4"/>
        <v>31.95</v>
      </c>
    </row>
    <row r="19" spans="1:30" ht="18" customHeight="1">
      <c r="A19" s="48" t="s">
        <v>12</v>
      </c>
      <c r="B19" s="111" t="s">
        <v>120</v>
      </c>
      <c r="C19" s="63" t="s">
        <v>118</v>
      </c>
      <c r="D19" s="103"/>
      <c r="E19" s="105" t="s">
        <v>41</v>
      </c>
      <c r="F19" s="55"/>
      <c r="G19" s="26"/>
      <c r="H19" s="92"/>
      <c r="I19" s="50"/>
      <c r="J19" s="55">
        <v>2.9</v>
      </c>
      <c r="K19" s="26">
        <v>4.7</v>
      </c>
      <c r="L19" s="41"/>
      <c r="M19" s="56">
        <f>J19+K19-L19</f>
        <v>7.6</v>
      </c>
      <c r="N19" s="58"/>
      <c r="O19" s="26"/>
      <c r="P19" s="41"/>
      <c r="Q19" s="50"/>
      <c r="R19" s="55"/>
      <c r="S19" s="26"/>
      <c r="T19" s="41"/>
      <c r="U19" s="50"/>
      <c r="V19" s="55">
        <v>3.5</v>
      </c>
      <c r="W19" s="26">
        <v>8.7</v>
      </c>
      <c r="X19" s="41"/>
      <c r="Y19" s="56">
        <f>V19+W19-X19</f>
        <v>12.2</v>
      </c>
      <c r="Z19" s="55">
        <v>2.5</v>
      </c>
      <c r="AA19" s="26">
        <v>7.7</v>
      </c>
      <c r="AB19" s="41"/>
      <c r="AC19" s="56">
        <f>Z19+AA19-AB19</f>
        <v>10.2</v>
      </c>
      <c r="AD19" s="52">
        <f t="shared" si="4"/>
        <v>29.999999999999996</v>
      </c>
    </row>
    <row r="20" spans="1:30" ht="18" customHeight="1">
      <c r="A20" s="48" t="s">
        <v>13</v>
      </c>
      <c r="B20" s="111" t="s">
        <v>43</v>
      </c>
      <c r="C20" s="63" t="s">
        <v>44</v>
      </c>
      <c r="D20" s="103">
        <v>88</v>
      </c>
      <c r="E20" s="105" t="s">
        <v>41</v>
      </c>
      <c r="F20" s="55"/>
      <c r="G20" s="26"/>
      <c r="H20" s="41"/>
      <c r="I20" s="50"/>
      <c r="J20" s="55">
        <v>2.2</v>
      </c>
      <c r="K20" s="26">
        <v>6.4</v>
      </c>
      <c r="L20" s="41"/>
      <c r="M20" s="56">
        <f>J20+K20-L20</f>
        <v>8.600000000000001</v>
      </c>
      <c r="N20" s="58">
        <v>1.9</v>
      </c>
      <c r="O20" s="26">
        <v>7.85</v>
      </c>
      <c r="P20" s="41"/>
      <c r="Q20" s="50">
        <f>N20+O20-P20</f>
        <v>9.75</v>
      </c>
      <c r="R20" s="55"/>
      <c r="S20" s="26"/>
      <c r="T20" s="41"/>
      <c r="U20" s="50"/>
      <c r="V20" s="55">
        <v>2.8</v>
      </c>
      <c r="W20" s="26">
        <v>8.3</v>
      </c>
      <c r="X20" s="41"/>
      <c r="Y20" s="56">
        <f>V20+W20-X20</f>
        <v>11.100000000000001</v>
      </c>
      <c r="Z20" s="55"/>
      <c r="AA20" s="26"/>
      <c r="AB20" s="41"/>
      <c r="AC20" s="56"/>
      <c r="AD20" s="52">
        <f t="shared" si="4"/>
        <v>29.450000000000003</v>
      </c>
    </row>
    <row r="21" spans="1:30" ht="18" customHeight="1">
      <c r="A21" s="48" t="s">
        <v>34</v>
      </c>
      <c r="B21" s="110" t="s">
        <v>106</v>
      </c>
      <c r="C21" s="65" t="s">
        <v>107</v>
      </c>
      <c r="D21" s="97">
        <v>95</v>
      </c>
      <c r="E21" s="104" t="s">
        <v>77</v>
      </c>
      <c r="F21" s="55">
        <v>3.2</v>
      </c>
      <c r="G21" s="26">
        <v>7.8</v>
      </c>
      <c r="H21" s="92"/>
      <c r="I21" s="50">
        <f>F21+G21-H21</f>
        <v>11</v>
      </c>
      <c r="J21" s="55"/>
      <c r="K21" s="26"/>
      <c r="L21" s="41"/>
      <c r="M21" s="56"/>
      <c r="N21" s="58"/>
      <c r="O21" s="26"/>
      <c r="P21" s="41"/>
      <c r="Q21" s="50"/>
      <c r="R21" s="55">
        <v>3</v>
      </c>
      <c r="S21" s="26">
        <v>8.4</v>
      </c>
      <c r="T21" s="41"/>
      <c r="U21" s="50">
        <f>R21+S21-T21</f>
        <v>11.4</v>
      </c>
      <c r="V21" s="55"/>
      <c r="W21" s="26"/>
      <c r="X21" s="41"/>
      <c r="Y21" s="56"/>
      <c r="Z21" s="55"/>
      <c r="AA21" s="26"/>
      <c r="AB21" s="41"/>
      <c r="AC21" s="56"/>
      <c r="AD21" s="52">
        <f t="shared" si="4"/>
        <v>22.4</v>
      </c>
    </row>
    <row r="22" spans="1:30" ht="15.75">
      <c r="A22" s="48" t="s">
        <v>35</v>
      </c>
      <c r="B22" s="110" t="s">
        <v>58</v>
      </c>
      <c r="C22" s="65" t="s">
        <v>57</v>
      </c>
      <c r="D22" s="97">
        <v>91</v>
      </c>
      <c r="E22" s="104" t="s">
        <v>50</v>
      </c>
      <c r="F22" s="55">
        <v>3.6</v>
      </c>
      <c r="G22" s="26">
        <v>8.3</v>
      </c>
      <c r="H22" s="92"/>
      <c r="I22" s="50">
        <f>F22+G22-H22</f>
        <v>11.9</v>
      </c>
      <c r="J22" s="55">
        <v>3</v>
      </c>
      <c r="K22" s="26">
        <v>6.55</v>
      </c>
      <c r="L22" s="41"/>
      <c r="M22" s="56">
        <f>J22+K22-L22</f>
        <v>9.55</v>
      </c>
      <c r="N22" s="58"/>
      <c r="O22" s="26"/>
      <c r="P22" s="41"/>
      <c r="Q22" s="50"/>
      <c r="R22" s="55"/>
      <c r="S22" s="26"/>
      <c r="T22" s="41"/>
      <c r="U22" s="50"/>
      <c r="V22" s="55"/>
      <c r="W22" s="26"/>
      <c r="X22" s="41"/>
      <c r="Y22" s="56"/>
      <c r="Z22" s="55"/>
      <c r="AA22" s="26"/>
      <c r="AB22" s="41"/>
      <c r="AC22" s="56"/>
      <c r="AD22" s="52">
        <f t="shared" si="4"/>
        <v>21.450000000000003</v>
      </c>
    </row>
    <row r="23" spans="1:30" ht="15.75" customHeight="1">
      <c r="A23" s="48" t="s">
        <v>36</v>
      </c>
      <c r="B23" s="110" t="s">
        <v>51</v>
      </c>
      <c r="C23" s="65" t="s">
        <v>52</v>
      </c>
      <c r="D23" s="97">
        <v>93</v>
      </c>
      <c r="E23" s="104" t="s">
        <v>50</v>
      </c>
      <c r="F23" s="55"/>
      <c r="G23" s="26"/>
      <c r="H23" s="41"/>
      <c r="I23" s="50"/>
      <c r="J23" s="55">
        <v>2.9</v>
      </c>
      <c r="K23" s="26">
        <v>6</v>
      </c>
      <c r="L23" s="41"/>
      <c r="M23" s="56">
        <f>J23+K23-L23</f>
        <v>8.9</v>
      </c>
      <c r="N23" s="58"/>
      <c r="O23" s="26"/>
      <c r="P23" s="41"/>
      <c r="Q23" s="50"/>
      <c r="R23" s="55"/>
      <c r="S23" s="26"/>
      <c r="T23" s="41"/>
      <c r="U23" s="50"/>
      <c r="V23" s="55">
        <v>2.2</v>
      </c>
      <c r="W23" s="26">
        <v>2.4</v>
      </c>
      <c r="X23" s="41"/>
      <c r="Y23" s="56">
        <f>V23+W23-X23</f>
        <v>4.6</v>
      </c>
      <c r="Z23" s="55"/>
      <c r="AA23" s="26"/>
      <c r="AB23" s="41"/>
      <c r="AC23" s="56"/>
      <c r="AD23" s="52">
        <f t="shared" si="4"/>
        <v>13.5</v>
      </c>
    </row>
    <row r="24" spans="1:30" ht="15.75">
      <c r="A24" s="48" t="s">
        <v>37</v>
      </c>
      <c r="B24" s="110" t="s">
        <v>108</v>
      </c>
      <c r="C24" s="65" t="s">
        <v>109</v>
      </c>
      <c r="D24" s="97">
        <v>90</v>
      </c>
      <c r="E24" s="104" t="s">
        <v>77</v>
      </c>
      <c r="F24" s="55">
        <v>2.3</v>
      </c>
      <c r="G24" s="26">
        <v>6.4</v>
      </c>
      <c r="H24" s="41"/>
      <c r="I24" s="50">
        <f>F24+G24-H24</f>
        <v>8.7</v>
      </c>
      <c r="J24" s="55"/>
      <c r="K24" s="26"/>
      <c r="L24" s="41"/>
      <c r="M24" s="56"/>
      <c r="N24" s="58">
        <v>1.6</v>
      </c>
      <c r="O24" s="26">
        <v>2.3</v>
      </c>
      <c r="P24" s="41"/>
      <c r="Q24" s="50">
        <f>N24+O24-P24</f>
        <v>3.9</v>
      </c>
      <c r="R24" s="55"/>
      <c r="S24" s="26"/>
      <c r="T24" s="41"/>
      <c r="U24" s="50"/>
      <c r="V24" s="55"/>
      <c r="W24" s="26"/>
      <c r="X24" s="41"/>
      <c r="Y24" s="56"/>
      <c r="Z24" s="55"/>
      <c r="AA24" s="26"/>
      <c r="AB24" s="41"/>
      <c r="AC24" s="56"/>
      <c r="AD24" s="52">
        <f t="shared" si="4"/>
        <v>12.6</v>
      </c>
    </row>
    <row r="25" spans="1:30" ht="15.75">
      <c r="A25" s="48" t="s">
        <v>81</v>
      </c>
      <c r="B25" s="110" t="s">
        <v>17</v>
      </c>
      <c r="C25" s="65" t="s">
        <v>53</v>
      </c>
      <c r="D25" s="97">
        <v>76</v>
      </c>
      <c r="E25" s="104" t="s">
        <v>50</v>
      </c>
      <c r="F25" s="55"/>
      <c r="G25" s="26"/>
      <c r="H25" s="41"/>
      <c r="I25" s="50"/>
      <c r="J25" s="55"/>
      <c r="K25" s="26"/>
      <c r="L25" s="41"/>
      <c r="M25" s="56"/>
      <c r="N25" s="58">
        <v>2.1</v>
      </c>
      <c r="O25" s="26">
        <v>6.7</v>
      </c>
      <c r="P25" s="41"/>
      <c r="Q25" s="50">
        <f>N25+O25-P25</f>
        <v>8.8</v>
      </c>
      <c r="R25" s="55"/>
      <c r="S25" s="26"/>
      <c r="T25" s="41"/>
      <c r="U25" s="50"/>
      <c r="V25" s="55"/>
      <c r="W25" s="26"/>
      <c r="X25" s="41"/>
      <c r="Y25" s="56"/>
      <c r="Z25" s="55"/>
      <c r="AA25" s="26"/>
      <c r="AB25" s="41"/>
      <c r="AC25" s="56"/>
      <c r="AD25" s="52">
        <f t="shared" si="4"/>
        <v>8.8</v>
      </c>
    </row>
    <row r="30" ht="15.75" customHeight="1"/>
    <row r="38" ht="15.75" customHeight="1"/>
    <row r="46" ht="15.75" customHeight="1"/>
    <row r="54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9" customWidth="1"/>
    <col min="4" max="4" width="2.375" style="29" customWidth="1"/>
    <col min="5" max="5" width="12.875" style="42" customWidth="1"/>
    <col min="6" max="6" width="4.875" style="11" customWidth="1"/>
    <col min="7" max="7" width="4.875" style="12" customWidth="1"/>
    <col min="8" max="8" width="2.875" style="30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30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0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19" ht="9" customHeight="1">
      <c r="A2" s="10"/>
      <c r="F2" s="1"/>
      <c r="G2" s="1"/>
      <c r="H2" s="29"/>
      <c r="I2" s="1"/>
      <c r="J2" s="1"/>
      <c r="K2" s="1"/>
      <c r="L2" s="29"/>
      <c r="M2" s="1"/>
      <c r="N2" s="1"/>
      <c r="O2" s="1"/>
      <c r="P2" s="29"/>
      <c r="Q2" s="1"/>
      <c r="R2" s="1"/>
      <c r="S2" s="1"/>
    </row>
    <row r="3" spans="1:30" ht="23.25">
      <c r="A3" s="131" t="s">
        <v>119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19" ht="6.75" customHeight="1">
      <c r="A4" s="13"/>
      <c r="B4" s="12"/>
      <c r="C4" s="30"/>
      <c r="D4" s="30"/>
      <c r="F4" s="13"/>
      <c r="G4" s="13"/>
      <c r="I4" s="13"/>
      <c r="J4" s="13"/>
      <c r="K4" s="13"/>
      <c r="M4" s="1"/>
      <c r="N4" s="1"/>
      <c r="O4" s="1"/>
      <c r="P4" s="29"/>
      <c r="Q4" s="1"/>
      <c r="R4" s="1"/>
      <c r="S4" s="1"/>
    </row>
    <row r="5" spans="3:28" ht="12.75" customHeight="1" thickBot="1">
      <c r="C5" s="28"/>
      <c r="S5" s="8"/>
      <c r="T5" s="31"/>
      <c r="X5" s="31"/>
      <c r="AB5" s="31"/>
    </row>
    <row r="6" spans="1:30" s="19" customFormat="1" ht="40.5" customHeight="1">
      <c r="A6" s="24" t="s">
        <v>14</v>
      </c>
      <c r="B6" s="33" t="s">
        <v>15</v>
      </c>
      <c r="C6" s="32" t="s">
        <v>16</v>
      </c>
      <c r="D6" s="32"/>
      <c r="E6" s="43"/>
      <c r="F6" s="132"/>
      <c r="G6" s="133"/>
      <c r="H6" s="133"/>
      <c r="I6" s="134"/>
      <c r="J6" s="132"/>
      <c r="K6" s="133"/>
      <c r="L6" s="133"/>
      <c r="M6" s="134"/>
      <c r="N6" s="132"/>
      <c r="O6" s="133"/>
      <c r="P6" s="133"/>
      <c r="Q6" s="134"/>
      <c r="R6" s="132"/>
      <c r="S6" s="133"/>
      <c r="T6" s="133"/>
      <c r="U6" s="134"/>
      <c r="V6" s="132"/>
      <c r="W6" s="133"/>
      <c r="X6" s="133"/>
      <c r="Y6" s="134"/>
      <c r="Z6" s="132"/>
      <c r="AA6" s="133"/>
      <c r="AB6" s="133"/>
      <c r="AC6" s="134"/>
      <c r="AD6" s="18" t="s">
        <v>0</v>
      </c>
    </row>
    <row r="7" spans="1:30" s="20" customFormat="1" ht="19.5" customHeight="1" thickBot="1">
      <c r="A7" s="36"/>
      <c r="B7" s="34"/>
      <c r="C7" s="35"/>
      <c r="D7" s="35"/>
      <c r="E7" s="44"/>
      <c r="F7" s="37" t="s">
        <v>24</v>
      </c>
      <c r="G7" s="38" t="s">
        <v>25</v>
      </c>
      <c r="H7" s="39"/>
      <c r="I7" s="40" t="s">
        <v>0</v>
      </c>
      <c r="J7" s="37" t="s">
        <v>24</v>
      </c>
      <c r="K7" s="38" t="s">
        <v>25</v>
      </c>
      <c r="L7" s="39"/>
      <c r="M7" s="40" t="s">
        <v>0</v>
      </c>
      <c r="N7" s="37" t="s">
        <v>24</v>
      </c>
      <c r="O7" s="38" t="s">
        <v>25</v>
      </c>
      <c r="P7" s="39"/>
      <c r="Q7" s="40" t="s">
        <v>0</v>
      </c>
      <c r="R7" s="37" t="s">
        <v>24</v>
      </c>
      <c r="S7" s="38" t="s">
        <v>25</v>
      </c>
      <c r="T7" s="39"/>
      <c r="U7" s="40" t="s">
        <v>0</v>
      </c>
      <c r="V7" s="37" t="s">
        <v>24</v>
      </c>
      <c r="W7" s="38" t="s">
        <v>25</v>
      </c>
      <c r="X7" s="39"/>
      <c r="Y7" s="40" t="s">
        <v>0</v>
      </c>
      <c r="Z7" s="37" t="s">
        <v>24</v>
      </c>
      <c r="AA7" s="38" t="s">
        <v>25</v>
      </c>
      <c r="AB7" s="39"/>
      <c r="AC7" s="40" t="s">
        <v>0</v>
      </c>
      <c r="AD7" s="23"/>
    </row>
    <row r="8" spans="1:30" s="21" customFormat="1" ht="18" customHeight="1">
      <c r="A8" s="94" t="s">
        <v>1</v>
      </c>
      <c r="B8" s="90" t="s">
        <v>18</v>
      </c>
      <c r="C8" s="101" t="s">
        <v>21</v>
      </c>
      <c r="D8" s="97">
        <v>84</v>
      </c>
      <c r="E8" s="124" t="s">
        <v>77</v>
      </c>
      <c r="F8" s="57">
        <v>5.8</v>
      </c>
      <c r="G8" s="46">
        <v>8.7</v>
      </c>
      <c r="H8" s="47"/>
      <c r="I8" s="49">
        <f aca="true" t="shared" si="0" ref="I8:I20">F8+G8-H8</f>
        <v>14.5</v>
      </c>
      <c r="J8" s="53">
        <v>4.8</v>
      </c>
      <c r="K8" s="46">
        <v>8.55</v>
      </c>
      <c r="L8" s="47"/>
      <c r="M8" s="54">
        <f aca="true" t="shared" si="1" ref="M8:M19">J8+K8-L8</f>
        <v>13.350000000000001</v>
      </c>
      <c r="N8" s="57">
        <v>4.9</v>
      </c>
      <c r="O8" s="46">
        <v>9</v>
      </c>
      <c r="P8" s="47"/>
      <c r="Q8" s="49">
        <f aca="true" t="shared" si="2" ref="Q8:Q19">N8+O8-P8</f>
        <v>13.9</v>
      </c>
      <c r="R8" s="53">
        <v>5.8</v>
      </c>
      <c r="S8" s="46">
        <v>8.9</v>
      </c>
      <c r="T8" s="47"/>
      <c r="U8" s="49">
        <f aca="true" t="shared" si="3" ref="U8:U21">R8+S8-T8</f>
        <v>14.7</v>
      </c>
      <c r="V8" s="53">
        <v>4.9</v>
      </c>
      <c r="W8" s="46">
        <v>8.15</v>
      </c>
      <c r="X8" s="47"/>
      <c r="Y8" s="54">
        <f aca="true" t="shared" si="4" ref="Y8:Y17">V8+W8-X8</f>
        <v>13.05</v>
      </c>
      <c r="Z8" s="53">
        <v>6</v>
      </c>
      <c r="AA8" s="46">
        <v>8.15</v>
      </c>
      <c r="AB8" s="47"/>
      <c r="AC8" s="54">
        <f aca="true" t="shared" si="5" ref="AC8:AC22">Z8+AA8-AB8</f>
        <v>14.15</v>
      </c>
      <c r="AD8" s="51">
        <f aca="true" t="shared" si="6" ref="AD8:AD25">I8+M8+Q8+U8+Y8+AC8</f>
        <v>83.65</v>
      </c>
    </row>
    <row r="9" spans="1:30" s="21" customFormat="1" ht="18" customHeight="1">
      <c r="A9" s="95" t="s">
        <v>2</v>
      </c>
      <c r="B9" s="90" t="s">
        <v>90</v>
      </c>
      <c r="C9" s="101" t="s">
        <v>87</v>
      </c>
      <c r="D9" s="97">
        <v>94</v>
      </c>
      <c r="E9" s="100" t="s">
        <v>68</v>
      </c>
      <c r="F9" s="58">
        <v>5.4</v>
      </c>
      <c r="G9" s="26">
        <v>8.5</v>
      </c>
      <c r="H9" s="41"/>
      <c r="I9" s="50">
        <f t="shared" si="0"/>
        <v>13.9</v>
      </c>
      <c r="J9" s="55">
        <v>4.4</v>
      </c>
      <c r="K9" s="26">
        <v>8.45</v>
      </c>
      <c r="L9" s="41"/>
      <c r="M9" s="56">
        <f t="shared" si="1"/>
        <v>12.85</v>
      </c>
      <c r="N9" s="58">
        <v>4.9</v>
      </c>
      <c r="O9" s="26">
        <v>8.75</v>
      </c>
      <c r="P9" s="41"/>
      <c r="Q9" s="50">
        <f t="shared" si="2"/>
        <v>13.65</v>
      </c>
      <c r="R9" s="55">
        <v>5.8</v>
      </c>
      <c r="S9" s="26">
        <v>8.6</v>
      </c>
      <c r="T9" s="41"/>
      <c r="U9" s="50">
        <f t="shared" si="3"/>
        <v>14.399999999999999</v>
      </c>
      <c r="V9" s="55">
        <v>5.2</v>
      </c>
      <c r="W9" s="26">
        <v>8.95</v>
      </c>
      <c r="X9" s="41"/>
      <c r="Y9" s="56">
        <f t="shared" si="4"/>
        <v>14.149999999999999</v>
      </c>
      <c r="Z9" s="55">
        <v>4.6</v>
      </c>
      <c r="AA9" s="26">
        <v>9.3</v>
      </c>
      <c r="AB9" s="41"/>
      <c r="AC9" s="56">
        <f t="shared" si="5"/>
        <v>13.9</v>
      </c>
      <c r="AD9" s="52">
        <f t="shared" si="6"/>
        <v>82.85</v>
      </c>
    </row>
    <row r="10" spans="1:30" s="21" customFormat="1" ht="18" customHeight="1">
      <c r="A10" s="95" t="s">
        <v>3</v>
      </c>
      <c r="B10" s="80" t="s">
        <v>78</v>
      </c>
      <c r="C10" s="102" t="s">
        <v>79</v>
      </c>
      <c r="D10" s="99">
        <v>87</v>
      </c>
      <c r="E10" s="98" t="s">
        <v>77</v>
      </c>
      <c r="F10" s="58">
        <v>4.8</v>
      </c>
      <c r="G10" s="26">
        <v>8.65</v>
      </c>
      <c r="H10" s="41"/>
      <c r="I10" s="50">
        <f t="shared" si="0"/>
        <v>13.45</v>
      </c>
      <c r="J10" s="55">
        <v>4.7</v>
      </c>
      <c r="K10" s="26">
        <v>8.2</v>
      </c>
      <c r="L10" s="41"/>
      <c r="M10" s="56">
        <f t="shared" si="1"/>
        <v>12.899999999999999</v>
      </c>
      <c r="N10" s="58">
        <v>5</v>
      </c>
      <c r="O10" s="26">
        <v>8.55</v>
      </c>
      <c r="P10" s="41"/>
      <c r="Q10" s="50">
        <f t="shared" si="2"/>
        <v>13.55</v>
      </c>
      <c r="R10" s="55">
        <v>4.8</v>
      </c>
      <c r="S10" s="26">
        <v>8.65</v>
      </c>
      <c r="T10" s="41"/>
      <c r="U10" s="50">
        <f t="shared" si="3"/>
        <v>13.45</v>
      </c>
      <c r="V10" s="55">
        <v>4.7</v>
      </c>
      <c r="W10" s="26">
        <v>7.85</v>
      </c>
      <c r="X10" s="41"/>
      <c r="Y10" s="56">
        <f t="shared" si="4"/>
        <v>12.55</v>
      </c>
      <c r="Z10" s="55">
        <v>4.6</v>
      </c>
      <c r="AA10" s="26">
        <v>9.1</v>
      </c>
      <c r="AB10" s="41"/>
      <c r="AC10" s="56">
        <f t="shared" si="5"/>
        <v>13.7</v>
      </c>
      <c r="AD10" s="52">
        <f t="shared" si="6"/>
        <v>79.6</v>
      </c>
    </row>
    <row r="11" spans="1:30" s="21" customFormat="1" ht="18" customHeight="1">
      <c r="A11" s="95" t="s">
        <v>4</v>
      </c>
      <c r="B11" s="90" t="s">
        <v>26</v>
      </c>
      <c r="C11" s="101" t="s">
        <v>33</v>
      </c>
      <c r="D11" s="97">
        <v>90</v>
      </c>
      <c r="E11" s="100" t="s">
        <v>77</v>
      </c>
      <c r="F11" s="58">
        <v>4.5</v>
      </c>
      <c r="G11" s="26">
        <v>8.4</v>
      </c>
      <c r="H11" s="41"/>
      <c r="I11" s="50">
        <f t="shared" si="0"/>
        <v>12.9</v>
      </c>
      <c r="J11" s="55">
        <v>5</v>
      </c>
      <c r="K11" s="26">
        <v>9</v>
      </c>
      <c r="L11" s="41"/>
      <c r="M11" s="56">
        <f t="shared" si="1"/>
        <v>14</v>
      </c>
      <c r="N11" s="58">
        <v>4.4</v>
      </c>
      <c r="O11" s="26">
        <v>8.1</v>
      </c>
      <c r="P11" s="41"/>
      <c r="Q11" s="50">
        <f t="shared" si="2"/>
        <v>12.5</v>
      </c>
      <c r="R11" s="55">
        <v>4</v>
      </c>
      <c r="S11" s="26">
        <v>9.1</v>
      </c>
      <c r="T11" s="41"/>
      <c r="U11" s="50">
        <f t="shared" si="3"/>
        <v>13.1</v>
      </c>
      <c r="V11" s="55">
        <v>4.2</v>
      </c>
      <c r="W11" s="26">
        <v>8.9</v>
      </c>
      <c r="X11" s="41"/>
      <c r="Y11" s="56">
        <f t="shared" si="4"/>
        <v>13.100000000000001</v>
      </c>
      <c r="Z11" s="55">
        <v>4.9</v>
      </c>
      <c r="AA11" s="26">
        <v>8.5</v>
      </c>
      <c r="AB11" s="41"/>
      <c r="AC11" s="56">
        <f t="shared" si="5"/>
        <v>13.4</v>
      </c>
      <c r="AD11" s="52">
        <f t="shared" si="6"/>
        <v>79</v>
      </c>
    </row>
    <row r="12" spans="1:30" s="21" customFormat="1" ht="18" customHeight="1">
      <c r="A12" s="95" t="s">
        <v>5</v>
      </c>
      <c r="B12" s="90" t="s">
        <v>82</v>
      </c>
      <c r="C12" s="101" t="s">
        <v>75</v>
      </c>
      <c r="D12" s="97">
        <v>91</v>
      </c>
      <c r="E12" s="98" t="s">
        <v>110</v>
      </c>
      <c r="F12" s="58">
        <v>4</v>
      </c>
      <c r="G12" s="26">
        <v>6.9</v>
      </c>
      <c r="H12" s="41">
        <v>0.3</v>
      </c>
      <c r="I12" s="50">
        <f t="shared" si="0"/>
        <v>10.6</v>
      </c>
      <c r="J12" s="55">
        <v>5.6</v>
      </c>
      <c r="K12" s="26">
        <v>7.7</v>
      </c>
      <c r="L12" s="41"/>
      <c r="M12" s="56">
        <f t="shared" si="1"/>
        <v>13.3</v>
      </c>
      <c r="N12" s="58">
        <v>4.8</v>
      </c>
      <c r="O12" s="26">
        <v>8.2</v>
      </c>
      <c r="P12" s="41"/>
      <c r="Q12" s="50">
        <f t="shared" si="2"/>
        <v>13</v>
      </c>
      <c r="R12" s="55">
        <v>6.2</v>
      </c>
      <c r="S12" s="26">
        <v>7.6</v>
      </c>
      <c r="T12" s="41"/>
      <c r="U12" s="50">
        <f t="shared" si="3"/>
        <v>13.8</v>
      </c>
      <c r="V12" s="55">
        <v>4.4</v>
      </c>
      <c r="W12" s="26">
        <v>8.45</v>
      </c>
      <c r="X12" s="41"/>
      <c r="Y12" s="56">
        <f t="shared" si="4"/>
        <v>12.85</v>
      </c>
      <c r="Z12" s="55">
        <v>4.1</v>
      </c>
      <c r="AA12" s="26">
        <v>9</v>
      </c>
      <c r="AB12" s="41"/>
      <c r="AC12" s="56">
        <f t="shared" si="5"/>
        <v>13.1</v>
      </c>
      <c r="AD12" s="52">
        <f t="shared" si="6"/>
        <v>76.65</v>
      </c>
    </row>
    <row r="13" spans="1:31" s="21" customFormat="1" ht="18" customHeight="1">
      <c r="A13" s="95" t="s">
        <v>6</v>
      </c>
      <c r="B13" s="90" t="s">
        <v>98</v>
      </c>
      <c r="C13" s="101" t="s">
        <v>99</v>
      </c>
      <c r="D13" s="97">
        <v>93</v>
      </c>
      <c r="E13" s="100" t="s">
        <v>110</v>
      </c>
      <c r="F13" s="58">
        <v>5.2</v>
      </c>
      <c r="G13" s="26">
        <v>7.6</v>
      </c>
      <c r="H13" s="41">
        <v>0.3</v>
      </c>
      <c r="I13" s="50">
        <f t="shared" si="0"/>
        <v>12.5</v>
      </c>
      <c r="J13" s="55">
        <v>4.5</v>
      </c>
      <c r="K13" s="26">
        <v>6.7</v>
      </c>
      <c r="L13" s="41"/>
      <c r="M13" s="56">
        <f t="shared" si="1"/>
        <v>11.2</v>
      </c>
      <c r="N13" s="58">
        <v>5.6</v>
      </c>
      <c r="O13" s="26">
        <v>8.65</v>
      </c>
      <c r="P13" s="41"/>
      <c r="Q13" s="50">
        <f t="shared" si="2"/>
        <v>14.25</v>
      </c>
      <c r="R13" s="55">
        <v>6.6</v>
      </c>
      <c r="S13" s="26">
        <v>8.75</v>
      </c>
      <c r="T13" s="41"/>
      <c r="U13" s="50">
        <f t="shared" si="3"/>
        <v>15.35</v>
      </c>
      <c r="V13" s="55">
        <v>4.4</v>
      </c>
      <c r="W13" s="26">
        <v>7.35</v>
      </c>
      <c r="X13" s="41"/>
      <c r="Y13" s="56">
        <f t="shared" si="4"/>
        <v>11.75</v>
      </c>
      <c r="Z13" s="55">
        <v>3.9</v>
      </c>
      <c r="AA13" s="26">
        <v>7.65</v>
      </c>
      <c r="AB13" s="41"/>
      <c r="AC13" s="56">
        <f t="shared" si="5"/>
        <v>11.55</v>
      </c>
      <c r="AD13" s="52">
        <f t="shared" si="6"/>
        <v>76.60000000000001</v>
      </c>
      <c r="AE13" s="22"/>
    </row>
    <row r="14" spans="1:30" s="20" customFormat="1" ht="18" customHeight="1">
      <c r="A14" s="95" t="s">
        <v>7</v>
      </c>
      <c r="B14" s="90" t="s">
        <v>86</v>
      </c>
      <c r="C14" s="101" t="s">
        <v>49</v>
      </c>
      <c r="D14" s="97">
        <v>96</v>
      </c>
      <c r="E14" s="100" t="s">
        <v>68</v>
      </c>
      <c r="F14" s="58">
        <v>4.4</v>
      </c>
      <c r="G14" s="26">
        <v>7.4</v>
      </c>
      <c r="H14" s="92">
        <v>0.3</v>
      </c>
      <c r="I14" s="50">
        <f t="shared" si="0"/>
        <v>11.5</v>
      </c>
      <c r="J14" s="55">
        <v>2.8</v>
      </c>
      <c r="K14" s="26">
        <v>8.15</v>
      </c>
      <c r="L14" s="41"/>
      <c r="M14" s="56">
        <f t="shared" si="1"/>
        <v>10.95</v>
      </c>
      <c r="N14" s="58">
        <v>4.8</v>
      </c>
      <c r="O14" s="26">
        <v>8.9</v>
      </c>
      <c r="P14" s="41"/>
      <c r="Q14" s="50">
        <f t="shared" si="2"/>
        <v>13.7</v>
      </c>
      <c r="R14" s="55">
        <v>4.8</v>
      </c>
      <c r="S14" s="26">
        <v>8.6</v>
      </c>
      <c r="T14" s="41"/>
      <c r="U14" s="50">
        <f t="shared" si="3"/>
        <v>13.399999999999999</v>
      </c>
      <c r="V14" s="55">
        <v>3.7</v>
      </c>
      <c r="W14" s="26">
        <v>8.15</v>
      </c>
      <c r="X14" s="41"/>
      <c r="Y14" s="56">
        <f t="shared" si="4"/>
        <v>11.850000000000001</v>
      </c>
      <c r="Z14" s="55">
        <v>3.7</v>
      </c>
      <c r="AA14" s="26">
        <v>7.9</v>
      </c>
      <c r="AB14" s="41"/>
      <c r="AC14" s="56">
        <f t="shared" si="5"/>
        <v>11.600000000000001</v>
      </c>
      <c r="AD14" s="52">
        <f t="shared" si="6"/>
        <v>73</v>
      </c>
    </row>
    <row r="15" spans="1:30" s="20" customFormat="1" ht="18" customHeight="1">
      <c r="A15" s="95" t="s">
        <v>8</v>
      </c>
      <c r="B15" s="80" t="s">
        <v>69</v>
      </c>
      <c r="C15" s="102" t="s">
        <v>70</v>
      </c>
      <c r="D15" s="99">
        <v>94</v>
      </c>
      <c r="E15" s="100" t="s">
        <v>68</v>
      </c>
      <c r="F15" s="58">
        <v>3</v>
      </c>
      <c r="G15" s="26">
        <v>7.95</v>
      </c>
      <c r="H15" s="92"/>
      <c r="I15" s="50">
        <f t="shared" si="0"/>
        <v>10.95</v>
      </c>
      <c r="J15" s="55">
        <v>3.7</v>
      </c>
      <c r="K15" s="26">
        <v>8.15</v>
      </c>
      <c r="L15" s="41"/>
      <c r="M15" s="56">
        <f t="shared" si="1"/>
        <v>11.850000000000001</v>
      </c>
      <c r="N15" s="58">
        <v>3.4</v>
      </c>
      <c r="O15" s="26">
        <v>7.8</v>
      </c>
      <c r="P15" s="41"/>
      <c r="Q15" s="50">
        <f t="shared" si="2"/>
        <v>11.2</v>
      </c>
      <c r="R15" s="55">
        <v>4.6</v>
      </c>
      <c r="S15" s="26">
        <v>8.85</v>
      </c>
      <c r="T15" s="41"/>
      <c r="U15" s="50">
        <f t="shared" si="3"/>
        <v>13.45</v>
      </c>
      <c r="V15" s="55">
        <v>4.1</v>
      </c>
      <c r="W15" s="26">
        <v>8.45</v>
      </c>
      <c r="X15" s="41"/>
      <c r="Y15" s="56">
        <f t="shared" si="4"/>
        <v>12.549999999999999</v>
      </c>
      <c r="Z15" s="55">
        <v>4.1</v>
      </c>
      <c r="AA15" s="26">
        <v>8.05</v>
      </c>
      <c r="AB15" s="41"/>
      <c r="AC15" s="56">
        <f t="shared" si="5"/>
        <v>12.15</v>
      </c>
      <c r="AD15" s="52">
        <f t="shared" si="6"/>
        <v>72.15</v>
      </c>
    </row>
    <row r="16" spans="1:30" ht="18" customHeight="1">
      <c r="A16" s="95" t="s">
        <v>9</v>
      </c>
      <c r="B16" s="90" t="s">
        <v>100</v>
      </c>
      <c r="C16" s="101" t="s">
        <v>65</v>
      </c>
      <c r="D16" s="97">
        <v>87</v>
      </c>
      <c r="E16" s="100" t="s">
        <v>48</v>
      </c>
      <c r="F16" s="58">
        <v>3.8</v>
      </c>
      <c r="G16" s="26">
        <v>8.75</v>
      </c>
      <c r="H16" s="41"/>
      <c r="I16" s="50">
        <f t="shared" si="0"/>
        <v>12.55</v>
      </c>
      <c r="J16" s="55">
        <v>3</v>
      </c>
      <c r="K16" s="26">
        <v>8.4</v>
      </c>
      <c r="L16" s="41"/>
      <c r="M16" s="56">
        <f t="shared" si="1"/>
        <v>11.4</v>
      </c>
      <c r="N16" s="58">
        <v>3.5</v>
      </c>
      <c r="O16" s="26">
        <v>8.95</v>
      </c>
      <c r="P16" s="41"/>
      <c r="Q16" s="50">
        <f t="shared" si="2"/>
        <v>12.45</v>
      </c>
      <c r="R16" s="55">
        <v>4</v>
      </c>
      <c r="S16" s="26">
        <v>8.75</v>
      </c>
      <c r="T16" s="41"/>
      <c r="U16" s="50">
        <f t="shared" si="3"/>
        <v>12.75</v>
      </c>
      <c r="V16" s="55">
        <v>2.9</v>
      </c>
      <c r="W16" s="26">
        <v>8.95</v>
      </c>
      <c r="X16" s="41"/>
      <c r="Y16" s="56">
        <f t="shared" si="4"/>
        <v>11.85</v>
      </c>
      <c r="Z16" s="55">
        <v>2.3</v>
      </c>
      <c r="AA16" s="26">
        <v>4.45</v>
      </c>
      <c r="AB16" s="41"/>
      <c r="AC16" s="56">
        <f t="shared" si="5"/>
        <v>6.75</v>
      </c>
      <c r="AD16" s="52">
        <f t="shared" si="6"/>
        <v>67.75</v>
      </c>
    </row>
    <row r="17" spans="1:30" ht="18" customHeight="1">
      <c r="A17" s="95" t="s">
        <v>10</v>
      </c>
      <c r="B17" s="80" t="s">
        <v>27</v>
      </c>
      <c r="C17" s="102" t="s">
        <v>30</v>
      </c>
      <c r="D17" s="99">
        <v>92</v>
      </c>
      <c r="E17" s="100" t="s">
        <v>48</v>
      </c>
      <c r="F17" s="58">
        <v>3</v>
      </c>
      <c r="G17" s="26">
        <v>6.7</v>
      </c>
      <c r="H17" s="92"/>
      <c r="I17" s="50">
        <f t="shared" si="0"/>
        <v>9.7</v>
      </c>
      <c r="J17" s="55">
        <v>2.9</v>
      </c>
      <c r="K17" s="26">
        <v>7.7</v>
      </c>
      <c r="L17" s="41"/>
      <c r="M17" s="56">
        <f t="shared" si="1"/>
        <v>10.6</v>
      </c>
      <c r="N17" s="58">
        <v>2.6</v>
      </c>
      <c r="O17" s="26">
        <v>8.75</v>
      </c>
      <c r="P17" s="41"/>
      <c r="Q17" s="50">
        <f t="shared" si="2"/>
        <v>11.35</v>
      </c>
      <c r="R17" s="55">
        <v>3.8</v>
      </c>
      <c r="S17" s="26">
        <v>8.85</v>
      </c>
      <c r="T17" s="41"/>
      <c r="U17" s="50">
        <f t="shared" si="3"/>
        <v>12.649999999999999</v>
      </c>
      <c r="V17" s="55">
        <v>3</v>
      </c>
      <c r="W17" s="26">
        <v>7.7</v>
      </c>
      <c r="X17" s="41"/>
      <c r="Y17" s="56">
        <f t="shared" si="4"/>
        <v>10.7</v>
      </c>
      <c r="Z17" s="55">
        <v>3.3</v>
      </c>
      <c r="AA17" s="26">
        <v>7.05</v>
      </c>
      <c r="AB17" s="41"/>
      <c r="AC17" s="56">
        <f t="shared" si="5"/>
        <v>10.35</v>
      </c>
      <c r="AD17" s="52">
        <f t="shared" si="6"/>
        <v>65.35</v>
      </c>
    </row>
    <row r="18" spans="1:30" ht="18" customHeight="1">
      <c r="A18" s="95" t="s">
        <v>11</v>
      </c>
      <c r="B18" s="90" t="s">
        <v>32</v>
      </c>
      <c r="C18" s="101" t="s">
        <v>33</v>
      </c>
      <c r="D18" s="97">
        <v>91</v>
      </c>
      <c r="E18" s="100" t="s">
        <v>41</v>
      </c>
      <c r="F18" s="58">
        <v>4.5</v>
      </c>
      <c r="G18" s="26">
        <v>8.35</v>
      </c>
      <c r="H18" s="92"/>
      <c r="I18" s="50">
        <f t="shared" si="0"/>
        <v>12.85</v>
      </c>
      <c r="J18" s="55">
        <v>4.5</v>
      </c>
      <c r="K18" s="26">
        <v>8.6</v>
      </c>
      <c r="L18" s="41"/>
      <c r="M18" s="56">
        <f t="shared" si="1"/>
        <v>13.1</v>
      </c>
      <c r="N18" s="58">
        <v>3.4</v>
      </c>
      <c r="O18" s="26">
        <v>8.55</v>
      </c>
      <c r="P18" s="41"/>
      <c r="Q18" s="50">
        <f t="shared" si="2"/>
        <v>11.950000000000001</v>
      </c>
      <c r="R18" s="55">
        <v>5.4</v>
      </c>
      <c r="S18" s="26">
        <v>8.55</v>
      </c>
      <c r="T18" s="41"/>
      <c r="U18" s="50">
        <f t="shared" si="3"/>
        <v>13.950000000000001</v>
      </c>
      <c r="V18" s="55"/>
      <c r="W18" s="26"/>
      <c r="X18" s="41"/>
      <c r="Y18" s="56"/>
      <c r="Z18" s="55">
        <v>3.8</v>
      </c>
      <c r="AA18" s="26">
        <v>8.35</v>
      </c>
      <c r="AB18" s="41"/>
      <c r="AC18" s="56">
        <f t="shared" si="5"/>
        <v>12.149999999999999</v>
      </c>
      <c r="AD18" s="52">
        <f t="shared" si="6"/>
        <v>64</v>
      </c>
    </row>
    <row r="19" spans="1:30" ht="18" customHeight="1">
      <c r="A19" s="95" t="s">
        <v>12</v>
      </c>
      <c r="B19" s="80" t="s">
        <v>27</v>
      </c>
      <c r="C19" s="102" t="s">
        <v>22</v>
      </c>
      <c r="D19" s="99">
        <v>95</v>
      </c>
      <c r="E19" s="100" t="s">
        <v>48</v>
      </c>
      <c r="F19" s="58">
        <v>3.5</v>
      </c>
      <c r="G19" s="26">
        <v>8.2</v>
      </c>
      <c r="H19" s="92"/>
      <c r="I19" s="50">
        <f t="shared" si="0"/>
        <v>11.7</v>
      </c>
      <c r="J19" s="55">
        <v>2.7</v>
      </c>
      <c r="K19" s="26">
        <v>1.7</v>
      </c>
      <c r="L19" s="41"/>
      <c r="M19" s="56">
        <f t="shared" si="1"/>
        <v>4.4</v>
      </c>
      <c r="N19" s="58">
        <v>1.8</v>
      </c>
      <c r="O19" s="26">
        <v>8.6</v>
      </c>
      <c r="P19" s="41"/>
      <c r="Q19" s="50">
        <f t="shared" si="2"/>
        <v>10.4</v>
      </c>
      <c r="R19" s="55">
        <v>4</v>
      </c>
      <c r="S19" s="26">
        <v>8.7</v>
      </c>
      <c r="T19" s="41"/>
      <c r="U19" s="50">
        <f t="shared" si="3"/>
        <v>12.7</v>
      </c>
      <c r="V19" s="55">
        <v>2.8</v>
      </c>
      <c r="W19" s="26">
        <v>7.95</v>
      </c>
      <c r="X19" s="41"/>
      <c r="Y19" s="56">
        <f>V19+W19-X19</f>
        <v>10.75</v>
      </c>
      <c r="Z19" s="55">
        <v>3.1</v>
      </c>
      <c r="AA19" s="26">
        <v>6.2</v>
      </c>
      <c r="AB19" s="41"/>
      <c r="AC19" s="56">
        <f t="shared" si="5"/>
        <v>9.3</v>
      </c>
      <c r="AD19" s="52">
        <f t="shared" si="6"/>
        <v>59.25</v>
      </c>
    </row>
    <row r="20" spans="1:30" ht="18" customHeight="1">
      <c r="A20" s="95" t="s">
        <v>13</v>
      </c>
      <c r="B20" s="80" t="s">
        <v>97</v>
      </c>
      <c r="C20" s="102" t="s">
        <v>62</v>
      </c>
      <c r="D20" s="99">
        <v>89</v>
      </c>
      <c r="E20" s="100" t="s">
        <v>41</v>
      </c>
      <c r="F20" s="58">
        <v>4.5</v>
      </c>
      <c r="G20" s="26">
        <v>8.8</v>
      </c>
      <c r="H20" s="41"/>
      <c r="I20" s="50">
        <f t="shared" si="0"/>
        <v>13.3</v>
      </c>
      <c r="J20" s="55"/>
      <c r="K20" s="26"/>
      <c r="L20" s="41"/>
      <c r="M20" s="56"/>
      <c r="N20" s="58"/>
      <c r="O20" s="26"/>
      <c r="P20" s="41"/>
      <c r="Q20" s="50"/>
      <c r="R20" s="55">
        <v>5.4</v>
      </c>
      <c r="S20" s="26">
        <v>9</v>
      </c>
      <c r="T20" s="41"/>
      <c r="U20" s="50">
        <f t="shared" si="3"/>
        <v>14.4</v>
      </c>
      <c r="V20" s="55">
        <v>3.9</v>
      </c>
      <c r="W20" s="26">
        <v>8.6</v>
      </c>
      <c r="X20" s="41"/>
      <c r="Y20" s="56">
        <f>V20+W20-X20</f>
        <v>12.5</v>
      </c>
      <c r="Z20" s="55">
        <v>3.3</v>
      </c>
      <c r="AA20" s="26">
        <v>8.85</v>
      </c>
      <c r="AB20" s="41"/>
      <c r="AC20" s="56">
        <f t="shared" si="5"/>
        <v>12.149999999999999</v>
      </c>
      <c r="AD20" s="52">
        <f t="shared" si="6"/>
        <v>52.35</v>
      </c>
    </row>
    <row r="21" spans="1:30" ht="15.75">
      <c r="A21" s="95" t="s">
        <v>34</v>
      </c>
      <c r="B21" s="90" t="s">
        <v>88</v>
      </c>
      <c r="C21" s="101" t="s">
        <v>89</v>
      </c>
      <c r="D21" s="97">
        <v>73</v>
      </c>
      <c r="E21" s="100" t="s">
        <v>41</v>
      </c>
      <c r="F21" s="58"/>
      <c r="G21" s="26"/>
      <c r="H21" s="92"/>
      <c r="I21" s="50"/>
      <c r="J21" s="55"/>
      <c r="K21" s="26"/>
      <c r="L21" s="41"/>
      <c r="M21" s="56"/>
      <c r="N21" s="58">
        <v>3.9</v>
      </c>
      <c r="O21" s="26">
        <v>8.65</v>
      </c>
      <c r="P21" s="41"/>
      <c r="Q21" s="50">
        <f>N21+O21-P21</f>
        <v>12.55</v>
      </c>
      <c r="R21" s="55">
        <v>4.6</v>
      </c>
      <c r="S21" s="26">
        <v>8.1</v>
      </c>
      <c r="T21" s="41"/>
      <c r="U21" s="50">
        <f t="shared" si="3"/>
        <v>12.7</v>
      </c>
      <c r="V21" s="55">
        <v>3.9</v>
      </c>
      <c r="W21" s="26">
        <v>8.65</v>
      </c>
      <c r="X21" s="41"/>
      <c r="Y21" s="56">
        <f>V21+W21-X21</f>
        <v>12.55</v>
      </c>
      <c r="Z21" s="55">
        <v>4.4</v>
      </c>
      <c r="AA21" s="26">
        <v>8.95</v>
      </c>
      <c r="AB21" s="41"/>
      <c r="AC21" s="56">
        <f t="shared" si="5"/>
        <v>13.35</v>
      </c>
      <c r="AD21" s="52">
        <f t="shared" si="6"/>
        <v>51.15</v>
      </c>
    </row>
    <row r="22" spans="1:30" ht="15.75" customHeight="1">
      <c r="A22" s="95" t="s">
        <v>35</v>
      </c>
      <c r="B22" s="80" t="s">
        <v>66</v>
      </c>
      <c r="C22" s="102" t="s">
        <v>47</v>
      </c>
      <c r="D22" s="99">
        <v>89</v>
      </c>
      <c r="E22" s="100" t="s">
        <v>48</v>
      </c>
      <c r="F22" s="58"/>
      <c r="G22" s="26"/>
      <c r="H22" s="41"/>
      <c r="I22" s="50"/>
      <c r="J22" s="55">
        <v>3.1</v>
      </c>
      <c r="K22" s="26">
        <v>7</v>
      </c>
      <c r="L22" s="41"/>
      <c r="M22" s="56">
        <f>J22+K22-L22</f>
        <v>10.1</v>
      </c>
      <c r="N22" s="58">
        <v>1.8</v>
      </c>
      <c r="O22" s="26">
        <v>8.95</v>
      </c>
      <c r="P22" s="41"/>
      <c r="Q22" s="50">
        <f>N22+O22-P22</f>
        <v>10.75</v>
      </c>
      <c r="R22" s="55"/>
      <c r="S22" s="26"/>
      <c r="T22" s="41"/>
      <c r="U22" s="50"/>
      <c r="V22" s="55">
        <v>3</v>
      </c>
      <c r="W22" s="26">
        <v>8.55</v>
      </c>
      <c r="X22" s="41"/>
      <c r="Y22" s="56">
        <f>V22+W22-X22</f>
        <v>11.55</v>
      </c>
      <c r="Z22" s="55">
        <v>3.1</v>
      </c>
      <c r="AA22" s="26">
        <v>8.45</v>
      </c>
      <c r="AB22" s="41"/>
      <c r="AC22" s="56">
        <f t="shared" si="5"/>
        <v>11.549999999999999</v>
      </c>
      <c r="AD22" s="52">
        <f t="shared" si="6"/>
        <v>43.95</v>
      </c>
    </row>
    <row r="23" spans="1:30" ht="15.75">
      <c r="A23" s="95" t="s">
        <v>36</v>
      </c>
      <c r="B23" s="80" t="s">
        <v>112</v>
      </c>
      <c r="C23" s="102" t="s">
        <v>113</v>
      </c>
      <c r="D23" s="99"/>
      <c r="E23" s="98" t="s">
        <v>77</v>
      </c>
      <c r="F23" s="58">
        <v>5.2</v>
      </c>
      <c r="G23" s="26">
        <v>7.65</v>
      </c>
      <c r="H23" s="41"/>
      <c r="I23" s="50">
        <f>F23+G23-H23</f>
        <v>12.850000000000001</v>
      </c>
      <c r="J23" s="55"/>
      <c r="K23" s="26"/>
      <c r="L23" s="41"/>
      <c r="M23" s="56"/>
      <c r="N23" s="58">
        <v>4.5</v>
      </c>
      <c r="O23" s="26">
        <v>8.05</v>
      </c>
      <c r="P23" s="41"/>
      <c r="Q23" s="50">
        <f>N23+O23-P23</f>
        <v>12.55</v>
      </c>
      <c r="R23" s="55">
        <v>5.8</v>
      </c>
      <c r="S23" s="26">
        <v>8.1</v>
      </c>
      <c r="T23" s="41"/>
      <c r="U23" s="50">
        <f>R23+S23-T23</f>
        <v>13.899999999999999</v>
      </c>
      <c r="V23" s="55"/>
      <c r="W23" s="26"/>
      <c r="X23" s="41"/>
      <c r="Y23" s="56"/>
      <c r="Z23" s="55"/>
      <c r="AA23" s="26"/>
      <c r="AB23" s="41"/>
      <c r="AC23" s="56"/>
      <c r="AD23" s="52">
        <f t="shared" si="6"/>
        <v>39.3</v>
      </c>
    </row>
    <row r="24" spans="1:30" ht="15.75">
      <c r="A24" s="95" t="s">
        <v>37</v>
      </c>
      <c r="B24" s="90" t="s">
        <v>19</v>
      </c>
      <c r="C24" s="101" t="s">
        <v>20</v>
      </c>
      <c r="D24" s="97">
        <v>91</v>
      </c>
      <c r="E24" s="100" t="s">
        <v>41</v>
      </c>
      <c r="F24" s="58">
        <v>4.2</v>
      </c>
      <c r="G24" s="26">
        <v>8.5</v>
      </c>
      <c r="H24" s="92"/>
      <c r="I24" s="50">
        <f>F24+G24-H24</f>
        <v>12.7</v>
      </c>
      <c r="J24" s="55">
        <v>4.8</v>
      </c>
      <c r="K24" s="26">
        <v>8.3</v>
      </c>
      <c r="L24" s="41"/>
      <c r="M24" s="56">
        <f>J24+K24-L24</f>
        <v>13.100000000000001</v>
      </c>
      <c r="N24" s="58"/>
      <c r="O24" s="26"/>
      <c r="P24" s="41"/>
      <c r="Q24" s="50"/>
      <c r="R24" s="55"/>
      <c r="S24" s="26"/>
      <c r="T24" s="41"/>
      <c r="U24" s="50"/>
      <c r="V24" s="55">
        <v>3.5</v>
      </c>
      <c r="W24" s="26">
        <v>9.05</v>
      </c>
      <c r="X24" s="41"/>
      <c r="Y24" s="56">
        <f>V24+W24-X24</f>
        <v>12.55</v>
      </c>
      <c r="Z24" s="55"/>
      <c r="AA24" s="26"/>
      <c r="AB24" s="41"/>
      <c r="AC24" s="56"/>
      <c r="AD24" s="52">
        <f t="shared" si="6"/>
        <v>38.35</v>
      </c>
    </row>
    <row r="25" spans="1:30" ht="15.75">
      <c r="A25" s="95" t="s">
        <v>81</v>
      </c>
      <c r="B25" s="90" t="s">
        <v>80</v>
      </c>
      <c r="C25" s="101" t="s">
        <v>23</v>
      </c>
      <c r="D25" s="97">
        <v>69</v>
      </c>
      <c r="E25" s="100" t="s">
        <v>77</v>
      </c>
      <c r="F25" s="58"/>
      <c r="G25" s="26"/>
      <c r="H25" s="92"/>
      <c r="I25" s="50"/>
      <c r="J25" s="55"/>
      <c r="K25" s="26"/>
      <c r="L25" s="41"/>
      <c r="M25" s="56"/>
      <c r="N25" s="58"/>
      <c r="O25" s="26"/>
      <c r="P25" s="41"/>
      <c r="Q25" s="50"/>
      <c r="R25" s="55"/>
      <c r="S25" s="26"/>
      <c r="T25" s="41"/>
      <c r="U25" s="50"/>
      <c r="V25" s="55">
        <v>2.9</v>
      </c>
      <c r="W25" s="26">
        <v>7.65</v>
      </c>
      <c r="X25" s="41"/>
      <c r="Y25" s="56">
        <f>V25+W25-X25</f>
        <v>10.55</v>
      </c>
      <c r="Z25" s="55">
        <v>3.4</v>
      </c>
      <c r="AA25" s="26">
        <v>9.4</v>
      </c>
      <c r="AB25" s="41"/>
      <c r="AC25" s="56">
        <f>Z25+AA25-AB25</f>
        <v>12.8</v>
      </c>
      <c r="AD25" s="52">
        <f t="shared" si="6"/>
        <v>23.35</v>
      </c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25.25390625" style="0" customWidth="1"/>
    <col min="4" max="6" width="14.875" style="116" customWidth="1"/>
    <col min="7" max="7" width="0.6171875" style="0" customWidth="1"/>
  </cols>
  <sheetData>
    <row r="1" spans="1:6" s="1" customFormat="1" ht="27" customHeight="1">
      <c r="A1" s="125" t="s">
        <v>74</v>
      </c>
      <c r="B1" s="125"/>
      <c r="C1" s="125"/>
      <c r="D1" s="125"/>
      <c r="E1" s="125"/>
      <c r="F1" s="125"/>
    </row>
    <row r="2" spans="1:6" s="1" customFormat="1" ht="6.75" customHeight="1">
      <c r="A2" s="4"/>
      <c r="C2" s="2"/>
      <c r="D2" s="116"/>
      <c r="E2" s="116"/>
      <c r="F2" s="116"/>
    </row>
    <row r="3" spans="1:6" s="1" customFormat="1" ht="18">
      <c r="A3" s="125" t="s">
        <v>111</v>
      </c>
      <c r="B3" s="125"/>
      <c r="C3" s="125"/>
      <c r="D3" s="125"/>
      <c r="E3" s="125"/>
      <c r="F3" s="125"/>
    </row>
    <row r="4" spans="1:6" s="1" customFormat="1" ht="23.25">
      <c r="A4" s="27"/>
      <c r="B4" s="27"/>
      <c r="C4" s="27"/>
      <c r="D4" s="113"/>
      <c r="E4" s="113"/>
      <c r="F4" s="113"/>
    </row>
    <row r="5" spans="1:6" s="1" customFormat="1" ht="15.75">
      <c r="A5" s="126"/>
      <c r="B5" s="126"/>
      <c r="C5" s="126"/>
      <c r="D5" s="126"/>
      <c r="E5" s="126"/>
      <c r="F5" s="126"/>
    </row>
    <row r="7" spans="4:6" ht="23.25">
      <c r="D7" s="116" t="s">
        <v>123</v>
      </c>
      <c r="E7" s="116" t="s">
        <v>124</v>
      </c>
      <c r="F7" s="116" t="s">
        <v>125</v>
      </c>
    </row>
    <row r="8" spans="1:6" ht="23.25">
      <c r="A8" s="121" t="s">
        <v>1</v>
      </c>
      <c r="B8" s="115" t="s">
        <v>77</v>
      </c>
      <c r="C8" s="96"/>
      <c r="D8" s="117">
        <v>242.55</v>
      </c>
      <c r="E8" s="117">
        <v>243.1</v>
      </c>
      <c r="F8" s="119">
        <f>SUM(D8:E8)</f>
        <v>485.65</v>
      </c>
    </row>
    <row r="9" spans="1:6" ht="23.25">
      <c r="A9" s="121" t="s">
        <v>2</v>
      </c>
      <c r="B9" s="90" t="s">
        <v>41</v>
      </c>
      <c r="C9" s="96"/>
      <c r="D9" s="118">
        <v>235.8</v>
      </c>
      <c r="E9" s="118">
        <v>234.55</v>
      </c>
      <c r="F9" s="120">
        <f>SUM(D9:E9)</f>
        <v>470.35</v>
      </c>
    </row>
    <row r="10" spans="1:6" ht="23.25">
      <c r="A10" s="121" t="s">
        <v>3</v>
      </c>
      <c r="B10" s="90" t="s">
        <v>68</v>
      </c>
      <c r="C10" s="96"/>
      <c r="D10" s="118">
        <v>231.45</v>
      </c>
      <c r="E10" s="118">
        <v>234.8</v>
      </c>
      <c r="F10" s="120">
        <f>SUM(D10:E10)</f>
        <v>466.25</v>
      </c>
    </row>
    <row r="11" spans="1:6" ht="23.25">
      <c r="A11" s="121" t="s">
        <v>4</v>
      </c>
      <c r="B11" s="90" t="s">
        <v>48</v>
      </c>
      <c r="C11" s="96"/>
      <c r="D11" s="118">
        <v>196.75</v>
      </c>
      <c r="E11" s="118">
        <v>204.05</v>
      </c>
      <c r="F11" s="120">
        <f>SUM(D11:E11)</f>
        <v>400.8</v>
      </c>
    </row>
  </sheetData>
  <sheetProtection/>
  <mergeCells count="3">
    <mergeCell ref="A1:F1"/>
    <mergeCell ref="A3:F3"/>
    <mergeCell ref="A5:F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I18" sqref="I18"/>
    </sheetView>
  </sheetViews>
  <sheetFormatPr defaultColWidth="9.00390625" defaultRowHeight="12.75"/>
  <cols>
    <col min="2" max="2" width="25.25390625" style="0" customWidth="1"/>
    <col min="4" max="6" width="14.875" style="116" customWidth="1"/>
  </cols>
  <sheetData>
    <row r="1" spans="1:6" s="1" customFormat="1" ht="27" customHeight="1">
      <c r="A1" s="125" t="s">
        <v>60</v>
      </c>
      <c r="B1" s="125"/>
      <c r="C1" s="125"/>
      <c r="D1" s="125"/>
      <c r="E1" s="125"/>
      <c r="F1" s="125"/>
    </row>
    <row r="2" spans="1:6" s="1" customFormat="1" ht="6.75" customHeight="1">
      <c r="A2" s="4"/>
      <c r="C2" s="2"/>
      <c r="D2" s="116"/>
      <c r="E2" s="116"/>
      <c r="F2" s="116"/>
    </row>
    <row r="3" spans="1:6" s="1" customFormat="1" ht="18">
      <c r="A3" s="125" t="s">
        <v>111</v>
      </c>
      <c r="B3" s="125"/>
      <c r="C3" s="125"/>
      <c r="D3" s="125"/>
      <c r="E3" s="125"/>
      <c r="F3" s="125"/>
    </row>
    <row r="4" spans="1:6" s="1" customFormat="1" ht="23.25">
      <c r="A4" s="27"/>
      <c r="B4" s="27"/>
      <c r="C4" s="27"/>
      <c r="D4" s="113"/>
      <c r="E4" s="113"/>
      <c r="F4" s="113"/>
    </row>
    <row r="5" spans="1:6" s="1" customFormat="1" ht="15.75">
      <c r="A5" s="126"/>
      <c r="B5" s="126"/>
      <c r="C5" s="126"/>
      <c r="D5" s="126"/>
      <c r="E5" s="126"/>
      <c r="F5" s="126"/>
    </row>
    <row r="7" spans="4:6" ht="23.25">
      <c r="D7" s="116" t="s">
        <v>123</v>
      </c>
      <c r="E7" s="116" t="s">
        <v>124</v>
      </c>
      <c r="F7" s="116" t="s">
        <v>125</v>
      </c>
    </row>
    <row r="8" spans="1:6" ht="23.25">
      <c r="A8" s="121" t="s">
        <v>1</v>
      </c>
      <c r="B8" s="115" t="s">
        <v>41</v>
      </c>
      <c r="C8" s="96"/>
      <c r="D8" s="117">
        <v>206.65</v>
      </c>
      <c r="E8" s="117">
        <v>208.3</v>
      </c>
      <c r="F8" s="119">
        <f>SUM(D8:E8)</f>
        <v>414.95000000000005</v>
      </c>
    </row>
    <row r="9" spans="1:6" ht="23.25">
      <c r="A9" s="121" t="s">
        <v>2</v>
      </c>
      <c r="B9" s="90" t="s">
        <v>68</v>
      </c>
      <c r="C9" s="96"/>
      <c r="D9" s="118">
        <v>203.7</v>
      </c>
      <c r="E9" s="118">
        <v>202.3</v>
      </c>
      <c r="F9" s="120">
        <f>SUM(D9:E9)</f>
        <v>406</v>
      </c>
    </row>
    <row r="10" spans="1:6" ht="23.25">
      <c r="A10" s="121" t="s">
        <v>3</v>
      </c>
      <c r="B10" s="90" t="s">
        <v>48</v>
      </c>
      <c r="C10" s="96"/>
      <c r="D10" s="118">
        <v>163.7</v>
      </c>
      <c r="E10" s="118">
        <v>207.4</v>
      </c>
      <c r="F10" s="120">
        <f>SUM(D10:E10)</f>
        <v>371.1</v>
      </c>
    </row>
    <row r="11" spans="1:6" ht="23.25">
      <c r="A11" s="121" t="s">
        <v>4</v>
      </c>
      <c r="B11" s="90" t="s">
        <v>67</v>
      </c>
      <c r="C11" s="96"/>
      <c r="D11" s="118">
        <v>190.8</v>
      </c>
      <c r="E11" s="118"/>
      <c r="F11" s="120">
        <f>SUM(D11:E11)</f>
        <v>190.8</v>
      </c>
    </row>
    <row r="15" spans="1:6" s="1" customFormat="1" ht="27" customHeight="1">
      <c r="A15" s="125" t="s">
        <v>38</v>
      </c>
      <c r="B15" s="125"/>
      <c r="C15" s="125"/>
      <c r="D15" s="125"/>
      <c r="E15" s="125"/>
      <c r="F15" s="125"/>
    </row>
    <row r="16" spans="1:6" s="1" customFormat="1" ht="6.75" customHeight="1">
      <c r="A16" s="4"/>
      <c r="C16" s="2"/>
      <c r="D16" s="116"/>
      <c r="E16" s="116"/>
      <c r="F16" s="116"/>
    </row>
    <row r="17" spans="1:6" s="1" customFormat="1" ht="18">
      <c r="A17" s="125" t="s">
        <v>111</v>
      </c>
      <c r="B17" s="125"/>
      <c r="C17" s="125"/>
      <c r="D17" s="125"/>
      <c r="E17" s="125"/>
      <c r="F17" s="125"/>
    </row>
    <row r="18" spans="1:6" s="1" customFormat="1" ht="23.25">
      <c r="A18" s="27"/>
      <c r="B18" s="27"/>
      <c r="C18" s="27"/>
      <c r="D18" s="113"/>
      <c r="E18" s="113"/>
      <c r="F18" s="113"/>
    </row>
    <row r="19" spans="1:6" s="1" customFormat="1" ht="15.75">
      <c r="A19" s="126"/>
      <c r="B19" s="126"/>
      <c r="C19" s="126"/>
      <c r="D19" s="126"/>
      <c r="E19" s="126"/>
      <c r="F19" s="126"/>
    </row>
    <row r="21" spans="4:6" ht="23.25">
      <c r="D21" s="116" t="s">
        <v>123</v>
      </c>
      <c r="E21" s="116" t="s">
        <v>124</v>
      </c>
      <c r="F21" s="116" t="s">
        <v>125</v>
      </c>
    </row>
    <row r="22" spans="1:6" ht="23.25">
      <c r="A22" s="121" t="s">
        <v>1</v>
      </c>
      <c r="B22" s="115" t="s">
        <v>77</v>
      </c>
      <c r="C22" s="96"/>
      <c r="D22" s="117">
        <v>196.45</v>
      </c>
      <c r="E22" s="117">
        <v>199.1</v>
      </c>
      <c r="F22" s="119">
        <f>SUM(D22:E22)</f>
        <v>395.54999999999995</v>
      </c>
    </row>
    <row r="23" spans="1:6" ht="23.25">
      <c r="A23" s="121" t="s">
        <v>2</v>
      </c>
      <c r="B23" s="90" t="s">
        <v>50</v>
      </c>
      <c r="C23" s="96"/>
      <c r="D23" s="118">
        <v>195.75</v>
      </c>
      <c r="E23" s="118">
        <v>198.7</v>
      </c>
      <c r="F23" s="120">
        <f>SUM(D23:E23)</f>
        <v>394.45</v>
      </c>
    </row>
    <row r="24" spans="1:6" ht="23.25">
      <c r="A24" s="121" t="s">
        <v>3</v>
      </c>
      <c r="B24" s="90" t="s">
        <v>41</v>
      </c>
      <c r="C24" s="96"/>
      <c r="D24" s="118">
        <v>175.35</v>
      </c>
      <c r="E24" s="118">
        <v>191.6</v>
      </c>
      <c r="F24" s="120">
        <f>SUM(D24:E24)</f>
        <v>366.95</v>
      </c>
    </row>
  </sheetData>
  <sheetProtection/>
  <mergeCells count="6">
    <mergeCell ref="A17:F17"/>
    <mergeCell ref="A19:F19"/>
    <mergeCell ref="A1:F1"/>
    <mergeCell ref="A3:F3"/>
    <mergeCell ref="A5:F5"/>
    <mergeCell ref="A15:F1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2012-12-02T14:42:20Z</cp:lastPrinted>
  <dcterms:created xsi:type="dcterms:W3CDTF">2003-05-16T05:06:58Z</dcterms:created>
  <dcterms:modified xsi:type="dcterms:W3CDTF">2012-12-02T20:49:06Z</dcterms:modified>
  <cp:category/>
  <cp:version/>
  <cp:contentType/>
  <cp:contentStatus/>
</cp:coreProperties>
</file>