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0"/>
  </bookViews>
  <sheets>
    <sheet name="družstvaII.+III. liga" sheetId="1" r:id="rId1"/>
    <sheet name="jednotII+III.liga iga" sheetId="2" r:id="rId2"/>
    <sheet name="jedno IV.liga" sheetId="3" r:id="rId3"/>
    <sheet name="družstvaIV.liga" sheetId="4" r:id="rId4"/>
    <sheet name="jedno mimina" sheetId="5" r:id="rId5"/>
    <sheet name="družstva mimina" sheetId="6" r:id="rId6"/>
    <sheet name="jedno 2006" sheetId="7" r:id="rId7"/>
    <sheet name="družstva 2006" sheetId="8" r:id="rId8"/>
  </sheets>
  <definedNames>
    <definedName name="_xlnm.Print_Titles" localSheetId="7">'družstva 2006'!$1:$5</definedName>
    <definedName name="_xlnm.Print_Titles" localSheetId="5">'družstva mimina'!$1:$5</definedName>
    <definedName name="_xlnm.Print_Titles" localSheetId="0">'družstvaII.+III. liga'!$1:$6</definedName>
    <definedName name="_xlnm.Print_Titles" localSheetId="3">'družstvaIV.liga'!$1:$5</definedName>
    <definedName name="_xlnm.Print_Titles" localSheetId="6">'jedno 2006'!$1:$8</definedName>
    <definedName name="_xlnm.Print_Titles" localSheetId="2">'jedno IV.liga'!$1:$8</definedName>
    <definedName name="_xlnm.Print_Titles" localSheetId="4">'jedno mimina'!$1:$8</definedName>
    <definedName name="_xlnm.Print_Titles" localSheetId="1">'jednotII+III.liga iga'!$1:$3</definedName>
  </definedNames>
  <calcPr fullCalcOnLoad="1"/>
</workbook>
</file>

<file path=xl/sharedStrings.xml><?xml version="1.0" encoding="utf-8"?>
<sst xmlns="http://schemas.openxmlformats.org/spreadsheetml/2006/main" count="841" uniqueCount="215">
  <si>
    <t>Poř.</t>
  </si>
  <si>
    <t>Příjmení</t>
  </si>
  <si>
    <t>Jméno</t>
  </si>
  <si>
    <t>Nar.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</si>
  <si>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</si>
  <si>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</si>
  <si>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</si>
  <si>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</si>
  <si>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</si>
  <si>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</si>
  <si>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</si>
  <si>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</si>
  <si>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</si>
  <si>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</si>
  <si>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</si>
  <si>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</si>
  <si>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Veronika</t>
  </si>
  <si>
    <t>11.</t>
  </si>
  <si>
    <t>Tereza</t>
  </si>
  <si>
    <t>Kateřina</t>
  </si>
  <si>
    <t>III.liga</t>
  </si>
  <si>
    <t>Svobodová</t>
  </si>
  <si>
    <t>IV.liga</t>
  </si>
  <si>
    <t>Markéta</t>
  </si>
  <si>
    <t>Sokol Mor. Krumlov A</t>
  </si>
  <si>
    <t>Sokol Brno 1 B</t>
  </si>
  <si>
    <t>Sokol Brno 1 A</t>
  </si>
  <si>
    <t>Sokol Mor. Krumlov</t>
  </si>
  <si>
    <t>Lucie</t>
  </si>
  <si>
    <t>Krejčová</t>
  </si>
  <si>
    <t>Vendula</t>
  </si>
  <si>
    <t>Natálie</t>
  </si>
  <si>
    <t>Michaela</t>
  </si>
  <si>
    <t>Utíkalová</t>
  </si>
  <si>
    <t>Růžičková</t>
  </si>
  <si>
    <t>Hándlová</t>
  </si>
  <si>
    <t>Maxerová</t>
  </si>
  <si>
    <t>Aneta</t>
  </si>
  <si>
    <t>Julie</t>
  </si>
  <si>
    <t>Kršková</t>
  </si>
  <si>
    <t>II.liga</t>
  </si>
  <si>
    <t xml:space="preserve">Sokol Brno I </t>
  </si>
  <si>
    <t>Magdalena</t>
  </si>
  <si>
    <t>D</t>
  </si>
  <si>
    <t>E</t>
  </si>
  <si>
    <t>Chmelová</t>
  </si>
  <si>
    <t>Němečková</t>
  </si>
  <si>
    <t>Adéla</t>
  </si>
  <si>
    <t>Hnilicová</t>
  </si>
  <si>
    <t>Jasmína</t>
  </si>
  <si>
    <t>Klaková</t>
  </si>
  <si>
    <t>Karolína</t>
  </si>
  <si>
    <t>Kocandová</t>
  </si>
  <si>
    <t>Ukropová</t>
  </si>
  <si>
    <t>Barbora</t>
  </si>
  <si>
    <t>Bábíčková</t>
  </si>
  <si>
    <t>Sokol Brno 1 C</t>
  </si>
  <si>
    <t>Sára</t>
  </si>
  <si>
    <t>KSG Mor. Slavia</t>
  </si>
  <si>
    <t>Veverková</t>
  </si>
  <si>
    <t>Eliška</t>
  </si>
  <si>
    <t>Pánková</t>
  </si>
  <si>
    <t>Nela</t>
  </si>
  <si>
    <t>Jílková</t>
  </si>
  <si>
    <t>Klimešová</t>
  </si>
  <si>
    <t>Kavalcová</t>
  </si>
  <si>
    <t>Sokol Brno 1 D</t>
  </si>
  <si>
    <t>Skoupá</t>
  </si>
  <si>
    <t>Sabina</t>
  </si>
  <si>
    <t>Trnková</t>
  </si>
  <si>
    <t>Ottová</t>
  </si>
  <si>
    <t>Kaliničová</t>
  </si>
  <si>
    <t>Černocká</t>
  </si>
  <si>
    <t>Leontýna</t>
  </si>
  <si>
    <t>Průšová</t>
  </si>
  <si>
    <t>Součková</t>
  </si>
  <si>
    <t>Pavlína</t>
  </si>
  <si>
    <t>Wilczková</t>
  </si>
  <si>
    <t>7</t>
  </si>
  <si>
    <t>KSG Mor. Slavia B</t>
  </si>
  <si>
    <t>KSG Mor. Slavia A</t>
  </si>
  <si>
    <t>Sokol Bučovice</t>
  </si>
  <si>
    <t>KSG Rosice</t>
  </si>
  <si>
    <t xml:space="preserve">Sokol Mor. Krumlov </t>
  </si>
  <si>
    <t>KSG Znojmo</t>
  </si>
  <si>
    <t>mimina</t>
  </si>
  <si>
    <t>Krajský přebor</t>
  </si>
  <si>
    <t>BRNO 11.11.2012</t>
  </si>
  <si>
    <t>Marešová</t>
  </si>
  <si>
    <t>Monika</t>
  </si>
  <si>
    <t>12.</t>
  </si>
  <si>
    <t>13.</t>
  </si>
  <si>
    <t>14.</t>
  </si>
  <si>
    <t>Černá</t>
  </si>
  <si>
    <t>Marie</t>
  </si>
  <si>
    <t>Pohanková</t>
  </si>
  <si>
    <t>Anna-Elizabeth</t>
  </si>
  <si>
    <t>Kostíková</t>
  </si>
  <si>
    <t>Chudá</t>
  </si>
  <si>
    <t>Viktoria</t>
  </si>
  <si>
    <t>Anna- Marie</t>
  </si>
  <si>
    <t>Vlková</t>
  </si>
  <si>
    <t>Alice</t>
  </si>
  <si>
    <t>Krejčířová</t>
  </si>
  <si>
    <t>Anna</t>
  </si>
  <si>
    <t>Václavková</t>
  </si>
  <si>
    <t>Kristýna</t>
  </si>
  <si>
    <t>Kozumplíková</t>
  </si>
  <si>
    <t>Liberdová</t>
  </si>
  <si>
    <t>Šuplerová</t>
  </si>
  <si>
    <t>Drncová</t>
  </si>
  <si>
    <t>Kunčáková</t>
  </si>
  <si>
    <t>Linda</t>
  </si>
  <si>
    <t>Fukačová</t>
  </si>
  <si>
    <t>Hrnčířová</t>
  </si>
  <si>
    <t>Jamuna</t>
  </si>
  <si>
    <t>Fronková</t>
  </si>
  <si>
    <t>Orlová</t>
  </si>
  <si>
    <t>Nikol</t>
  </si>
  <si>
    <t>Eva</t>
  </si>
  <si>
    <t>Šárka</t>
  </si>
  <si>
    <t>Ježková</t>
  </si>
  <si>
    <t>Amálie</t>
  </si>
  <si>
    <t xml:space="preserve">Novotná </t>
  </si>
  <si>
    <t xml:space="preserve">Troll </t>
  </si>
  <si>
    <t>Anike</t>
  </si>
  <si>
    <t>Tesaříková</t>
  </si>
  <si>
    <t xml:space="preserve">Fialová </t>
  </si>
  <si>
    <t>Essenderová</t>
  </si>
  <si>
    <t>Valentýna</t>
  </si>
  <si>
    <t>Kotolová</t>
  </si>
  <si>
    <t>Jelínková</t>
  </si>
  <si>
    <t>Křížová</t>
  </si>
  <si>
    <t>Pospíšilová</t>
  </si>
  <si>
    <t>Přichystalová</t>
  </si>
  <si>
    <t>Chárová</t>
  </si>
  <si>
    <t>Vybíralová</t>
  </si>
  <si>
    <t>Soňa</t>
  </si>
  <si>
    <t>Hojovcová</t>
  </si>
  <si>
    <t>KSG Mor.Slavia</t>
  </si>
  <si>
    <t>předzávodní</t>
  </si>
  <si>
    <t>VS 2</t>
  </si>
  <si>
    <t>Pařenicová</t>
  </si>
  <si>
    <t>Rozálie</t>
  </si>
  <si>
    <t>Laura</t>
  </si>
  <si>
    <t>Vallová</t>
  </si>
  <si>
    <t>Valentina</t>
  </si>
  <si>
    <t>Sokol Brno 1</t>
  </si>
  <si>
    <t>Holíková</t>
  </si>
  <si>
    <t>Němčanská</t>
  </si>
  <si>
    <t>Anna Marie</t>
  </si>
  <si>
    <t>Peigerová</t>
  </si>
  <si>
    <t>Klára</t>
  </si>
  <si>
    <t>Štulíková</t>
  </si>
  <si>
    <t>Sofie</t>
  </si>
  <si>
    <t>Trávníčková</t>
  </si>
  <si>
    <t>Kalašová</t>
  </si>
  <si>
    <t>Tamara</t>
  </si>
  <si>
    <t>Vedrová</t>
  </si>
  <si>
    <t>Ela</t>
  </si>
  <si>
    <t>Tichá</t>
  </si>
  <si>
    <t>Matulová</t>
  </si>
  <si>
    <t>Horná</t>
  </si>
  <si>
    <t>Kučerová</t>
  </si>
  <si>
    <t>Radka</t>
  </si>
  <si>
    <t>Kokrdová</t>
  </si>
  <si>
    <t>Daniela</t>
  </si>
  <si>
    <t>Kleiblová</t>
  </si>
  <si>
    <t>Vltavská</t>
  </si>
  <si>
    <t xml:space="preserve">Sokol Bučovice </t>
  </si>
  <si>
    <t>Řezníčková</t>
  </si>
  <si>
    <t>Duráková</t>
  </si>
  <si>
    <t>Vlachová</t>
  </si>
  <si>
    <t>Sokol Brno 1 E</t>
  </si>
  <si>
    <t>Ellen</t>
  </si>
  <si>
    <t>Fraňková</t>
  </si>
  <si>
    <t>Marta</t>
  </si>
  <si>
    <t>Knechtová</t>
  </si>
  <si>
    <t>Šarlota</t>
  </si>
  <si>
    <t>KSG Mor. Slavia C</t>
  </si>
  <si>
    <t>Holá</t>
  </si>
  <si>
    <t>Korcinová</t>
  </si>
  <si>
    <t>Krupičková</t>
  </si>
  <si>
    <t>Alžběta</t>
  </si>
  <si>
    <t>Procházková</t>
  </si>
  <si>
    <t>Tkáčová</t>
  </si>
  <si>
    <t>Fabiánková</t>
  </si>
  <si>
    <t>Blatecká</t>
  </si>
  <si>
    <t>Petra</t>
  </si>
  <si>
    <t>Štrosová</t>
  </si>
  <si>
    <t>Molíková</t>
  </si>
  <si>
    <t>Simona</t>
  </si>
  <si>
    <t>Veselá</t>
  </si>
  <si>
    <t>Piňosová</t>
  </si>
  <si>
    <t>Kordová</t>
  </si>
  <si>
    <t>Zdeňka</t>
  </si>
  <si>
    <t>Žejdlová</t>
  </si>
  <si>
    <t>Nepevná</t>
  </si>
  <si>
    <t>Tomkovičová</t>
  </si>
  <si>
    <t>Vítová</t>
  </si>
  <si>
    <t>Michajlová</t>
  </si>
  <si>
    <t>Brázdová</t>
  </si>
  <si>
    <t>Stroblíková</t>
  </si>
  <si>
    <t>Klímová</t>
  </si>
  <si>
    <t>Hlaváčová</t>
  </si>
  <si>
    <t>Maršíková</t>
  </si>
  <si>
    <t>Elen</t>
  </si>
  <si>
    <t>Bauerová</t>
  </si>
  <si>
    <t>Hajdinová</t>
  </si>
  <si>
    <t>Gálová</t>
  </si>
  <si>
    <t>Viceníková</t>
  </si>
  <si>
    <t>Karin</t>
  </si>
  <si>
    <t>Ella</t>
  </si>
  <si>
    <t>Poláková</t>
  </si>
  <si>
    <t>Ester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</si>
</sst>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38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8"/>
      <name val="Arial CE"/>
      <family val="2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2" fillId="0" borderId="13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13" fillId="0" borderId="12" xfId="0" applyFont="1" applyFill="1" applyBorder="1" applyAlignment="1">
      <alignment/>
    </xf>
    <xf numFmtId="2" fontId="12" fillId="0" borderId="16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167" fontId="12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1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25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0" fontId="19" fillId="0" borderId="29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7" fillId="0" borderId="33" xfId="0" applyFont="1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/>
    </xf>
    <xf numFmtId="0" fontId="17" fillId="0" borderId="25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167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34" xfId="0" applyFont="1" applyBorder="1" applyAlignment="1">
      <alignment/>
    </xf>
    <xf numFmtId="0" fontId="18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24" xfId="0" applyFont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1" xfId="0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7</xdr:row>
      <xdr:rowOff>76200</xdr:rowOff>
    </xdr:from>
    <xdr:to>
      <xdr:col>3</xdr:col>
      <xdr:colOff>866775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4287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180975</xdr:rowOff>
    </xdr:from>
    <xdr:to>
      <xdr:col>6</xdr:col>
      <xdr:colOff>800100</xdr:colOff>
      <xdr:row>7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3335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66675</xdr:rowOff>
    </xdr:from>
    <xdr:to>
      <xdr:col>4</xdr:col>
      <xdr:colOff>819150</xdr:colOff>
      <xdr:row>8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4192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47625</xdr:rowOff>
    </xdr:from>
    <xdr:to>
      <xdr:col>5</xdr:col>
      <xdr:colOff>885825</xdr:colOff>
      <xdr:row>8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40017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28575</xdr:rowOff>
    </xdr:from>
    <xdr:to>
      <xdr:col>7</xdr:col>
      <xdr:colOff>457200</xdr:colOff>
      <xdr:row>4</xdr:row>
      <xdr:rowOff>123825</xdr:rowOff>
    </xdr:to>
    <xdr:pic>
      <xdr:nvPicPr>
        <xdr:cNvPr id="5" name="Picture 11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2857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37</xdr:row>
      <xdr:rowOff>171450</xdr:rowOff>
    </xdr:from>
    <xdr:to>
      <xdr:col>3</xdr:col>
      <xdr:colOff>885825</xdr:colOff>
      <xdr:row>38</xdr:row>
      <xdr:rowOff>276225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43915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37</xdr:row>
      <xdr:rowOff>180975</xdr:rowOff>
    </xdr:from>
    <xdr:to>
      <xdr:col>6</xdr:col>
      <xdr:colOff>800100</xdr:colOff>
      <xdr:row>38</xdr:row>
      <xdr:rowOff>285750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448675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37</xdr:row>
      <xdr:rowOff>152400</xdr:rowOff>
    </xdr:from>
    <xdr:to>
      <xdr:col>4</xdr:col>
      <xdr:colOff>819150</xdr:colOff>
      <xdr:row>38</xdr:row>
      <xdr:rowOff>257175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842010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37</xdr:row>
      <xdr:rowOff>190500</xdr:rowOff>
    </xdr:from>
    <xdr:to>
      <xdr:col>5</xdr:col>
      <xdr:colOff>885825</xdr:colOff>
      <xdr:row>38</xdr:row>
      <xdr:rowOff>266700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8458200"/>
          <a:ext cx="742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0</xdr:row>
      <xdr:rowOff>9525</xdr:rowOff>
    </xdr:from>
    <xdr:to>
      <xdr:col>20</xdr:col>
      <xdr:colOff>19050</xdr:colOff>
      <xdr:row>3</xdr:row>
      <xdr:rowOff>0</xdr:rowOff>
    </xdr:to>
    <xdr:pic>
      <xdr:nvPicPr>
        <xdr:cNvPr id="1" name="Picture 1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9525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104775</xdr:rowOff>
    </xdr:from>
    <xdr:to>
      <xdr:col>7</xdr:col>
      <xdr:colOff>276225</xdr:colOff>
      <xdr:row>6</xdr:row>
      <xdr:rowOff>533400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2858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</xdr:row>
      <xdr:rowOff>104775</xdr:rowOff>
    </xdr:from>
    <xdr:to>
      <xdr:col>19</xdr:col>
      <xdr:colOff>47625</xdr:colOff>
      <xdr:row>6</xdr:row>
      <xdr:rowOff>495300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43975" y="12858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104775</xdr:rowOff>
    </xdr:from>
    <xdr:to>
      <xdr:col>11</xdr:col>
      <xdr:colOff>257175</xdr:colOff>
      <xdr:row>6</xdr:row>
      <xdr:rowOff>533400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12858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6</xdr:row>
      <xdr:rowOff>85725</xdr:rowOff>
    </xdr:from>
    <xdr:to>
      <xdr:col>15</xdr:col>
      <xdr:colOff>95250</xdr:colOff>
      <xdr:row>6</xdr:row>
      <xdr:rowOff>485775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12668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29</xdr:row>
      <xdr:rowOff>104775</xdr:rowOff>
    </xdr:from>
    <xdr:to>
      <xdr:col>7</xdr:col>
      <xdr:colOff>276225</xdr:colOff>
      <xdr:row>29</xdr:row>
      <xdr:rowOff>533400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77724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104775</xdr:rowOff>
    </xdr:from>
    <xdr:to>
      <xdr:col>19</xdr:col>
      <xdr:colOff>47625</xdr:colOff>
      <xdr:row>29</xdr:row>
      <xdr:rowOff>495300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43975" y="77724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29</xdr:row>
      <xdr:rowOff>104775</xdr:rowOff>
    </xdr:from>
    <xdr:to>
      <xdr:col>11</xdr:col>
      <xdr:colOff>257175</xdr:colOff>
      <xdr:row>29</xdr:row>
      <xdr:rowOff>533400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77724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29</xdr:row>
      <xdr:rowOff>85725</xdr:rowOff>
    </xdr:from>
    <xdr:to>
      <xdr:col>15</xdr:col>
      <xdr:colOff>95250</xdr:colOff>
      <xdr:row>29</xdr:row>
      <xdr:rowOff>485775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77533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47625</xdr:rowOff>
    </xdr:from>
    <xdr:to>
      <xdr:col>21</xdr:col>
      <xdr:colOff>495300</xdr:colOff>
      <xdr:row>4</xdr:row>
      <xdr:rowOff>123825</xdr:rowOff>
    </xdr:to>
    <xdr:pic>
      <xdr:nvPicPr>
        <xdr:cNvPr id="1" name="Picture 1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476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104775</xdr:rowOff>
    </xdr:from>
    <xdr:to>
      <xdr:col>8</xdr:col>
      <xdr:colOff>381000</xdr:colOff>
      <xdr:row>6</xdr:row>
      <xdr:rowOff>590550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716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104775</xdr:rowOff>
    </xdr:from>
    <xdr:to>
      <xdr:col>20</xdr:col>
      <xdr:colOff>142875</xdr:colOff>
      <xdr:row>6</xdr:row>
      <xdr:rowOff>552450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157162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6</xdr:row>
      <xdr:rowOff>104775</xdr:rowOff>
    </xdr:from>
    <xdr:to>
      <xdr:col>12</xdr:col>
      <xdr:colOff>257175</xdr:colOff>
      <xdr:row>6</xdr:row>
      <xdr:rowOff>533400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15716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600075</xdr:colOff>
      <xdr:row>6</xdr:row>
      <xdr:rowOff>38100</xdr:rowOff>
    </xdr:from>
    <xdr:to>
      <xdr:col>15</xdr:col>
      <xdr:colOff>152400</xdr:colOff>
      <xdr:row>7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29425" y="150495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7</xdr:col>
      <xdr:colOff>457200</xdr:colOff>
      <xdr:row>4</xdr:row>
      <xdr:rowOff>152400</xdr:rowOff>
    </xdr:to>
    <xdr:pic>
      <xdr:nvPicPr>
        <xdr:cNvPr id="1" name="Picture 11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857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</xdr:row>
      <xdr:rowOff>171450</xdr:rowOff>
    </xdr:from>
    <xdr:to>
      <xdr:col>3</xdr:col>
      <xdr:colOff>885825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2001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</xdr:row>
      <xdr:rowOff>180975</xdr:rowOff>
    </xdr:from>
    <xdr:to>
      <xdr:col>6</xdr:col>
      <xdr:colOff>800100</xdr:colOff>
      <xdr:row>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209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152400</xdr:rowOff>
    </xdr:from>
    <xdr:to>
      <xdr:col>4</xdr:col>
      <xdr:colOff>819150</xdr:colOff>
      <xdr:row>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181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9525</xdr:rowOff>
    </xdr:from>
    <xdr:to>
      <xdr:col>5</xdr:col>
      <xdr:colOff>885825</xdr:colOff>
      <xdr:row>7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12287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6</xdr:row>
      <xdr:rowOff>104775</xdr:rowOff>
    </xdr:from>
    <xdr:to>
      <xdr:col>12</xdr:col>
      <xdr:colOff>47625</xdr:colOff>
      <xdr:row>6</xdr:row>
      <xdr:rowOff>495300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335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6</xdr:row>
      <xdr:rowOff>85725</xdr:rowOff>
    </xdr:from>
    <xdr:to>
      <xdr:col>8</xdr:col>
      <xdr:colOff>95250</xdr:colOff>
      <xdr:row>6</xdr:row>
      <xdr:rowOff>485775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1514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0</xdr:row>
      <xdr:rowOff>9525</xdr:rowOff>
    </xdr:from>
    <xdr:to>
      <xdr:col>13</xdr:col>
      <xdr:colOff>19050</xdr:colOff>
      <xdr:row>4</xdr:row>
      <xdr:rowOff>95250</xdr:rowOff>
    </xdr:to>
    <xdr:pic>
      <xdr:nvPicPr>
        <xdr:cNvPr id="3" name="Picture 1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95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7</xdr:col>
      <xdr:colOff>457200</xdr:colOff>
      <xdr:row>4</xdr:row>
      <xdr:rowOff>152400</xdr:rowOff>
    </xdr:to>
    <xdr:pic>
      <xdr:nvPicPr>
        <xdr:cNvPr id="1" name="Picture 11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</xdr:row>
      <xdr:rowOff>180975</xdr:rowOff>
    </xdr:from>
    <xdr:to>
      <xdr:col>6</xdr:col>
      <xdr:colOff>800100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09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9525</xdr:rowOff>
    </xdr:from>
    <xdr:to>
      <xdr:col>5</xdr:col>
      <xdr:colOff>885825</xdr:colOff>
      <xdr:row>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12287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6</xdr:row>
      <xdr:rowOff>104775</xdr:rowOff>
    </xdr:from>
    <xdr:to>
      <xdr:col>12</xdr:col>
      <xdr:colOff>47625</xdr:colOff>
      <xdr:row>6</xdr:row>
      <xdr:rowOff>495300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5335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6</xdr:row>
      <xdr:rowOff>85725</xdr:rowOff>
    </xdr:from>
    <xdr:to>
      <xdr:col>8</xdr:col>
      <xdr:colOff>95250</xdr:colOff>
      <xdr:row>6</xdr:row>
      <xdr:rowOff>485775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514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0</xdr:row>
      <xdr:rowOff>9525</xdr:rowOff>
    </xdr:from>
    <xdr:to>
      <xdr:col>13</xdr:col>
      <xdr:colOff>19050</xdr:colOff>
      <xdr:row>4</xdr:row>
      <xdr:rowOff>95250</xdr:rowOff>
    </xdr:to>
    <xdr:pic>
      <xdr:nvPicPr>
        <xdr:cNvPr id="3" name="Picture 1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95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85725</xdr:rowOff>
    </xdr:from>
    <xdr:to>
      <xdr:col>7</xdr:col>
      <xdr:colOff>542925</xdr:colOff>
      <xdr:row>5</xdr:row>
      <xdr:rowOff>9525</xdr:rowOff>
    </xdr:to>
    <xdr:pic>
      <xdr:nvPicPr>
        <xdr:cNvPr id="1" name="Picture 11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725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</xdr:row>
      <xdr:rowOff>180975</xdr:rowOff>
    </xdr:from>
    <xdr:to>
      <xdr:col>5</xdr:col>
      <xdr:colOff>800100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209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</xdr:row>
      <xdr:rowOff>9525</xdr:rowOff>
    </xdr:from>
    <xdr:to>
      <xdr:col>4</xdr:col>
      <xdr:colOff>885825</xdr:colOff>
      <xdr:row>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2287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3.75390625" style="7" customWidth="1"/>
    <col min="2" max="2" width="13.625" style="27" customWidth="1"/>
    <col min="3" max="3" width="13.25390625" style="7" customWidth="1"/>
    <col min="4" max="6" width="12.625" style="7" customWidth="1"/>
    <col min="7" max="7" width="12.625" style="17" customWidth="1"/>
    <col min="8" max="8" width="15.625" style="6" customWidth="1"/>
    <col min="9" max="9" width="9.625" style="7" bestFit="1" customWidth="1"/>
    <col min="10" max="16384" width="9.125" style="7" customWidth="1"/>
  </cols>
  <sheetData>
    <row r="1" spans="1:8" ht="18">
      <c r="A1" s="121" t="s">
        <v>86</v>
      </c>
      <c r="B1" s="121"/>
      <c r="C1" s="121"/>
      <c r="D1" s="121"/>
      <c r="E1" s="121"/>
      <c r="F1" s="121"/>
      <c r="G1" s="121"/>
      <c r="H1" s="121"/>
    </row>
    <row r="2" spans="1:8" ht="15.75">
      <c r="A2" s="2"/>
      <c r="B2" s="26"/>
      <c r="C2" s="3"/>
      <c r="D2" s="4"/>
      <c r="E2" s="4"/>
      <c r="F2" s="4"/>
      <c r="G2" s="15"/>
      <c r="H2" s="5"/>
    </row>
    <row r="3" spans="1:8" ht="15.75" customHeight="1">
      <c r="A3" s="121" t="s">
        <v>87</v>
      </c>
      <c r="B3" s="121"/>
      <c r="C3" s="121"/>
      <c r="D3" s="121"/>
      <c r="E3" s="121"/>
      <c r="F3" s="121"/>
      <c r="G3" s="121"/>
      <c r="H3" s="121"/>
    </row>
    <row r="4" spans="1:8" ht="15.75">
      <c r="A4" s="2"/>
      <c r="B4" s="26"/>
      <c r="C4" s="3"/>
      <c r="D4" s="4"/>
      <c r="E4" s="4"/>
      <c r="F4" s="4"/>
      <c r="G4" s="15"/>
      <c r="H4" s="5"/>
    </row>
    <row r="7" spans="1:8" ht="15.75">
      <c r="A7" s="120" t="s">
        <v>40</v>
      </c>
      <c r="B7" s="120"/>
      <c r="C7" s="120"/>
      <c r="D7" s="120"/>
      <c r="E7" s="120"/>
      <c r="F7" s="120"/>
      <c r="G7" s="120"/>
      <c r="H7" s="120"/>
    </row>
    <row r="8" spans="1:8" ht="30.75" customHeight="1">
      <c r="A8" s="31"/>
      <c r="B8" s="34"/>
      <c r="C8" s="34"/>
      <c r="D8" s="32"/>
      <c r="E8" s="32"/>
      <c r="F8" s="32"/>
      <c r="G8" s="32"/>
      <c r="H8" s="33" t="s">
        <v>5</v>
      </c>
    </row>
    <row r="9" spans="1:7" ht="16.5" customHeight="1">
      <c r="A9" s="31"/>
      <c r="B9" s="34"/>
      <c r="C9" s="34"/>
      <c r="D9" s="41"/>
      <c r="E9" s="41"/>
      <c r="F9" s="41"/>
      <c r="G9" s="41"/>
    </row>
    <row r="10" spans="1:8" ht="18" customHeight="1">
      <c r="A10" s="35" t="s">
        <v>6</v>
      </c>
      <c r="B10" s="6" t="s">
        <v>41</v>
      </c>
      <c r="C10" s="34"/>
      <c r="D10" s="41"/>
      <c r="E10" s="41"/>
      <c r="F10" s="41"/>
      <c r="G10" s="41"/>
      <c r="H10" s="42"/>
    </row>
    <row r="11" spans="1:8" ht="18" customHeight="1">
      <c r="A11" s="35"/>
      <c r="B11" s="64" t="s">
        <v>39</v>
      </c>
      <c r="C11" s="83" t="s">
        <v>37</v>
      </c>
      <c r="D11" s="65">
        <v>11.8</v>
      </c>
      <c r="E11" s="65">
        <v>10.6</v>
      </c>
      <c r="F11" s="65">
        <v>12.8</v>
      </c>
      <c r="G11" s="65">
        <v>12.7</v>
      </c>
      <c r="H11" s="42"/>
    </row>
    <row r="12" spans="1:8" ht="18" customHeight="1">
      <c r="A12" s="35"/>
      <c r="B12" s="64" t="s">
        <v>33</v>
      </c>
      <c r="C12" s="83" t="s">
        <v>19</v>
      </c>
      <c r="D12" s="65">
        <v>12.4</v>
      </c>
      <c r="E12" s="65">
        <v>9.3</v>
      </c>
      <c r="F12" s="65">
        <v>11.65</v>
      </c>
      <c r="G12" s="65">
        <v>11.7</v>
      </c>
      <c r="H12" s="42"/>
    </row>
    <row r="13" spans="1:8" ht="18" customHeight="1">
      <c r="A13" s="35"/>
      <c r="B13" s="66" t="s">
        <v>88</v>
      </c>
      <c r="C13" s="63" t="s">
        <v>89</v>
      </c>
      <c r="D13" s="40">
        <v>12.65</v>
      </c>
      <c r="E13" s="40">
        <v>10.6</v>
      </c>
      <c r="F13" s="40">
        <v>10.3</v>
      </c>
      <c r="G13" s="40">
        <v>11.5</v>
      </c>
      <c r="H13" s="42"/>
    </row>
    <row r="14" spans="1:8" ht="18" customHeight="1">
      <c r="A14" s="35"/>
      <c r="B14" s="66" t="s">
        <v>34</v>
      </c>
      <c r="C14" s="63" t="s">
        <v>42</v>
      </c>
      <c r="D14" s="40">
        <v>12.8</v>
      </c>
      <c r="E14" s="40">
        <v>11</v>
      </c>
      <c r="F14" s="40">
        <v>10.65</v>
      </c>
      <c r="G14" s="40">
        <v>11.8</v>
      </c>
      <c r="H14" s="42"/>
    </row>
    <row r="15" spans="1:8" ht="18" customHeight="1">
      <c r="A15" s="35"/>
      <c r="B15" s="22"/>
      <c r="C15" s="63"/>
      <c r="D15" s="40"/>
      <c r="E15" s="40"/>
      <c r="F15" s="40"/>
      <c r="G15" s="40"/>
      <c r="H15" s="42"/>
    </row>
    <row r="16" spans="1:9" ht="18" customHeight="1">
      <c r="A16" s="35"/>
      <c r="B16" s="36"/>
      <c r="C16" s="84"/>
      <c r="D16" s="43">
        <f>IF(SUM(D11:D15)&gt;0,LARGE(D11:D15,1)+LARGE(D11:D15,2)+LARGE(D11:D15,3))</f>
        <v>37.85</v>
      </c>
      <c r="E16" s="43">
        <f>IF(SUM(E11:E15)&gt;0,LARGE(E11:E15,1)+LARGE(E11:E15,2)+LARGE(E11:E15,3))</f>
        <v>32.2</v>
      </c>
      <c r="F16" s="43">
        <f>IF(SUM(F11:F15)&gt;0,LARGE(F11:F15,1)+LARGE(F11:F15,2)+LARGE(F11:F15,3))</f>
        <v>35.1</v>
      </c>
      <c r="G16" s="43">
        <f>IF(SUM(G11:G15)&gt;0,LARGE(G11:G15,1)+LARGE(G11:G15,2)+LARGE(G11:G15,3))</f>
        <v>36.2</v>
      </c>
      <c r="H16" s="44">
        <f>SUM(D16:G16)</f>
        <v>141.35000000000002</v>
      </c>
      <c r="I16" s="45"/>
    </row>
    <row r="17" spans="1:9" ht="18" customHeight="1">
      <c r="A17" s="31"/>
      <c r="B17" s="34"/>
      <c r="C17" s="85"/>
      <c r="D17" s="41"/>
      <c r="E17" s="41"/>
      <c r="F17" s="41"/>
      <c r="G17" s="41"/>
      <c r="H17" s="42"/>
      <c r="I17" s="45"/>
    </row>
    <row r="18" spans="1:9" ht="18" customHeight="1">
      <c r="A18" s="35" t="s">
        <v>7</v>
      </c>
      <c r="B18" s="6" t="s">
        <v>27</v>
      </c>
      <c r="C18" s="85"/>
      <c r="D18" s="41"/>
      <c r="E18" s="41"/>
      <c r="F18" s="41"/>
      <c r="G18" s="41"/>
      <c r="I18" s="45"/>
    </row>
    <row r="19" spans="1:9" ht="18" customHeight="1">
      <c r="A19" s="35"/>
      <c r="B19" s="67" t="s">
        <v>29</v>
      </c>
      <c r="C19" s="83" t="s">
        <v>30</v>
      </c>
      <c r="D19" s="65">
        <v>9.6</v>
      </c>
      <c r="E19" s="65">
        <v>9.2</v>
      </c>
      <c r="F19" s="65"/>
      <c r="G19" s="65"/>
      <c r="H19" s="42"/>
      <c r="I19" s="45"/>
    </row>
    <row r="20" spans="1:9" ht="18" customHeight="1">
      <c r="A20" s="35"/>
      <c r="B20" s="67" t="s">
        <v>21</v>
      </c>
      <c r="C20" s="83" t="s">
        <v>31</v>
      </c>
      <c r="D20" s="65">
        <v>10.7</v>
      </c>
      <c r="E20" s="65"/>
      <c r="F20" s="65"/>
      <c r="G20" s="65">
        <v>9.5</v>
      </c>
      <c r="H20" s="42"/>
      <c r="I20" s="45"/>
    </row>
    <row r="21" spans="1:9" ht="18" customHeight="1">
      <c r="A21" s="35"/>
      <c r="B21" s="67" t="s">
        <v>36</v>
      </c>
      <c r="C21" s="83" t="s">
        <v>18</v>
      </c>
      <c r="D21" s="40">
        <v>11.3</v>
      </c>
      <c r="E21" s="40"/>
      <c r="F21" s="40">
        <v>11.75</v>
      </c>
      <c r="G21" s="40">
        <v>11.4</v>
      </c>
      <c r="H21" s="42"/>
      <c r="I21" s="45"/>
    </row>
    <row r="22" spans="1:9" ht="18" customHeight="1">
      <c r="A22" s="35"/>
      <c r="B22" s="67" t="s">
        <v>48</v>
      </c>
      <c r="C22" s="83" t="s">
        <v>49</v>
      </c>
      <c r="D22" s="40"/>
      <c r="E22" s="40">
        <v>9.1</v>
      </c>
      <c r="F22" s="40">
        <v>10.5</v>
      </c>
      <c r="G22" s="40">
        <v>10.6</v>
      </c>
      <c r="H22" s="42"/>
      <c r="I22" s="45"/>
    </row>
    <row r="23" spans="1:9" ht="18" customHeight="1">
      <c r="A23" s="35"/>
      <c r="B23" s="67" t="s">
        <v>35</v>
      </c>
      <c r="C23" s="83" t="s">
        <v>16</v>
      </c>
      <c r="D23" s="40">
        <v>11.4</v>
      </c>
      <c r="E23" s="40">
        <v>9.65</v>
      </c>
      <c r="F23" s="40">
        <v>10.1</v>
      </c>
      <c r="G23" s="40">
        <v>11</v>
      </c>
      <c r="H23" s="42"/>
      <c r="I23" s="45"/>
    </row>
    <row r="24" spans="1:9" ht="18" customHeight="1">
      <c r="A24" s="35"/>
      <c r="B24" s="67" t="s">
        <v>50</v>
      </c>
      <c r="C24" s="83" t="s">
        <v>31</v>
      </c>
      <c r="D24" s="40"/>
      <c r="E24" s="40">
        <v>9.3</v>
      </c>
      <c r="F24" s="40">
        <v>11.6</v>
      </c>
      <c r="G24" s="40"/>
      <c r="H24" s="42"/>
      <c r="I24" s="45"/>
    </row>
    <row r="25" spans="1:9" ht="18" customHeight="1">
      <c r="A25" s="35"/>
      <c r="B25" s="36"/>
      <c r="C25" s="84"/>
      <c r="D25" s="43">
        <f>IF(SUM(D19:D24)&gt;0,LARGE(D19:D24,1)+LARGE(D19:D24,2)+LARGE(D19:D24,3))</f>
        <v>33.400000000000006</v>
      </c>
      <c r="E25" s="43">
        <f>IF(SUM(E19:E24)&gt;0,LARGE(E19:E24,1)+LARGE(E19:E24,2)+LARGE(E19:E24,3))</f>
        <v>28.150000000000002</v>
      </c>
      <c r="F25" s="43">
        <f>IF(SUM(F19:F24)&gt;0,LARGE(F19:F24,1)+LARGE(F19:F24,2)+LARGE(F19:F24,3))</f>
        <v>33.85</v>
      </c>
      <c r="G25" s="43">
        <f>IF(SUM(G19:G24)&gt;0,LARGE(G19:G24,1)+LARGE(G19:G24,2)+LARGE(G19:G24,3))</f>
        <v>33</v>
      </c>
      <c r="H25" s="44">
        <f>SUM(D25:G25)</f>
        <v>128.4</v>
      </c>
      <c r="I25" s="45"/>
    </row>
    <row r="26" spans="1:9" ht="18" customHeight="1">
      <c r="A26" s="35"/>
      <c r="B26" s="36"/>
      <c r="C26" s="84"/>
      <c r="D26" s="43"/>
      <c r="E26" s="43"/>
      <c r="F26" s="43"/>
      <c r="G26" s="43"/>
      <c r="H26" s="44"/>
      <c r="I26" s="45"/>
    </row>
    <row r="27" spans="1:9" ht="18" customHeight="1">
      <c r="A27" s="35" t="s">
        <v>8</v>
      </c>
      <c r="B27" s="6" t="s">
        <v>84</v>
      </c>
      <c r="C27" s="85"/>
      <c r="D27" s="41"/>
      <c r="E27" s="41"/>
      <c r="F27" s="41"/>
      <c r="G27" s="41"/>
      <c r="I27" s="45"/>
    </row>
    <row r="28" spans="1:9" ht="18" customHeight="1">
      <c r="A28" s="35"/>
      <c r="B28" s="67" t="s">
        <v>98</v>
      </c>
      <c r="C28" s="83" t="s">
        <v>99</v>
      </c>
      <c r="D28" s="65">
        <v>11.4</v>
      </c>
      <c r="E28" s="65">
        <v>7.3</v>
      </c>
      <c r="F28" s="65">
        <v>9.9</v>
      </c>
      <c r="G28" s="65">
        <v>10.6</v>
      </c>
      <c r="H28" s="42"/>
      <c r="I28" s="45"/>
    </row>
    <row r="29" spans="1:9" ht="18" customHeight="1">
      <c r="A29" s="35"/>
      <c r="B29" s="67" t="s">
        <v>93</v>
      </c>
      <c r="C29" s="83" t="s">
        <v>94</v>
      </c>
      <c r="D29" s="65">
        <v>11.2</v>
      </c>
      <c r="E29" s="65">
        <v>7.1</v>
      </c>
      <c r="F29" s="65">
        <v>9.05</v>
      </c>
      <c r="G29" s="65">
        <v>10.3</v>
      </c>
      <c r="H29" s="42"/>
      <c r="I29" s="45"/>
    </row>
    <row r="30" spans="1:9" ht="18" customHeight="1">
      <c r="A30" s="35"/>
      <c r="B30" s="67" t="s">
        <v>95</v>
      </c>
      <c r="C30" s="83" t="s">
        <v>96</v>
      </c>
      <c r="D30" s="65">
        <v>11.15</v>
      </c>
      <c r="E30" s="65">
        <v>0.9</v>
      </c>
      <c r="F30" s="65">
        <v>7.5</v>
      </c>
      <c r="G30" s="65">
        <v>8.6</v>
      </c>
      <c r="H30" s="42"/>
      <c r="I30" s="45"/>
    </row>
    <row r="31" spans="1:9" ht="18" customHeight="1">
      <c r="A31" s="35"/>
      <c r="B31" s="67" t="s">
        <v>97</v>
      </c>
      <c r="C31" s="83" t="s">
        <v>47</v>
      </c>
      <c r="D31" s="40">
        <v>11.4</v>
      </c>
      <c r="E31" s="40">
        <v>6.1</v>
      </c>
      <c r="F31" s="40">
        <v>8.3</v>
      </c>
      <c r="G31" s="40">
        <v>10</v>
      </c>
      <c r="H31" s="42"/>
      <c r="I31" s="45"/>
    </row>
    <row r="32" spans="1:9" ht="18" customHeight="1">
      <c r="A32" s="35"/>
      <c r="B32" s="36"/>
      <c r="C32" s="36"/>
      <c r="D32" s="43">
        <f>IF(SUM(D28:D31)&gt;0,LARGE(D28:D31,1)+LARGE(D28:D31,2)+LARGE(D28:D31,3))</f>
        <v>34</v>
      </c>
      <c r="E32" s="43">
        <f>IF(SUM(E28:E31)&gt;0,LARGE(E28:E31,1)+LARGE(E28:E31,2)+LARGE(E28:E31,3))</f>
        <v>20.5</v>
      </c>
      <c r="F32" s="43">
        <f>IF(SUM(F28:F31)&gt;0,LARGE(F28:F31,1)+LARGE(F28:F31,2)+LARGE(F28:F31,3))</f>
        <v>27.250000000000004</v>
      </c>
      <c r="G32" s="43">
        <f>IF(SUM(G28:G31)&gt;0,LARGE(G28:G31,1)+LARGE(G28:G31,2)+LARGE(G28:G31,3))</f>
        <v>30.9</v>
      </c>
      <c r="H32" s="44">
        <f>SUM(D32:G32)</f>
        <v>112.65</v>
      </c>
      <c r="I32" s="45"/>
    </row>
    <row r="33" spans="1:9" ht="18" customHeight="1">
      <c r="A33" s="31"/>
      <c r="B33" s="34"/>
      <c r="C33" s="34"/>
      <c r="D33" s="41"/>
      <c r="E33" s="41"/>
      <c r="F33" s="41"/>
      <c r="G33" s="41"/>
      <c r="H33" s="42"/>
      <c r="I33" s="45"/>
    </row>
    <row r="34" spans="1:8" ht="8.25" customHeight="1">
      <c r="A34" s="31"/>
      <c r="B34" s="34"/>
      <c r="C34" s="34"/>
      <c r="D34" s="41"/>
      <c r="E34" s="41"/>
      <c r="F34" s="41"/>
      <c r="G34" s="41"/>
      <c r="H34" s="42"/>
    </row>
    <row r="35" spans="1:9" ht="18" customHeight="1">
      <c r="A35" s="35"/>
      <c r="B35" s="36"/>
      <c r="C35" s="36"/>
      <c r="D35" s="43"/>
      <c r="E35" s="43"/>
      <c r="F35" s="43"/>
      <c r="G35" s="43"/>
      <c r="H35" s="44"/>
      <c r="I35" s="45"/>
    </row>
    <row r="36" spans="1:9" ht="18" customHeight="1">
      <c r="A36" s="120" t="s">
        <v>20</v>
      </c>
      <c r="B36" s="120"/>
      <c r="C36" s="120"/>
      <c r="D36" s="120"/>
      <c r="E36" s="120"/>
      <c r="F36" s="120"/>
      <c r="G36" s="120"/>
      <c r="H36" s="120"/>
      <c r="I36" s="45"/>
    </row>
    <row r="37" ht="18" customHeight="1">
      <c r="I37" s="45"/>
    </row>
    <row r="38" spans="1:9" ht="18" customHeight="1">
      <c r="A38" s="31"/>
      <c r="C38" s="32"/>
      <c r="D38"/>
      <c r="E38"/>
      <c r="F38"/>
      <c r="G38"/>
      <c r="H38" s="7"/>
      <c r="I38" s="45"/>
    </row>
    <row r="39" spans="1:9" ht="24.75" customHeight="1">
      <c r="A39" s="31"/>
      <c r="B39" s="34"/>
      <c r="C39" s="34"/>
      <c r="D39" s="32"/>
      <c r="E39" s="32"/>
      <c r="F39" s="32"/>
      <c r="G39" s="32"/>
      <c r="H39" s="33" t="s">
        <v>5</v>
      </c>
      <c r="I39" s="45"/>
    </row>
    <row r="40" spans="1:9" ht="18" customHeight="1">
      <c r="A40" s="31"/>
      <c r="B40" s="34"/>
      <c r="C40" s="34"/>
      <c r="D40" s="41"/>
      <c r="E40" s="41"/>
      <c r="F40" s="41"/>
      <c r="G40" s="41"/>
      <c r="I40" s="45"/>
    </row>
    <row r="41" spans="1:9" ht="18" customHeight="1">
      <c r="A41" s="35" t="s">
        <v>6</v>
      </c>
      <c r="B41" s="6" t="s">
        <v>41</v>
      </c>
      <c r="C41" s="34"/>
      <c r="D41" s="41"/>
      <c r="E41" s="41"/>
      <c r="F41" s="41"/>
      <c r="G41" s="41"/>
      <c r="H41" s="42"/>
      <c r="I41" s="45"/>
    </row>
    <row r="42" spans="1:9" ht="18" customHeight="1">
      <c r="A42" s="35"/>
      <c r="B42" s="109" t="s">
        <v>155</v>
      </c>
      <c r="C42" s="87" t="s">
        <v>54</v>
      </c>
      <c r="D42" s="65">
        <v>11.85</v>
      </c>
      <c r="E42" s="65">
        <v>11.75</v>
      </c>
      <c r="F42" s="65">
        <v>11.25</v>
      </c>
      <c r="G42" s="65">
        <v>12.3</v>
      </c>
      <c r="H42" s="42"/>
      <c r="I42" s="45"/>
    </row>
    <row r="43" spans="1:9" ht="18" customHeight="1">
      <c r="A43" s="35"/>
      <c r="B43" s="109" t="s">
        <v>156</v>
      </c>
      <c r="C43" s="87" t="s">
        <v>157</v>
      </c>
      <c r="D43" s="65">
        <v>11.5</v>
      </c>
      <c r="E43" s="65">
        <v>11.15</v>
      </c>
      <c r="F43" s="65">
        <v>10.05</v>
      </c>
      <c r="G43" s="65">
        <v>11.6</v>
      </c>
      <c r="H43" s="42"/>
      <c r="I43" s="45"/>
    </row>
    <row r="44" spans="1:9" ht="18" customHeight="1">
      <c r="A44" s="35"/>
      <c r="B44" s="109" t="s">
        <v>158</v>
      </c>
      <c r="C44" s="87" t="s">
        <v>159</v>
      </c>
      <c r="D44" s="40">
        <v>11.1</v>
      </c>
      <c r="E44" s="40">
        <v>10.6</v>
      </c>
      <c r="F44" s="40">
        <v>9.7</v>
      </c>
      <c r="G44" s="40">
        <v>11.5</v>
      </c>
      <c r="H44" s="42"/>
      <c r="I44" s="45"/>
    </row>
    <row r="45" spans="1:9" ht="18" customHeight="1">
      <c r="A45" s="35"/>
      <c r="B45" s="36"/>
      <c r="C45" s="84"/>
      <c r="D45" s="43">
        <f>IF(SUM(D42:D44)&gt;0,LARGE(D42:D44,1)+LARGE(D42:D44,2)+LARGE(D42:D44,3))</f>
        <v>34.45</v>
      </c>
      <c r="E45" s="43">
        <f>IF(SUM(E42:E44)&gt;0,LARGE(E42:E44,1)+LARGE(E42:E44,2)+LARGE(E42:E44,3))</f>
        <v>33.5</v>
      </c>
      <c r="F45" s="43">
        <f>IF(SUM(F42:F44)&gt;0,LARGE(F42:F44,1)+LARGE(F42:F44,2)+LARGE(F42:F44,3))</f>
        <v>31</v>
      </c>
      <c r="G45" s="43">
        <f>IF(SUM(G42:G44)&gt;0,LARGE(G42:G44,1)+LARGE(G42:G44,2)+LARGE(G42:G44,3))</f>
        <v>35.4</v>
      </c>
      <c r="H45" s="44">
        <f>SUM(D45:G45)</f>
        <v>134.35</v>
      </c>
      <c r="I45" s="45"/>
    </row>
    <row r="46" spans="1:9" ht="18" customHeight="1">
      <c r="A46" s="31"/>
      <c r="B46" s="34"/>
      <c r="C46" s="85"/>
      <c r="D46" s="41"/>
      <c r="E46" s="41"/>
      <c r="F46" s="41"/>
      <c r="G46" s="41"/>
      <c r="H46" s="42"/>
      <c r="I46" s="45"/>
    </row>
    <row r="47" spans="1:9" ht="18" customHeight="1">
      <c r="A47" s="35" t="s">
        <v>7</v>
      </c>
      <c r="B47" s="101" t="s">
        <v>27</v>
      </c>
      <c r="C47" s="81"/>
      <c r="D47" s="41"/>
      <c r="E47" s="41"/>
      <c r="F47" s="41"/>
      <c r="G47" s="41"/>
      <c r="I47" s="45"/>
    </row>
    <row r="48" spans="1:9" ht="18" customHeight="1">
      <c r="A48" s="35"/>
      <c r="B48" s="109" t="s">
        <v>52</v>
      </c>
      <c r="C48" s="87" t="s">
        <v>150</v>
      </c>
      <c r="D48" s="65">
        <v>10.3</v>
      </c>
      <c r="E48" s="65">
        <v>9.25</v>
      </c>
      <c r="F48" s="65">
        <v>9.1</v>
      </c>
      <c r="G48" s="65">
        <v>11.7</v>
      </c>
      <c r="H48" s="42"/>
      <c r="I48" s="45"/>
    </row>
    <row r="49" spans="1:9" ht="17.25" customHeight="1">
      <c r="A49" s="35"/>
      <c r="B49" s="109" t="s">
        <v>36</v>
      </c>
      <c r="C49" s="87" t="s">
        <v>62</v>
      </c>
      <c r="D49" s="65"/>
      <c r="E49" s="65">
        <v>10.1</v>
      </c>
      <c r="F49" s="65">
        <v>8.8</v>
      </c>
      <c r="G49" s="65">
        <v>10.8</v>
      </c>
      <c r="H49" s="42"/>
      <c r="I49" s="45"/>
    </row>
    <row r="50" spans="1:9" ht="18" customHeight="1">
      <c r="A50" s="35"/>
      <c r="B50" s="109" t="s">
        <v>151</v>
      </c>
      <c r="C50" s="87" t="s">
        <v>152</v>
      </c>
      <c r="D50" s="40">
        <v>10.3</v>
      </c>
      <c r="E50" s="40">
        <v>11.2</v>
      </c>
      <c r="F50" s="40">
        <v>10.3</v>
      </c>
      <c r="G50" s="40">
        <v>12.4</v>
      </c>
      <c r="H50" s="42"/>
      <c r="I50" s="45"/>
    </row>
    <row r="51" spans="1:11" ht="18" customHeight="1">
      <c r="A51" s="35"/>
      <c r="B51" s="109" t="s">
        <v>153</v>
      </c>
      <c r="C51" s="87" t="s">
        <v>154</v>
      </c>
      <c r="D51" s="40">
        <v>10.9</v>
      </c>
      <c r="E51" s="40">
        <v>10.45</v>
      </c>
      <c r="F51" s="40">
        <v>8.3</v>
      </c>
      <c r="G51" s="40">
        <v>11.9</v>
      </c>
      <c r="H51" s="42"/>
      <c r="I51" s="45"/>
      <c r="J51"/>
      <c r="K51"/>
    </row>
    <row r="52" spans="1:13" ht="18" customHeight="1">
      <c r="A52" s="35"/>
      <c r="B52" s="36"/>
      <c r="C52" s="84"/>
      <c r="D52" s="43">
        <f>IF(SUM(D48:D51)&gt;0,LARGE(D48:D51,1)+LARGE(D48:D51,2)+LARGE(D48:D51,3))</f>
        <v>31.500000000000004</v>
      </c>
      <c r="E52" s="43">
        <f>IF(SUM(E48:E51)&gt;0,LARGE(E48:E51,1)+LARGE(E48:E51,2)+LARGE(E48:E51,3))</f>
        <v>31.75</v>
      </c>
      <c r="F52" s="43">
        <f>IF(SUM(F48:F51)&gt;0,LARGE(F48:F51,1)+LARGE(F48:F51,2)+LARGE(F48:F51,3))</f>
        <v>28.2</v>
      </c>
      <c r="G52" s="43">
        <f>IF(SUM(G48:G51)&gt;0,LARGE(G48:G51,1)+LARGE(G48:G51,2)+LARGE(G48:G51,3))</f>
        <v>36</v>
      </c>
      <c r="H52" s="44">
        <f>SUM(D52:G52)</f>
        <v>127.45</v>
      </c>
      <c r="I52" s="45"/>
      <c r="J52"/>
      <c r="K52"/>
      <c r="L52"/>
      <c r="M52"/>
    </row>
    <row r="53" spans="1:13" ht="18" customHeight="1">
      <c r="A53" s="35"/>
      <c r="B53" s="34"/>
      <c r="C53" s="34"/>
      <c r="D53" s="41"/>
      <c r="E53" s="41"/>
      <c r="F53" s="41"/>
      <c r="G53" s="41"/>
      <c r="H53" s="42"/>
      <c r="I53" s="45"/>
      <c r="J53"/>
      <c r="K53"/>
      <c r="L53"/>
      <c r="M53"/>
    </row>
    <row r="54" spans="1:13" ht="18" customHeight="1">
      <c r="A54" s="35" t="s">
        <v>8</v>
      </c>
      <c r="B54" s="101" t="s">
        <v>25</v>
      </c>
      <c r="C54" s="85"/>
      <c r="D54" s="41"/>
      <c r="E54" s="41"/>
      <c r="F54" s="41"/>
      <c r="G54" s="41"/>
      <c r="I54" s="45"/>
      <c r="J54"/>
      <c r="K54"/>
      <c r="L54"/>
      <c r="M54"/>
    </row>
    <row r="55" spans="1:13" ht="18" customHeight="1">
      <c r="A55" s="35"/>
      <c r="B55" s="110" t="s">
        <v>21</v>
      </c>
      <c r="C55" s="87" t="s">
        <v>16</v>
      </c>
      <c r="D55" s="65">
        <v>10.1</v>
      </c>
      <c r="E55" s="65">
        <v>10.3</v>
      </c>
      <c r="F55" s="65">
        <v>10.5</v>
      </c>
      <c r="G55" s="65">
        <v>11.7</v>
      </c>
      <c r="H55" s="42"/>
      <c r="I55" s="45"/>
      <c r="J55"/>
      <c r="K55"/>
      <c r="L55"/>
      <c r="M55"/>
    </row>
    <row r="56" spans="1:13" ht="18" customHeight="1">
      <c r="A56" s="35"/>
      <c r="B56" s="110" t="s">
        <v>162</v>
      </c>
      <c r="C56" s="87" t="s">
        <v>152</v>
      </c>
      <c r="D56" s="65">
        <v>10.05</v>
      </c>
      <c r="E56" s="65">
        <v>10.65</v>
      </c>
      <c r="F56" s="65">
        <v>10.5</v>
      </c>
      <c r="G56" s="65">
        <v>11.7</v>
      </c>
      <c r="H56" s="42"/>
      <c r="I56" s="45"/>
      <c r="J56"/>
      <c r="K56"/>
      <c r="L56"/>
      <c r="M56"/>
    </row>
    <row r="57" spans="1:13" ht="18" customHeight="1">
      <c r="A57" s="35"/>
      <c r="B57" s="109" t="s">
        <v>163</v>
      </c>
      <c r="C57" s="87" t="s">
        <v>164</v>
      </c>
      <c r="D57" s="65">
        <v>10.5</v>
      </c>
      <c r="E57" s="65">
        <v>9.85</v>
      </c>
      <c r="F57" s="65">
        <v>10.65</v>
      </c>
      <c r="G57" s="65">
        <v>10.9</v>
      </c>
      <c r="H57" s="42"/>
      <c r="I57" s="45"/>
      <c r="J57"/>
      <c r="K57"/>
      <c r="L57"/>
      <c r="M57"/>
    </row>
    <row r="58" spans="1:13" ht="18" customHeight="1">
      <c r="A58" s="35"/>
      <c r="B58" s="109" t="s">
        <v>165</v>
      </c>
      <c r="C58" s="87" t="s">
        <v>166</v>
      </c>
      <c r="D58" s="40">
        <v>9.5</v>
      </c>
      <c r="E58" s="40">
        <v>7.8</v>
      </c>
      <c r="F58" s="40">
        <v>9.8</v>
      </c>
      <c r="G58" s="40">
        <v>10</v>
      </c>
      <c r="H58" s="42"/>
      <c r="I58" s="45"/>
      <c r="J58"/>
      <c r="K58"/>
      <c r="L58"/>
      <c r="M58"/>
    </row>
    <row r="59" spans="1:13" ht="18" customHeight="1">
      <c r="A59" s="35"/>
      <c r="B59" s="36"/>
      <c r="C59" s="36"/>
      <c r="D59" s="43">
        <f>IF(SUM(D55:D58)&gt;0,LARGE(D55:D58,1)+LARGE(D55:D58,2)+LARGE(D55:D58,3))</f>
        <v>30.650000000000002</v>
      </c>
      <c r="E59" s="43">
        <f>IF(SUM(E55:E58)&gt;0,LARGE(E55:E58,1)+LARGE(E55:E58,2)+LARGE(E55:E58,3))</f>
        <v>30.800000000000004</v>
      </c>
      <c r="F59" s="43">
        <f>IF(SUM(F55:F58)&gt;0,LARGE(F55:F58,1)+LARGE(F55:F58,2)+LARGE(F55:F58,3))</f>
        <v>31.65</v>
      </c>
      <c r="G59" s="43">
        <f>IF(SUM(G55:G58)&gt;0,LARGE(G55:G58,1)+LARGE(G55:G58,2)+LARGE(G55:G58,3))</f>
        <v>34.3</v>
      </c>
      <c r="H59" s="44">
        <f>SUM(D59:G59)</f>
        <v>127.39999999999999</v>
      </c>
      <c r="I59" s="45"/>
      <c r="J59"/>
      <c r="K59"/>
      <c r="L59"/>
      <c r="M59"/>
    </row>
    <row r="60" spans="1:13" ht="18" customHeight="1">
      <c r="A60" s="31"/>
      <c r="B60" s="36"/>
      <c r="C60" s="84"/>
      <c r="D60" s="43"/>
      <c r="E60" s="43"/>
      <c r="F60" s="43"/>
      <c r="G60" s="43"/>
      <c r="H60" s="44"/>
      <c r="I60" s="45"/>
      <c r="J60"/>
      <c r="K60"/>
      <c r="L60"/>
      <c r="M60"/>
    </row>
    <row r="61" spans="1:13" ht="18" customHeight="1">
      <c r="A61" s="35" t="s">
        <v>9</v>
      </c>
      <c r="B61" s="101" t="s">
        <v>81</v>
      </c>
      <c r="C61" s="85"/>
      <c r="D61" s="41"/>
      <c r="E61" s="41"/>
      <c r="F61" s="41"/>
      <c r="G61" s="41"/>
      <c r="I61" s="45"/>
      <c r="J61"/>
      <c r="K61"/>
      <c r="L61"/>
      <c r="M61"/>
    </row>
    <row r="62" spans="1:13" ht="18" customHeight="1">
      <c r="A62" s="35"/>
      <c r="B62" s="109" t="s">
        <v>160</v>
      </c>
      <c r="C62" s="87" t="s">
        <v>18</v>
      </c>
      <c r="D62" s="65">
        <v>9.75</v>
      </c>
      <c r="E62" s="65">
        <v>7.6</v>
      </c>
      <c r="F62" s="65">
        <v>7.4</v>
      </c>
      <c r="G62" s="65">
        <v>9.9</v>
      </c>
      <c r="H62" s="42"/>
      <c r="I62" s="45"/>
      <c r="J62"/>
      <c r="K62"/>
      <c r="L62"/>
      <c r="M62"/>
    </row>
    <row r="63" spans="1:9" ht="18" customHeight="1">
      <c r="A63" s="35"/>
      <c r="B63" s="109" t="s">
        <v>134</v>
      </c>
      <c r="C63" s="87" t="s">
        <v>104</v>
      </c>
      <c r="D63" s="65">
        <v>10.55</v>
      </c>
      <c r="E63" s="65">
        <v>9.85</v>
      </c>
      <c r="F63" s="65">
        <v>8.95</v>
      </c>
      <c r="G63" s="65">
        <v>10.5</v>
      </c>
      <c r="H63" s="42"/>
      <c r="I63" s="45"/>
    </row>
    <row r="64" spans="1:9" ht="18" customHeight="1">
      <c r="A64" s="35"/>
      <c r="B64" s="109" t="s">
        <v>161</v>
      </c>
      <c r="C64" s="87" t="s">
        <v>16</v>
      </c>
      <c r="D64" s="65">
        <v>11.05</v>
      </c>
      <c r="E64" s="65">
        <v>9.15</v>
      </c>
      <c r="F64" s="65">
        <v>8.65</v>
      </c>
      <c r="G64" s="65">
        <v>10.2</v>
      </c>
      <c r="H64" s="42"/>
      <c r="I64" s="45"/>
    </row>
    <row r="65" spans="1:9" ht="18" customHeight="1">
      <c r="A65" s="35"/>
      <c r="B65" s="36"/>
      <c r="C65" s="36"/>
      <c r="D65" s="43">
        <f>IF(SUM(D62:D64)&gt;0,LARGE(D62:D64,1)+LARGE(D62:D64,2)+LARGE(D62:D64,3))</f>
        <v>31.35</v>
      </c>
      <c r="E65" s="43">
        <f>IF(SUM(E62:E64)&gt;0,LARGE(E62:E64,1)+LARGE(E62:E64,2)+LARGE(E62:E64,3))</f>
        <v>26.6</v>
      </c>
      <c r="F65" s="43">
        <f>IF(SUM(F62:F64)&gt;0,LARGE(F62:F64,1)+LARGE(F62:F64,2)+LARGE(F62:F64,3))</f>
        <v>25</v>
      </c>
      <c r="G65" s="43">
        <f>IF(SUM(G62:G64)&gt;0,LARGE(G62:G64,1)+LARGE(G62:G64,2)+LARGE(G62:G64,3))</f>
        <v>30.6</v>
      </c>
      <c r="H65" s="44">
        <f>SUM(D65:G65)</f>
        <v>113.55000000000001</v>
      </c>
      <c r="I65" s="4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/>
  <mergeCells count="4">
    <mergeCell ref="A7:H7"/>
    <mergeCell ref="A1:H1"/>
    <mergeCell ref="A3:H3"/>
    <mergeCell ref="A36:H36"/>
  </mergeCells>
  <printOptions/>
  <pageMargins left="0.17" right="0.08" top="0.38" bottom="0.13" header="0.17" footer="0.13"/>
  <pageSetup horizontalDpi="600" verticalDpi="600" orientation="portrait" paperSize="9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3.75390625" style="7" customWidth="1"/>
    <col min="2" max="2" width="15.375" style="27" customWidth="1"/>
    <col min="3" max="3" width="12.375" style="7" customWidth="1"/>
    <col min="4" max="4" width="15.875" style="7" customWidth="1"/>
    <col min="5" max="6" width="5.75390625" style="7" customWidth="1"/>
    <col min="7" max="7" width="1.25" style="17" customWidth="1"/>
    <col min="8" max="8" width="7.125" style="6" customWidth="1"/>
    <col min="9" max="9" width="5.75390625" style="7" customWidth="1"/>
    <col min="10" max="10" width="5.75390625" style="6" customWidth="1"/>
    <col min="11" max="11" width="3.375" style="18" customWidth="1"/>
    <col min="12" max="12" width="7.125" style="7" customWidth="1"/>
    <col min="13" max="13" width="5.75390625" style="6" customWidth="1"/>
    <col min="14" max="14" width="5.75390625" style="7" customWidth="1"/>
    <col min="15" max="15" width="3.375" style="17" customWidth="1"/>
    <col min="16" max="16" width="7.125" style="6" customWidth="1"/>
    <col min="17" max="17" width="5.75390625" style="6" customWidth="1"/>
    <col min="18" max="18" width="5.75390625" style="7" customWidth="1"/>
    <col min="19" max="19" width="3.375" style="17" customWidth="1"/>
    <col min="20" max="20" width="7.125" style="7" customWidth="1"/>
    <col min="21" max="21" width="8.125" style="45" customWidth="1"/>
    <col min="22" max="22" width="0.12890625" style="7" hidden="1" customWidth="1"/>
    <col min="23" max="23" width="1.12109375" style="7" customWidth="1"/>
    <col min="24" max="16384" width="9.125" style="7" customWidth="1"/>
  </cols>
  <sheetData>
    <row r="1" spans="1:22" ht="18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12" ht="15.75">
      <c r="A2" s="2"/>
      <c r="B2" s="26"/>
      <c r="C2" s="3"/>
      <c r="D2" s="4"/>
      <c r="E2" s="4"/>
      <c r="F2" s="4"/>
      <c r="G2" s="15"/>
      <c r="H2" s="1"/>
      <c r="I2" s="3"/>
      <c r="J2" s="5"/>
      <c r="K2" s="16"/>
      <c r="L2" s="3"/>
    </row>
    <row r="3" spans="1:22" ht="15.75" customHeight="1">
      <c r="A3" s="121" t="s">
        <v>87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15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5.75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ht="12" customHeight="1" thickBot="1"/>
    <row r="7" spans="1:23" s="9" customFormat="1" ht="48.75" customHeight="1">
      <c r="A7" s="13" t="s">
        <v>0</v>
      </c>
      <c r="B7" s="24" t="s">
        <v>1</v>
      </c>
      <c r="C7" s="12" t="s">
        <v>2</v>
      </c>
      <c r="D7" s="12" t="s">
        <v>4</v>
      </c>
      <c r="E7" s="122"/>
      <c r="F7" s="123"/>
      <c r="G7" s="123"/>
      <c r="H7" s="124"/>
      <c r="I7" s="122"/>
      <c r="J7" s="123"/>
      <c r="K7" s="123"/>
      <c r="L7" s="124"/>
      <c r="M7" s="122"/>
      <c r="N7" s="123"/>
      <c r="O7" s="123"/>
      <c r="P7" s="124"/>
      <c r="Q7" s="122"/>
      <c r="R7" s="123"/>
      <c r="S7" s="123"/>
      <c r="T7" s="124"/>
      <c r="U7" s="46" t="s">
        <v>5</v>
      </c>
      <c r="W7" s="10"/>
    </row>
    <row r="8" spans="1:23" ht="19.5" customHeight="1" thickBot="1">
      <c r="A8" s="55"/>
      <c r="B8" s="56"/>
      <c r="C8" s="54"/>
      <c r="D8" s="54"/>
      <c r="E8" s="58" t="s">
        <v>43</v>
      </c>
      <c r="F8" s="58" t="s">
        <v>44</v>
      </c>
      <c r="G8" s="59"/>
      <c r="H8" s="60" t="s">
        <v>5</v>
      </c>
      <c r="I8" s="61" t="s">
        <v>43</v>
      </c>
      <c r="J8" s="58" t="s">
        <v>44</v>
      </c>
      <c r="K8" s="59"/>
      <c r="L8" s="60" t="s">
        <v>5</v>
      </c>
      <c r="M8" s="61" t="s">
        <v>43</v>
      </c>
      <c r="N8" s="58" t="s">
        <v>44</v>
      </c>
      <c r="O8" s="59"/>
      <c r="P8" s="60" t="s">
        <v>5</v>
      </c>
      <c r="Q8" s="61" t="s">
        <v>43</v>
      </c>
      <c r="R8" s="58" t="s">
        <v>44</v>
      </c>
      <c r="S8" s="59"/>
      <c r="T8" s="60" t="s">
        <v>5</v>
      </c>
      <c r="U8" s="62"/>
      <c r="W8" s="4"/>
    </row>
    <row r="9" spans="1:26" s="8" customFormat="1" ht="18" customHeight="1">
      <c r="A9" s="37" t="s">
        <v>6</v>
      </c>
      <c r="B9" s="71" t="s">
        <v>39</v>
      </c>
      <c r="C9" s="76" t="s">
        <v>37</v>
      </c>
      <c r="D9" s="77" t="s">
        <v>41</v>
      </c>
      <c r="E9" s="28">
        <v>2.4</v>
      </c>
      <c r="F9" s="29">
        <v>9.4</v>
      </c>
      <c r="G9" s="30"/>
      <c r="H9" s="20">
        <f aca="true" t="shared" si="0" ref="H9:H22">E9+F9-G9</f>
        <v>11.8</v>
      </c>
      <c r="I9" s="28">
        <v>1.5</v>
      </c>
      <c r="J9" s="29">
        <v>9.1</v>
      </c>
      <c r="K9" s="30"/>
      <c r="L9" s="20">
        <f aca="true" t="shared" si="1" ref="L9:L22">I9+J9-K9</f>
        <v>10.6</v>
      </c>
      <c r="M9" s="28">
        <v>4</v>
      </c>
      <c r="N9" s="29">
        <v>8.8</v>
      </c>
      <c r="O9" s="30"/>
      <c r="P9" s="20">
        <f aca="true" t="shared" si="2" ref="P9:P22">M9+N9-O9</f>
        <v>12.8</v>
      </c>
      <c r="Q9" s="28">
        <v>4.1</v>
      </c>
      <c r="R9" s="29">
        <v>8.6</v>
      </c>
      <c r="S9" s="30"/>
      <c r="T9" s="20">
        <f aca="true" t="shared" si="3" ref="T9:T22">Q9+R9-S9</f>
        <v>12.7</v>
      </c>
      <c r="U9" s="47">
        <f aca="true" t="shared" si="4" ref="U9:U22">H9+L9+P9+T9</f>
        <v>47.900000000000006</v>
      </c>
      <c r="X9" s="7"/>
      <c r="Z9" s="34"/>
    </row>
    <row r="10" spans="1:24" s="8" customFormat="1" ht="18" customHeight="1">
      <c r="A10" s="38" t="s">
        <v>7</v>
      </c>
      <c r="B10" s="73" t="s">
        <v>34</v>
      </c>
      <c r="C10" s="80" t="s">
        <v>42</v>
      </c>
      <c r="D10" s="79" t="s">
        <v>41</v>
      </c>
      <c r="E10" s="23">
        <v>4</v>
      </c>
      <c r="F10" s="25">
        <v>8.8</v>
      </c>
      <c r="G10" s="19"/>
      <c r="H10" s="21">
        <f t="shared" si="0"/>
        <v>12.8</v>
      </c>
      <c r="I10" s="23">
        <v>2.5</v>
      </c>
      <c r="J10" s="25">
        <v>8.5</v>
      </c>
      <c r="K10" s="19"/>
      <c r="L10" s="21">
        <f t="shared" si="1"/>
        <v>11</v>
      </c>
      <c r="M10" s="23">
        <v>3.2</v>
      </c>
      <c r="N10" s="25">
        <v>7.45</v>
      </c>
      <c r="O10" s="19"/>
      <c r="P10" s="21">
        <f t="shared" si="2"/>
        <v>10.65</v>
      </c>
      <c r="Q10" s="23">
        <v>3.8</v>
      </c>
      <c r="R10" s="25">
        <v>8.1</v>
      </c>
      <c r="S10" s="19">
        <v>0.1</v>
      </c>
      <c r="T10" s="21">
        <f t="shared" si="3"/>
        <v>11.799999999999999</v>
      </c>
      <c r="U10" s="48">
        <f t="shared" si="4"/>
        <v>46.25</v>
      </c>
      <c r="X10" s="7"/>
    </row>
    <row r="11" spans="1:24" s="8" customFormat="1" ht="18" customHeight="1">
      <c r="A11" s="39" t="s">
        <v>8</v>
      </c>
      <c r="B11" s="72" t="s">
        <v>33</v>
      </c>
      <c r="C11" s="78" t="s">
        <v>19</v>
      </c>
      <c r="D11" s="79" t="s">
        <v>41</v>
      </c>
      <c r="E11" s="23">
        <v>4</v>
      </c>
      <c r="F11" s="25">
        <v>8.4</v>
      </c>
      <c r="G11" s="19"/>
      <c r="H11" s="21">
        <f t="shared" si="0"/>
        <v>12.4</v>
      </c>
      <c r="I11" s="23">
        <v>1.9</v>
      </c>
      <c r="J11" s="25">
        <v>7.4</v>
      </c>
      <c r="K11" s="19"/>
      <c r="L11" s="21">
        <f t="shared" si="1"/>
        <v>9.3</v>
      </c>
      <c r="M11" s="23">
        <v>3.6</v>
      </c>
      <c r="N11" s="25">
        <v>8.05</v>
      </c>
      <c r="O11" s="19"/>
      <c r="P11" s="21">
        <f t="shared" si="2"/>
        <v>11.65</v>
      </c>
      <c r="Q11" s="23">
        <v>3.6</v>
      </c>
      <c r="R11" s="25">
        <v>8.1</v>
      </c>
      <c r="S11" s="19"/>
      <c r="T11" s="21">
        <f t="shared" si="3"/>
        <v>11.7</v>
      </c>
      <c r="U11" s="48">
        <f t="shared" si="4"/>
        <v>45.05</v>
      </c>
      <c r="X11" s="7"/>
    </row>
    <row r="12" spans="1:24" s="8" customFormat="1" ht="18" customHeight="1">
      <c r="A12" s="38" t="s">
        <v>8</v>
      </c>
      <c r="B12" s="73" t="s">
        <v>88</v>
      </c>
      <c r="C12" s="80" t="s">
        <v>89</v>
      </c>
      <c r="D12" s="79" t="s">
        <v>41</v>
      </c>
      <c r="E12" s="23">
        <v>4.2</v>
      </c>
      <c r="F12" s="25">
        <v>8.45</v>
      </c>
      <c r="G12" s="19"/>
      <c r="H12" s="21">
        <f t="shared" si="0"/>
        <v>12.649999999999999</v>
      </c>
      <c r="I12" s="23">
        <v>1.5</v>
      </c>
      <c r="J12" s="25">
        <v>9.1</v>
      </c>
      <c r="K12" s="19"/>
      <c r="L12" s="21">
        <f t="shared" si="1"/>
        <v>10.6</v>
      </c>
      <c r="M12" s="23">
        <v>3.3</v>
      </c>
      <c r="N12" s="25">
        <v>7</v>
      </c>
      <c r="O12" s="19"/>
      <c r="P12" s="21">
        <f t="shared" si="2"/>
        <v>10.3</v>
      </c>
      <c r="Q12" s="23">
        <v>3.3</v>
      </c>
      <c r="R12" s="25">
        <v>8.2</v>
      </c>
      <c r="S12" s="19"/>
      <c r="T12" s="21">
        <f t="shared" si="3"/>
        <v>11.5</v>
      </c>
      <c r="U12" s="48">
        <f t="shared" si="4"/>
        <v>45.05</v>
      </c>
      <c r="X12" s="7"/>
    </row>
    <row r="13" spans="1:24" s="8" customFormat="1" ht="18" customHeight="1">
      <c r="A13" s="39" t="s">
        <v>10</v>
      </c>
      <c r="B13" s="74" t="s">
        <v>36</v>
      </c>
      <c r="C13" s="78" t="s">
        <v>18</v>
      </c>
      <c r="D13" s="79" t="s">
        <v>27</v>
      </c>
      <c r="E13" s="23">
        <v>2.4</v>
      </c>
      <c r="F13" s="25">
        <v>8.9</v>
      </c>
      <c r="G13" s="19"/>
      <c r="H13" s="21">
        <f t="shared" si="0"/>
        <v>11.3</v>
      </c>
      <c r="I13" s="23">
        <v>1.7</v>
      </c>
      <c r="J13" s="25">
        <v>6.9</v>
      </c>
      <c r="K13" s="19"/>
      <c r="L13" s="21">
        <f t="shared" si="1"/>
        <v>8.6</v>
      </c>
      <c r="M13" s="23">
        <v>3.2</v>
      </c>
      <c r="N13" s="25">
        <v>8.55</v>
      </c>
      <c r="O13" s="19"/>
      <c r="P13" s="21">
        <f t="shared" si="2"/>
        <v>11.75</v>
      </c>
      <c r="Q13" s="23">
        <v>3.2</v>
      </c>
      <c r="R13" s="25">
        <v>8.2</v>
      </c>
      <c r="S13" s="19"/>
      <c r="T13" s="21">
        <f t="shared" si="3"/>
        <v>11.399999999999999</v>
      </c>
      <c r="U13" s="48">
        <f t="shared" si="4"/>
        <v>43.05</v>
      </c>
      <c r="X13" s="7"/>
    </row>
    <row r="14" spans="1:24" s="8" customFormat="1" ht="18" customHeight="1">
      <c r="A14" s="38" t="s">
        <v>11</v>
      </c>
      <c r="B14" s="74" t="s">
        <v>35</v>
      </c>
      <c r="C14" s="78" t="s">
        <v>16</v>
      </c>
      <c r="D14" s="79" t="s">
        <v>27</v>
      </c>
      <c r="E14" s="23">
        <v>2.4</v>
      </c>
      <c r="F14" s="25">
        <v>9</v>
      </c>
      <c r="G14" s="19"/>
      <c r="H14" s="21">
        <f t="shared" si="0"/>
        <v>11.4</v>
      </c>
      <c r="I14" s="23">
        <v>1.7</v>
      </c>
      <c r="J14" s="25">
        <v>7.95</v>
      </c>
      <c r="K14" s="19"/>
      <c r="L14" s="21">
        <f t="shared" si="1"/>
        <v>9.65</v>
      </c>
      <c r="M14" s="23">
        <v>3.3</v>
      </c>
      <c r="N14" s="25">
        <v>6.8</v>
      </c>
      <c r="O14" s="19"/>
      <c r="P14" s="21">
        <f t="shared" si="2"/>
        <v>10.1</v>
      </c>
      <c r="Q14" s="23">
        <v>3.6</v>
      </c>
      <c r="R14" s="25">
        <v>7.4</v>
      </c>
      <c r="S14" s="19"/>
      <c r="T14" s="21">
        <f t="shared" si="3"/>
        <v>11</v>
      </c>
      <c r="U14" s="48">
        <f t="shared" si="4"/>
        <v>42.15</v>
      </c>
      <c r="V14" s="6"/>
      <c r="X14" s="7"/>
    </row>
    <row r="15" spans="1:21" ht="18" customHeight="1">
      <c r="A15" s="39" t="s">
        <v>12</v>
      </c>
      <c r="B15" s="72" t="s">
        <v>50</v>
      </c>
      <c r="C15" s="78" t="s">
        <v>31</v>
      </c>
      <c r="D15" s="79" t="s">
        <v>27</v>
      </c>
      <c r="E15" s="23">
        <v>2.4</v>
      </c>
      <c r="F15" s="25">
        <v>8.4</v>
      </c>
      <c r="G15" s="19"/>
      <c r="H15" s="21">
        <f t="shared" si="0"/>
        <v>10.8</v>
      </c>
      <c r="I15" s="23">
        <v>1.2</v>
      </c>
      <c r="J15" s="25">
        <v>8.1</v>
      </c>
      <c r="K15" s="19"/>
      <c r="L15" s="21">
        <f t="shared" si="1"/>
        <v>9.299999999999999</v>
      </c>
      <c r="M15" s="23">
        <v>2.8</v>
      </c>
      <c r="N15" s="25">
        <v>8.8</v>
      </c>
      <c r="O15" s="19"/>
      <c r="P15" s="21">
        <f t="shared" si="2"/>
        <v>11.600000000000001</v>
      </c>
      <c r="Q15" s="23">
        <v>1.7</v>
      </c>
      <c r="R15" s="25">
        <v>8.5</v>
      </c>
      <c r="S15" s="19"/>
      <c r="T15" s="21">
        <f t="shared" si="3"/>
        <v>10.2</v>
      </c>
      <c r="U15" s="48">
        <f t="shared" si="4"/>
        <v>41.900000000000006</v>
      </c>
    </row>
    <row r="16" spans="1:21" ht="18" customHeight="1">
      <c r="A16" s="38" t="s">
        <v>13</v>
      </c>
      <c r="B16" s="75" t="s">
        <v>48</v>
      </c>
      <c r="C16" s="80" t="s">
        <v>49</v>
      </c>
      <c r="D16" s="79" t="s">
        <v>27</v>
      </c>
      <c r="E16" s="23">
        <v>2.4</v>
      </c>
      <c r="F16" s="25">
        <v>8.15</v>
      </c>
      <c r="G16" s="19"/>
      <c r="H16" s="21">
        <f t="shared" si="0"/>
        <v>10.55</v>
      </c>
      <c r="I16" s="23">
        <v>1.1</v>
      </c>
      <c r="J16" s="25">
        <v>8</v>
      </c>
      <c r="K16" s="19"/>
      <c r="L16" s="21">
        <f t="shared" si="1"/>
        <v>9.1</v>
      </c>
      <c r="M16" s="23">
        <v>2.9</v>
      </c>
      <c r="N16" s="25">
        <v>7.6</v>
      </c>
      <c r="O16" s="19"/>
      <c r="P16" s="21">
        <f t="shared" si="2"/>
        <v>10.5</v>
      </c>
      <c r="Q16" s="23">
        <v>1.8</v>
      </c>
      <c r="R16" s="25">
        <v>8.8</v>
      </c>
      <c r="S16" s="19"/>
      <c r="T16" s="21">
        <f t="shared" si="3"/>
        <v>10.600000000000001</v>
      </c>
      <c r="U16" s="48">
        <f t="shared" si="4"/>
        <v>40.75</v>
      </c>
    </row>
    <row r="17" spans="1:21" ht="18" customHeight="1">
      <c r="A17" s="39" t="s">
        <v>14</v>
      </c>
      <c r="B17" s="73" t="s">
        <v>98</v>
      </c>
      <c r="C17" s="80" t="s">
        <v>99</v>
      </c>
      <c r="D17" s="79" t="s">
        <v>84</v>
      </c>
      <c r="E17" s="23">
        <v>2.4</v>
      </c>
      <c r="F17" s="25">
        <v>9</v>
      </c>
      <c r="G17" s="19"/>
      <c r="H17" s="21">
        <f t="shared" si="0"/>
        <v>11.4</v>
      </c>
      <c r="I17" s="23">
        <v>1.3</v>
      </c>
      <c r="J17" s="25">
        <v>6</v>
      </c>
      <c r="K17" s="19"/>
      <c r="L17" s="21">
        <f t="shared" si="1"/>
        <v>7.3</v>
      </c>
      <c r="M17" s="23">
        <v>3.1</v>
      </c>
      <c r="N17" s="25">
        <v>6.8</v>
      </c>
      <c r="O17" s="19"/>
      <c r="P17" s="21">
        <f t="shared" si="2"/>
        <v>9.9</v>
      </c>
      <c r="Q17" s="23">
        <v>3.3</v>
      </c>
      <c r="R17" s="25">
        <v>7.3</v>
      </c>
      <c r="S17" s="19"/>
      <c r="T17" s="21">
        <f t="shared" si="3"/>
        <v>10.6</v>
      </c>
      <c r="U17" s="48">
        <f t="shared" si="4"/>
        <v>39.2</v>
      </c>
    </row>
    <row r="18" spans="1:21" ht="16.5" customHeight="1">
      <c r="A18" s="38" t="s">
        <v>15</v>
      </c>
      <c r="B18" s="73" t="s">
        <v>93</v>
      </c>
      <c r="C18" s="80" t="s">
        <v>94</v>
      </c>
      <c r="D18" s="79" t="s">
        <v>84</v>
      </c>
      <c r="E18" s="23">
        <v>2.4</v>
      </c>
      <c r="F18" s="25">
        <v>8.8</v>
      </c>
      <c r="G18" s="19"/>
      <c r="H18" s="21">
        <f t="shared" si="0"/>
        <v>11.200000000000001</v>
      </c>
      <c r="I18" s="23">
        <v>0.6</v>
      </c>
      <c r="J18" s="25">
        <v>6.5</v>
      </c>
      <c r="K18" s="19"/>
      <c r="L18" s="21">
        <f t="shared" si="1"/>
        <v>7.1</v>
      </c>
      <c r="M18" s="23">
        <v>3.1</v>
      </c>
      <c r="N18" s="25">
        <v>5.95</v>
      </c>
      <c r="O18" s="19"/>
      <c r="P18" s="21">
        <f t="shared" si="2"/>
        <v>9.05</v>
      </c>
      <c r="Q18" s="23">
        <v>3.1</v>
      </c>
      <c r="R18" s="25">
        <v>7.2</v>
      </c>
      <c r="S18" s="19"/>
      <c r="T18" s="21">
        <f t="shared" si="3"/>
        <v>10.3</v>
      </c>
      <c r="U18" s="48">
        <f t="shared" si="4"/>
        <v>37.650000000000006</v>
      </c>
    </row>
    <row r="19" spans="1:21" ht="16.5" customHeight="1">
      <c r="A19" s="39" t="s">
        <v>17</v>
      </c>
      <c r="B19" s="73" t="s">
        <v>97</v>
      </c>
      <c r="C19" s="80" t="s">
        <v>47</v>
      </c>
      <c r="D19" s="79" t="s">
        <v>84</v>
      </c>
      <c r="E19" s="23">
        <v>2.4</v>
      </c>
      <c r="F19" s="25">
        <v>9</v>
      </c>
      <c r="G19" s="19"/>
      <c r="H19" s="21">
        <f t="shared" si="0"/>
        <v>11.4</v>
      </c>
      <c r="I19" s="23">
        <v>1.5</v>
      </c>
      <c r="J19" s="25">
        <v>4.7</v>
      </c>
      <c r="K19" s="19"/>
      <c r="L19" s="21">
        <f t="shared" si="1"/>
        <v>6.2</v>
      </c>
      <c r="M19" s="23">
        <v>2.8</v>
      </c>
      <c r="N19" s="25">
        <v>5.5</v>
      </c>
      <c r="O19" s="19"/>
      <c r="P19" s="21">
        <f t="shared" si="2"/>
        <v>8.3</v>
      </c>
      <c r="Q19" s="23">
        <v>2.9</v>
      </c>
      <c r="R19" s="25">
        <v>7.1</v>
      </c>
      <c r="S19" s="19"/>
      <c r="T19" s="21">
        <f t="shared" si="3"/>
        <v>10</v>
      </c>
      <c r="U19" s="48">
        <f t="shared" si="4"/>
        <v>35.900000000000006</v>
      </c>
    </row>
    <row r="20" spans="1:21" ht="15.75">
      <c r="A20" s="38" t="s">
        <v>90</v>
      </c>
      <c r="B20" s="74" t="s">
        <v>21</v>
      </c>
      <c r="C20" s="78" t="s">
        <v>31</v>
      </c>
      <c r="D20" s="79" t="s">
        <v>27</v>
      </c>
      <c r="E20" s="23">
        <v>2.4</v>
      </c>
      <c r="F20" s="25">
        <v>8.3</v>
      </c>
      <c r="G20" s="19"/>
      <c r="H20" s="21">
        <f t="shared" si="0"/>
        <v>10.700000000000001</v>
      </c>
      <c r="I20" s="23">
        <v>1</v>
      </c>
      <c r="J20" s="25">
        <v>3.45</v>
      </c>
      <c r="K20" s="19"/>
      <c r="L20" s="21">
        <f t="shared" si="1"/>
        <v>4.45</v>
      </c>
      <c r="M20" s="23">
        <v>2.1</v>
      </c>
      <c r="N20" s="25">
        <v>6.55</v>
      </c>
      <c r="O20" s="19"/>
      <c r="P20" s="21">
        <f t="shared" si="2"/>
        <v>8.65</v>
      </c>
      <c r="Q20" s="23">
        <v>1.5</v>
      </c>
      <c r="R20" s="25">
        <v>8</v>
      </c>
      <c r="S20" s="19"/>
      <c r="T20" s="21">
        <f t="shared" si="3"/>
        <v>9.5</v>
      </c>
      <c r="U20" s="48">
        <f t="shared" si="4"/>
        <v>33.300000000000004</v>
      </c>
    </row>
    <row r="21" spans="1:21" ht="15.75">
      <c r="A21" s="39" t="s">
        <v>91</v>
      </c>
      <c r="B21" s="73" t="s">
        <v>95</v>
      </c>
      <c r="C21" s="80" t="s">
        <v>96</v>
      </c>
      <c r="D21" s="79" t="s">
        <v>84</v>
      </c>
      <c r="E21" s="23">
        <v>2.4</v>
      </c>
      <c r="F21" s="25">
        <v>8.75</v>
      </c>
      <c r="G21" s="19"/>
      <c r="H21" s="21">
        <f t="shared" si="0"/>
        <v>11.15</v>
      </c>
      <c r="I21" s="23">
        <v>0.2</v>
      </c>
      <c r="J21" s="25">
        <v>0.7</v>
      </c>
      <c r="K21" s="19"/>
      <c r="L21" s="21">
        <f t="shared" si="1"/>
        <v>0.8999999999999999</v>
      </c>
      <c r="M21" s="23">
        <v>2.3</v>
      </c>
      <c r="N21" s="25">
        <v>5.2</v>
      </c>
      <c r="O21" s="19"/>
      <c r="P21" s="21">
        <f t="shared" si="2"/>
        <v>7.5</v>
      </c>
      <c r="Q21" s="23">
        <v>1.5</v>
      </c>
      <c r="R21" s="25">
        <v>7.1</v>
      </c>
      <c r="S21" s="19"/>
      <c r="T21" s="21">
        <f t="shared" si="3"/>
        <v>8.6</v>
      </c>
      <c r="U21" s="48">
        <f t="shared" si="4"/>
        <v>28.15</v>
      </c>
    </row>
    <row r="22" spans="1:21" ht="15.75">
      <c r="A22" s="38" t="s">
        <v>92</v>
      </c>
      <c r="B22" s="74" t="s">
        <v>29</v>
      </c>
      <c r="C22" s="78" t="s">
        <v>30</v>
      </c>
      <c r="D22" s="79" t="s">
        <v>27</v>
      </c>
      <c r="E22" s="23">
        <v>2.4</v>
      </c>
      <c r="F22" s="25">
        <v>7.2</v>
      </c>
      <c r="G22" s="19"/>
      <c r="H22" s="21">
        <f t="shared" si="0"/>
        <v>9.6</v>
      </c>
      <c r="I22" s="23">
        <v>1.6</v>
      </c>
      <c r="J22" s="25">
        <v>7.6</v>
      </c>
      <c r="K22" s="19"/>
      <c r="L22" s="21">
        <f t="shared" si="1"/>
        <v>9.2</v>
      </c>
      <c r="M22" s="23"/>
      <c r="N22" s="25"/>
      <c r="O22" s="19"/>
      <c r="P22" s="21">
        <f t="shared" si="2"/>
        <v>0</v>
      </c>
      <c r="Q22" s="23"/>
      <c r="R22" s="25"/>
      <c r="S22" s="19"/>
      <c r="T22" s="21">
        <f t="shared" si="3"/>
        <v>0</v>
      </c>
      <c r="U22" s="48">
        <f t="shared" si="4"/>
        <v>18.799999999999997</v>
      </c>
    </row>
    <row r="24" spans="1:21" ht="16.5" customHeight="1" thickBot="1">
      <c r="A24" s="125" t="s">
        <v>141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ht="15.75">
      <c r="A25" s="37" t="s">
        <v>6</v>
      </c>
      <c r="B25" s="71" t="s">
        <v>148</v>
      </c>
      <c r="C25" s="76" t="s">
        <v>57</v>
      </c>
      <c r="D25" s="77" t="s">
        <v>147</v>
      </c>
      <c r="E25" s="28">
        <v>6</v>
      </c>
      <c r="F25" s="29">
        <v>8.7</v>
      </c>
      <c r="G25" s="30"/>
      <c r="H25" s="20">
        <f>E25+F25-G25</f>
        <v>14.7</v>
      </c>
      <c r="I25" s="28">
        <v>6</v>
      </c>
      <c r="J25" s="29">
        <v>8.4</v>
      </c>
      <c r="K25" s="30"/>
      <c r="L25" s="20">
        <f>I25+J25-K25</f>
        <v>14.4</v>
      </c>
      <c r="M25" s="28">
        <v>6</v>
      </c>
      <c r="N25" s="29">
        <v>8.25</v>
      </c>
      <c r="O25" s="30"/>
      <c r="P25" s="20">
        <f>M25+N25-O25</f>
        <v>14.25</v>
      </c>
      <c r="Q25" s="28">
        <v>6</v>
      </c>
      <c r="R25" s="29">
        <v>8</v>
      </c>
      <c r="S25" s="30"/>
      <c r="T25" s="20">
        <f>Q25+R25-S25</f>
        <v>14</v>
      </c>
      <c r="U25" s="47">
        <f>H25+L25+P25+T25</f>
        <v>57.35</v>
      </c>
    </row>
    <row r="26" spans="1:21" ht="15.75">
      <c r="A26" s="38" t="s">
        <v>7</v>
      </c>
      <c r="B26" s="72" t="s">
        <v>149</v>
      </c>
      <c r="C26" s="78" t="s">
        <v>18</v>
      </c>
      <c r="D26" s="79" t="s">
        <v>147</v>
      </c>
      <c r="E26" s="23">
        <v>6</v>
      </c>
      <c r="F26" s="25">
        <v>8.35</v>
      </c>
      <c r="G26" s="19"/>
      <c r="H26" s="21">
        <f>E26+F26-G26</f>
        <v>14.35</v>
      </c>
      <c r="I26" s="23">
        <v>6</v>
      </c>
      <c r="J26" s="25">
        <v>8.9</v>
      </c>
      <c r="K26" s="19"/>
      <c r="L26" s="21">
        <f>I26+J26-K26</f>
        <v>14.9</v>
      </c>
      <c r="M26" s="23">
        <v>6</v>
      </c>
      <c r="N26" s="25">
        <v>7.3</v>
      </c>
      <c r="O26" s="19"/>
      <c r="P26" s="21">
        <f>M26+N26-O26</f>
        <v>13.3</v>
      </c>
      <c r="Q26" s="23">
        <v>6.5</v>
      </c>
      <c r="R26" s="25">
        <v>8</v>
      </c>
      <c r="S26" s="19"/>
      <c r="T26" s="21">
        <f>Q26+R26-S26</f>
        <v>14.5</v>
      </c>
      <c r="U26" s="48">
        <f>H26+L26+P26+T26</f>
        <v>57.05</v>
      </c>
    </row>
    <row r="27" spans="1:22" ht="111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5.75">
      <c r="A28" s="126" t="s">
        <v>20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ht="12" customHeight="1" thickBot="1"/>
    <row r="30" spans="1:23" s="9" customFormat="1" ht="48.75" customHeight="1">
      <c r="A30" s="13" t="s">
        <v>0</v>
      </c>
      <c r="B30" s="24" t="s">
        <v>1</v>
      </c>
      <c r="C30" s="12" t="s">
        <v>2</v>
      </c>
      <c r="D30" s="12" t="s">
        <v>4</v>
      </c>
      <c r="E30" s="122"/>
      <c r="F30" s="123"/>
      <c r="G30" s="123"/>
      <c r="H30" s="124"/>
      <c r="I30" s="122"/>
      <c r="J30" s="123"/>
      <c r="K30" s="123"/>
      <c r="L30" s="124"/>
      <c r="M30" s="122"/>
      <c r="N30" s="123"/>
      <c r="O30" s="123"/>
      <c r="P30" s="124"/>
      <c r="Q30" s="122"/>
      <c r="R30" s="123"/>
      <c r="S30" s="123"/>
      <c r="T30" s="124"/>
      <c r="U30" s="46" t="s">
        <v>5</v>
      </c>
      <c r="W30" s="10"/>
    </row>
    <row r="31" spans="1:23" ht="19.5" customHeight="1" thickBot="1">
      <c r="A31" s="55"/>
      <c r="B31" s="56"/>
      <c r="C31" s="54"/>
      <c r="D31" s="54"/>
      <c r="E31" s="58" t="s">
        <v>43</v>
      </c>
      <c r="F31" s="58" t="s">
        <v>44</v>
      </c>
      <c r="G31" s="59"/>
      <c r="H31" s="60" t="s">
        <v>5</v>
      </c>
      <c r="I31" s="61" t="s">
        <v>43</v>
      </c>
      <c r="J31" s="58" t="s">
        <v>44</v>
      </c>
      <c r="K31" s="59"/>
      <c r="L31" s="60" t="s">
        <v>5</v>
      </c>
      <c r="M31" s="61" t="s">
        <v>43</v>
      </c>
      <c r="N31" s="58" t="s">
        <v>44</v>
      </c>
      <c r="O31" s="59"/>
      <c r="P31" s="60" t="s">
        <v>5</v>
      </c>
      <c r="Q31" s="61" t="s">
        <v>43</v>
      </c>
      <c r="R31" s="58" t="s">
        <v>44</v>
      </c>
      <c r="S31" s="59"/>
      <c r="T31" s="60" t="s">
        <v>5</v>
      </c>
      <c r="U31" s="62"/>
      <c r="W31" s="4"/>
    </row>
    <row r="32" spans="1:26" s="8" customFormat="1" ht="18" customHeight="1">
      <c r="A32" s="37" t="s">
        <v>6</v>
      </c>
      <c r="B32" s="109" t="s">
        <v>155</v>
      </c>
      <c r="C32" s="87" t="s">
        <v>54</v>
      </c>
      <c r="D32" s="77" t="s">
        <v>41</v>
      </c>
      <c r="E32" s="28">
        <v>2.4</v>
      </c>
      <c r="F32" s="29">
        <v>9.45</v>
      </c>
      <c r="G32" s="30"/>
      <c r="H32" s="20">
        <f aca="true" t="shared" si="5" ref="H32:H44">E32+F32-G32</f>
        <v>11.85</v>
      </c>
      <c r="I32" s="28">
        <v>2.6</v>
      </c>
      <c r="J32" s="29">
        <v>9.15</v>
      </c>
      <c r="K32" s="30"/>
      <c r="L32" s="20">
        <f aca="true" t="shared" si="6" ref="L32:L45">I32+J32-K32</f>
        <v>11.75</v>
      </c>
      <c r="M32" s="28">
        <v>2</v>
      </c>
      <c r="N32" s="29">
        <v>9.25</v>
      </c>
      <c r="O32" s="30"/>
      <c r="P32" s="20">
        <f aca="true" t="shared" si="7" ref="P32:P45">M32+N32-O32</f>
        <v>11.25</v>
      </c>
      <c r="Q32" s="28">
        <v>3.3</v>
      </c>
      <c r="R32" s="29">
        <v>9</v>
      </c>
      <c r="S32" s="30"/>
      <c r="T32" s="20">
        <f aca="true" t="shared" si="8" ref="T32:T45">Q32+R32-S32</f>
        <v>12.3</v>
      </c>
      <c r="U32" s="47">
        <f aca="true" t="shared" si="9" ref="U32:U45">H32+L32+P32+T32</f>
        <v>47.150000000000006</v>
      </c>
      <c r="X32" s="7"/>
      <c r="Z32" s="34"/>
    </row>
    <row r="33" spans="1:24" s="8" customFormat="1" ht="18" customHeight="1">
      <c r="A33" s="38" t="s">
        <v>7</v>
      </c>
      <c r="B33" s="109" t="s">
        <v>156</v>
      </c>
      <c r="C33" s="87" t="s">
        <v>157</v>
      </c>
      <c r="D33" s="79" t="s">
        <v>41</v>
      </c>
      <c r="E33" s="23">
        <v>2.4</v>
      </c>
      <c r="F33" s="25">
        <v>9.1</v>
      </c>
      <c r="G33" s="19"/>
      <c r="H33" s="21">
        <f t="shared" si="5"/>
        <v>11.5</v>
      </c>
      <c r="I33" s="23">
        <v>2.6</v>
      </c>
      <c r="J33" s="25">
        <v>8.55</v>
      </c>
      <c r="K33" s="19"/>
      <c r="L33" s="21">
        <f t="shared" si="6"/>
        <v>11.15</v>
      </c>
      <c r="M33" s="23">
        <v>2</v>
      </c>
      <c r="N33" s="25">
        <v>8.05</v>
      </c>
      <c r="O33" s="19"/>
      <c r="P33" s="21">
        <f t="shared" si="7"/>
        <v>10.05</v>
      </c>
      <c r="Q33" s="23">
        <v>3.3</v>
      </c>
      <c r="R33" s="25">
        <v>8.3</v>
      </c>
      <c r="S33" s="19"/>
      <c r="T33" s="21">
        <f t="shared" si="8"/>
        <v>11.600000000000001</v>
      </c>
      <c r="U33" s="48">
        <f t="shared" si="9"/>
        <v>44.300000000000004</v>
      </c>
      <c r="X33" s="7"/>
    </row>
    <row r="34" spans="1:24" s="8" customFormat="1" ht="18" customHeight="1">
      <c r="A34" s="39" t="s">
        <v>8</v>
      </c>
      <c r="B34" s="109" t="s">
        <v>151</v>
      </c>
      <c r="C34" s="87" t="s">
        <v>152</v>
      </c>
      <c r="D34" s="79" t="s">
        <v>27</v>
      </c>
      <c r="E34" s="23">
        <v>2.4</v>
      </c>
      <c r="F34" s="25">
        <v>7.9</v>
      </c>
      <c r="G34" s="19"/>
      <c r="H34" s="21">
        <f t="shared" si="5"/>
        <v>10.3</v>
      </c>
      <c r="I34" s="23">
        <v>2.6</v>
      </c>
      <c r="J34" s="25">
        <v>8.6</v>
      </c>
      <c r="K34" s="19"/>
      <c r="L34" s="21">
        <f t="shared" si="6"/>
        <v>11.2</v>
      </c>
      <c r="M34" s="23">
        <v>2</v>
      </c>
      <c r="N34" s="25">
        <v>8.3</v>
      </c>
      <c r="O34" s="19"/>
      <c r="P34" s="21">
        <f t="shared" si="7"/>
        <v>10.3</v>
      </c>
      <c r="Q34" s="23">
        <v>3.4</v>
      </c>
      <c r="R34" s="25">
        <v>9</v>
      </c>
      <c r="S34" s="19"/>
      <c r="T34" s="21">
        <f t="shared" si="8"/>
        <v>12.4</v>
      </c>
      <c r="U34" s="48">
        <f t="shared" si="9"/>
        <v>44.2</v>
      </c>
      <c r="X34" s="7"/>
    </row>
    <row r="35" spans="1:24" s="8" customFormat="1" ht="18" customHeight="1">
      <c r="A35" s="38" t="s">
        <v>9</v>
      </c>
      <c r="B35" s="112" t="s">
        <v>162</v>
      </c>
      <c r="C35" s="113" t="s">
        <v>152</v>
      </c>
      <c r="D35" s="79" t="s">
        <v>41</v>
      </c>
      <c r="E35" s="23">
        <v>2.4</v>
      </c>
      <c r="F35" s="25">
        <v>7.65</v>
      </c>
      <c r="G35" s="19"/>
      <c r="H35" s="21">
        <f t="shared" si="5"/>
        <v>10.05</v>
      </c>
      <c r="I35" s="23">
        <v>2.6</v>
      </c>
      <c r="J35" s="25">
        <v>8.05</v>
      </c>
      <c r="K35" s="19"/>
      <c r="L35" s="21">
        <f t="shared" si="6"/>
        <v>10.65</v>
      </c>
      <c r="M35" s="23">
        <v>2</v>
      </c>
      <c r="N35" s="25">
        <v>8.5</v>
      </c>
      <c r="O35" s="19"/>
      <c r="P35" s="21">
        <f t="shared" si="7"/>
        <v>10.5</v>
      </c>
      <c r="Q35" s="23">
        <v>3.3</v>
      </c>
      <c r="R35" s="25">
        <v>8.4</v>
      </c>
      <c r="S35" s="19"/>
      <c r="T35" s="21">
        <f t="shared" si="8"/>
        <v>11.7</v>
      </c>
      <c r="U35" s="48">
        <f t="shared" si="9"/>
        <v>42.900000000000006</v>
      </c>
      <c r="X35" s="7"/>
    </row>
    <row r="36" spans="1:24" s="8" customFormat="1" ht="18" customHeight="1">
      <c r="A36" s="39" t="s">
        <v>10</v>
      </c>
      <c r="B36" s="109" t="s">
        <v>158</v>
      </c>
      <c r="C36" s="87" t="s">
        <v>159</v>
      </c>
      <c r="D36" s="79" t="s">
        <v>41</v>
      </c>
      <c r="E36" s="23">
        <v>2.4</v>
      </c>
      <c r="F36" s="25">
        <v>8.7</v>
      </c>
      <c r="G36" s="19"/>
      <c r="H36" s="21">
        <f t="shared" si="5"/>
        <v>11.1</v>
      </c>
      <c r="I36" s="23">
        <v>2.6</v>
      </c>
      <c r="J36" s="25">
        <v>8</v>
      </c>
      <c r="K36" s="19"/>
      <c r="L36" s="21">
        <f t="shared" si="6"/>
        <v>10.6</v>
      </c>
      <c r="M36" s="23">
        <v>2</v>
      </c>
      <c r="N36" s="25">
        <v>7.7</v>
      </c>
      <c r="O36" s="19"/>
      <c r="P36" s="21">
        <f t="shared" si="7"/>
        <v>9.7</v>
      </c>
      <c r="Q36" s="23">
        <v>3.3</v>
      </c>
      <c r="R36" s="25">
        <v>8.2</v>
      </c>
      <c r="S36" s="19"/>
      <c r="T36" s="21">
        <f t="shared" si="8"/>
        <v>11.5</v>
      </c>
      <c r="U36" s="48">
        <f t="shared" si="9"/>
        <v>42.9</v>
      </c>
      <c r="X36" s="7"/>
    </row>
    <row r="37" spans="1:24" s="8" customFormat="1" ht="18" customHeight="1">
      <c r="A37" s="38" t="s">
        <v>11</v>
      </c>
      <c r="B37" s="110" t="s">
        <v>21</v>
      </c>
      <c r="C37" s="87" t="s">
        <v>16</v>
      </c>
      <c r="D37" s="79" t="s">
        <v>41</v>
      </c>
      <c r="E37" s="23">
        <v>2.4</v>
      </c>
      <c r="F37" s="25">
        <v>7.7</v>
      </c>
      <c r="G37" s="19"/>
      <c r="H37" s="21">
        <f t="shared" si="5"/>
        <v>10.1</v>
      </c>
      <c r="I37" s="23">
        <v>2.1</v>
      </c>
      <c r="J37" s="25">
        <v>8.2</v>
      </c>
      <c r="K37" s="19"/>
      <c r="L37" s="21">
        <f t="shared" si="6"/>
        <v>10.299999999999999</v>
      </c>
      <c r="M37" s="23">
        <v>2</v>
      </c>
      <c r="N37" s="25">
        <v>8.5</v>
      </c>
      <c r="O37" s="19"/>
      <c r="P37" s="21">
        <f t="shared" si="7"/>
        <v>10.5</v>
      </c>
      <c r="Q37" s="23">
        <v>3.3</v>
      </c>
      <c r="R37" s="25">
        <v>8.4</v>
      </c>
      <c r="S37" s="19"/>
      <c r="T37" s="21">
        <f t="shared" si="8"/>
        <v>11.7</v>
      </c>
      <c r="U37" s="48">
        <f t="shared" si="9"/>
        <v>42.599999999999994</v>
      </c>
      <c r="V37" s="6"/>
      <c r="X37" s="7"/>
    </row>
    <row r="38" spans="1:21" ht="18" customHeight="1">
      <c r="A38" s="39" t="s">
        <v>12</v>
      </c>
      <c r="B38" s="109" t="s">
        <v>163</v>
      </c>
      <c r="C38" s="87" t="s">
        <v>164</v>
      </c>
      <c r="D38" s="79" t="s">
        <v>41</v>
      </c>
      <c r="E38" s="23">
        <v>2.4</v>
      </c>
      <c r="F38" s="25">
        <v>8.1</v>
      </c>
      <c r="G38" s="19"/>
      <c r="H38" s="21">
        <f t="shared" si="5"/>
        <v>10.5</v>
      </c>
      <c r="I38" s="23">
        <v>2.1</v>
      </c>
      <c r="J38" s="25">
        <v>7.75</v>
      </c>
      <c r="K38" s="19"/>
      <c r="L38" s="21">
        <f t="shared" si="6"/>
        <v>9.85</v>
      </c>
      <c r="M38" s="23">
        <v>1.8</v>
      </c>
      <c r="N38" s="25">
        <v>8.85</v>
      </c>
      <c r="O38" s="19"/>
      <c r="P38" s="21">
        <f t="shared" si="7"/>
        <v>10.65</v>
      </c>
      <c r="Q38" s="23">
        <v>3.1</v>
      </c>
      <c r="R38" s="25">
        <v>7.8</v>
      </c>
      <c r="S38" s="19"/>
      <c r="T38" s="21">
        <f t="shared" si="8"/>
        <v>10.9</v>
      </c>
      <c r="U38" s="48">
        <f t="shared" si="9"/>
        <v>41.9</v>
      </c>
    </row>
    <row r="39" spans="1:21" ht="18" customHeight="1">
      <c r="A39" s="38" t="s">
        <v>13</v>
      </c>
      <c r="B39" s="109" t="s">
        <v>153</v>
      </c>
      <c r="C39" s="87" t="s">
        <v>154</v>
      </c>
      <c r="D39" s="111" t="s">
        <v>27</v>
      </c>
      <c r="E39" s="23">
        <v>2.4</v>
      </c>
      <c r="F39" s="25">
        <v>8.5</v>
      </c>
      <c r="G39" s="19"/>
      <c r="H39" s="21">
        <f t="shared" si="5"/>
        <v>10.9</v>
      </c>
      <c r="I39" s="23">
        <v>2.6</v>
      </c>
      <c r="J39" s="25">
        <v>7.85</v>
      </c>
      <c r="K39" s="19"/>
      <c r="L39" s="21">
        <f t="shared" si="6"/>
        <v>10.45</v>
      </c>
      <c r="M39" s="23">
        <v>2</v>
      </c>
      <c r="N39" s="25">
        <v>6.3</v>
      </c>
      <c r="O39" s="19"/>
      <c r="P39" s="21">
        <f t="shared" si="7"/>
        <v>8.3</v>
      </c>
      <c r="Q39" s="23">
        <v>3.3</v>
      </c>
      <c r="R39" s="25">
        <v>8.6</v>
      </c>
      <c r="S39" s="19"/>
      <c r="T39" s="21">
        <f t="shared" si="8"/>
        <v>11.899999999999999</v>
      </c>
      <c r="U39" s="48">
        <f t="shared" si="9"/>
        <v>41.55</v>
      </c>
    </row>
    <row r="40" spans="1:21" ht="18" customHeight="1">
      <c r="A40" s="39" t="s">
        <v>14</v>
      </c>
      <c r="B40" s="109" t="s">
        <v>52</v>
      </c>
      <c r="C40" s="87" t="s">
        <v>150</v>
      </c>
      <c r="D40" s="79" t="s">
        <v>27</v>
      </c>
      <c r="E40" s="23">
        <v>2.4</v>
      </c>
      <c r="F40" s="25">
        <v>7.9</v>
      </c>
      <c r="G40" s="19"/>
      <c r="H40" s="21">
        <f t="shared" si="5"/>
        <v>10.3</v>
      </c>
      <c r="I40" s="23">
        <v>2.1</v>
      </c>
      <c r="J40" s="25">
        <v>7.15</v>
      </c>
      <c r="K40" s="19"/>
      <c r="L40" s="21">
        <f t="shared" si="6"/>
        <v>9.25</v>
      </c>
      <c r="M40" s="23">
        <v>2</v>
      </c>
      <c r="N40" s="25">
        <v>7.1</v>
      </c>
      <c r="O40" s="19"/>
      <c r="P40" s="21">
        <f t="shared" si="7"/>
        <v>9.1</v>
      </c>
      <c r="Q40" s="23">
        <v>3.3</v>
      </c>
      <c r="R40" s="25">
        <v>8.4</v>
      </c>
      <c r="S40" s="19"/>
      <c r="T40" s="21">
        <f t="shared" si="8"/>
        <v>11.7</v>
      </c>
      <c r="U40" s="48">
        <f t="shared" si="9"/>
        <v>40.349999999999994</v>
      </c>
    </row>
    <row r="41" spans="1:21" ht="16.5" customHeight="1">
      <c r="A41" s="38" t="s">
        <v>15</v>
      </c>
      <c r="B41" s="109" t="s">
        <v>134</v>
      </c>
      <c r="C41" s="87" t="s">
        <v>104</v>
      </c>
      <c r="D41" s="79" t="s">
        <v>81</v>
      </c>
      <c r="E41" s="23">
        <v>2.4</v>
      </c>
      <c r="F41" s="25">
        <v>8.15</v>
      </c>
      <c r="G41" s="19"/>
      <c r="H41" s="21">
        <f t="shared" si="5"/>
        <v>10.55</v>
      </c>
      <c r="I41" s="23">
        <v>2.8</v>
      </c>
      <c r="J41" s="25">
        <v>7.05</v>
      </c>
      <c r="K41" s="19"/>
      <c r="L41" s="21">
        <f t="shared" si="6"/>
        <v>9.85</v>
      </c>
      <c r="M41" s="23">
        <v>2</v>
      </c>
      <c r="N41" s="25">
        <v>6.95</v>
      </c>
      <c r="O41" s="19"/>
      <c r="P41" s="21">
        <f t="shared" si="7"/>
        <v>8.95</v>
      </c>
      <c r="Q41" s="23">
        <v>3.2</v>
      </c>
      <c r="R41" s="25">
        <v>7.3</v>
      </c>
      <c r="S41" s="19"/>
      <c r="T41" s="21">
        <f t="shared" si="8"/>
        <v>10.5</v>
      </c>
      <c r="U41" s="48">
        <f t="shared" si="9"/>
        <v>39.849999999999994</v>
      </c>
    </row>
    <row r="42" spans="1:21" ht="16.5" customHeight="1">
      <c r="A42" s="39" t="s">
        <v>17</v>
      </c>
      <c r="B42" s="109" t="s">
        <v>161</v>
      </c>
      <c r="C42" s="87" t="s">
        <v>16</v>
      </c>
      <c r="D42" s="79" t="s">
        <v>81</v>
      </c>
      <c r="E42" s="23">
        <v>2.4</v>
      </c>
      <c r="F42" s="25">
        <v>8.65</v>
      </c>
      <c r="G42" s="19"/>
      <c r="H42" s="21">
        <f t="shared" si="5"/>
        <v>11.05</v>
      </c>
      <c r="I42" s="23">
        <v>2.3</v>
      </c>
      <c r="J42" s="25">
        <v>6.85</v>
      </c>
      <c r="K42" s="19"/>
      <c r="L42" s="21">
        <f t="shared" si="6"/>
        <v>9.149999999999999</v>
      </c>
      <c r="M42" s="23">
        <v>2</v>
      </c>
      <c r="N42" s="25">
        <v>6.65</v>
      </c>
      <c r="O42" s="19"/>
      <c r="P42" s="21">
        <f t="shared" si="7"/>
        <v>8.65</v>
      </c>
      <c r="Q42" s="23">
        <v>3.3</v>
      </c>
      <c r="R42" s="25">
        <v>6.9</v>
      </c>
      <c r="S42" s="19"/>
      <c r="T42" s="21">
        <f t="shared" si="8"/>
        <v>10.2</v>
      </c>
      <c r="U42" s="48">
        <f t="shared" si="9"/>
        <v>39.05</v>
      </c>
    </row>
    <row r="43" spans="1:21" ht="15.75">
      <c r="A43" s="38" t="s">
        <v>90</v>
      </c>
      <c r="B43" s="109" t="s">
        <v>165</v>
      </c>
      <c r="C43" s="87" t="s">
        <v>166</v>
      </c>
      <c r="D43" s="79" t="s">
        <v>41</v>
      </c>
      <c r="E43" s="23">
        <v>2.4</v>
      </c>
      <c r="F43" s="25">
        <v>7.1</v>
      </c>
      <c r="G43" s="19"/>
      <c r="H43" s="21">
        <f t="shared" si="5"/>
        <v>9.5</v>
      </c>
      <c r="I43" s="23">
        <v>1.6</v>
      </c>
      <c r="J43" s="25">
        <v>6.2</v>
      </c>
      <c r="K43" s="19"/>
      <c r="L43" s="21">
        <f t="shared" si="6"/>
        <v>7.800000000000001</v>
      </c>
      <c r="M43" s="23">
        <v>1.8</v>
      </c>
      <c r="N43" s="25">
        <v>8</v>
      </c>
      <c r="O43" s="19"/>
      <c r="P43" s="21">
        <f t="shared" si="7"/>
        <v>9.8</v>
      </c>
      <c r="Q43" s="23">
        <v>2.8</v>
      </c>
      <c r="R43" s="25">
        <v>7.2</v>
      </c>
      <c r="S43" s="19"/>
      <c r="T43" s="21">
        <f t="shared" si="8"/>
        <v>10</v>
      </c>
      <c r="U43" s="48">
        <f t="shared" si="9"/>
        <v>37.1</v>
      </c>
    </row>
    <row r="44" spans="1:21" ht="15.75">
      <c r="A44" s="39" t="s">
        <v>91</v>
      </c>
      <c r="B44" s="109" t="s">
        <v>160</v>
      </c>
      <c r="C44" s="87" t="s">
        <v>18</v>
      </c>
      <c r="D44" s="79" t="s">
        <v>81</v>
      </c>
      <c r="E44" s="23">
        <v>2.4</v>
      </c>
      <c r="F44" s="25">
        <v>7.35</v>
      </c>
      <c r="G44" s="19"/>
      <c r="H44" s="21">
        <f t="shared" si="5"/>
        <v>9.75</v>
      </c>
      <c r="I44" s="23">
        <v>1.6</v>
      </c>
      <c r="J44" s="25">
        <v>5.7</v>
      </c>
      <c r="K44" s="19"/>
      <c r="L44" s="21">
        <f t="shared" si="6"/>
        <v>7.300000000000001</v>
      </c>
      <c r="M44" s="23">
        <v>2</v>
      </c>
      <c r="N44" s="25">
        <v>5.4</v>
      </c>
      <c r="O44" s="19"/>
      <c r="P44" s="21">
        <f t="shared" si="7"/>
        <v>7.4</v>
      </c>
      <c r="Q44" s="23">
        <v>3.1</v>
      </c>
      <c r="R44" s="25">
        <v>6.8</v>
      </c>
      <c r="S44" s="19"/>
      <c r="T44" s="21">
        <f t="shared" si="8"/>
        <v>9.9</v>
      </c>
      <c r="U44" s="48">
        <f t="shared" si="9"/>
        <v>34.35</v>
      </c>
    </row>
    <row r="45" spans="1:21" ht="15.75">
      <c r="A45" s="38" t="s">
        <v>92</v>
      </c>
      <c r="B45" s="109" t="s">
        <v>36</v>
      </c>
      <c r="C45" s="87" t="s">
        <v>62</v>
      </c>
      <c r="D45" s="79" t="s">
        <v>27</v>
      </c>
      <c r="E45" s="23"/>
      <c r="F45" s="25"/>
      <c r="G45" s="19"/>
      <c r="H45" s="21"/>
      <c r="I45" s="23">
        <v>2.1</v>
      </c>
      <c r="J45" s="25">
        <v>8</v>
      </c>
      <c r="K45" s="19"/>
      <c r="L45" s="21">
        <f t="shared" si="6"/>
        <v>10.1</v>
      </c>
      <c r="M45" s="23">
        <v>2</v>
      </c>
      <c r="N45" s="25">
        <v>6.8</v>
      </c>
      <c r="O45" s="19"/>
      <c r="P45" s="21">
        <f t="shared" si="7"/>
        <v>8.8</v>
      </c>
      <c r="Q45" s="23">
        <v>3.3</v>
      </c>
      <c r="R45" s="25">
        <v>7.5</v>
      </c>
      <c r="S45" s="19"/>
      <c r="T45" s="21">
        <f t="shared" si="8"/>
        <v>10.8</v>
      </c>
      <c r="U45" s="48">
        <f t="shared" si="9"/>
        <v>29.7</v>
      </c>
    </row>
  </sheetData>
  <sheetProtection/>
  <mergeCells count="13">
    <mergeCell ref="A28:V28"/>
    <mergeCell ref="M7:P7"/>
    <mergeCell ref="Q7:T7"/>
    <mergeCell ref="A24:U24"/>
    <mergeCell ref="A1:V1"/>
    <mergeCell ref="A3:V3"/>
    <mergeCell ref="A5:V5"/>
    <mergeCell ref="E7:H7"/>
    <mergeCell ref="I7:L7"/>
    <mergeCell ref="E30:H30"/>
    <mergeCell ref="I30:L30"/>
    <mergeCell ref="M30:P30"/>
    <mergeCell ref="Q30:T30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4">
      <selection activeCell="L29" sqref="L29"/>
    </sheetView>
  </sheetViews>
  <sheetFormatPr defaultColWidth="9.00390625" defaultRowHeight="12.75"/>
  <cols>
    <col min="1" max="1" width="3.75390625" style="7" customWidth="1"/>
    <col min="2" max="2" width="12.625" style="27" customWidth="1"/>
    <col min="3" max="3" width="9.125" style="7" customWidth="1"/>
    <col min="4" max="4" width="4.625" style="4" hidden="1" customWidth="1"/>
    <col min="5" max="5" width="13.625" style="7" customWidth="1"/>
    <col min="6" max="6" width="5.75390625" style="6" customWidth="1"/>
    <col min="7" max="7" width="5.75390625" style="7" customWidth="1"/>
    <col min="8" max="8" width="2.00390625" style="17" customWidth="1"/>
    <col min="9" max="9" width="7.125" style="6" customWidth="1"/>
    <col min="10" max="10" width="5.75390625" style="6" customWidth="1"/>
    <col min="11" max="11" width="5.75390625" style="7" customWidth="1"/>
    <col min="12" max="12" width="3.375" style="17" customWidth="1"/>
    <col min="13" max="13" width="7.125" style="7" customWidth="1"/>
    <col min="14" max="14" width="8.125" style="45" customWidth="1"/>
    <col min="15" max="15" width="6.625" style="7" customWidth="1"/>
    <col min="16" max="16" width="2.75390625" style="7" customWidth="1"/>
    <col min="17" max="17" width="9.125" style="7" customWidth="1"/>
    <col min="18" max="18" width="6.625" style="7" customWidth="1"/>
    <col min="19" max="19" width="6.125" style="7" customWidth="1"/>
    <col min="20" max="20" width="3.25390625" style="7" customWidth="1"/>
    <col min="21" max="16384" width="9.125" style="7" customWidth="1"/>
  </cols>
  <sheetData>
    <row r="1" spans="1:22" ht="18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5" ht="15.75">
      <c r="A2" s="2"/>
      <c r="B2" s="26"/>
      <c r="C2" s="3"/>
      <c r="E2" s="4"/>
    </row>
    <row r="3" spans="1:22" ht="15.75" customHeight="1">
      <c r="A3" s="121" t="s">
        <v>87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15.75">
      <c r="A4" s="126" t="s">
        <v>22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6" ht="34.5" customHeight="1" thickBot="1"/>
    <row r="7" spans="1:22" s="9" customFormat="1" ht="48.75" customHeight="1">
      <c r="A7" s="13" t="s">
        <v>0</v>
      </c>
      <c r="B7" s="24" t="s">
        <v>1</v>
      </c>
      <c r="C7" s="12" t="s">
        <v>2</v>
      </c>
      <c r="D7" s="11" t="s">
        <v>3</v>
      </c>
      <c r="E7" s="12" t="s">
        <v>4</v>
      </c>
      <c r="F7" s="122"/>
      <c r="G7" s="123"/>
      <c r="H7" s="123"/>
      <c r="I7" s="124"/>
      <c r="J7" s="122"/>
      <c r="K7" s="123"/>
      <c r="L7" s="123"/>
      <c r="M7" s="124"/>
      <c r="N7" s="122"/>
      <c r="O7" s="123"/>
      <c r="P7" s="123"/>
      <c r="Q7" s="124"/>
      <c r="R7" s="122"/>
      <c r="S7" s="123"/>
      <c r="T7" s="123"/>
      <c r="U7" s="124"/>
      <c r="V7" s="46" t="s">
        <v>5</v>
      </c>
    </row>
    <row r="8" spans="1:22" ht="19.5" customHeight="1" thickBot="1">
      <c r="A8" s="55"/>
      <c r="B8" s="56"/>
      <c r="C8" s="54"/>
      <c r="D8" s="57"/>
      <c r="E8" s="54"/>
      <c r="F8" s="58" t="s">
        <v>43</v>
      </c>
      <c r="G8" s="58" t="s">
        <v>44</v>
      </c>
      <c r="H8" s="59"/>
      <c r="I8" s="60" t="s">
        <v>5</v>
      </c>
      <c r="J8" s="61" t="s">
        <v>43</v>
      </c>
      <c r="K8" s="58" t="s">
        <v>44</v>
      </c>
      <c r="L8" s="59"/>
      <c r="M8" s="60" t="s">
        <v>5</v>
      </c>
      <c r="N8" s="61" t="s">
        <v>43</v>
      </c>
      <c r="O8" s="58" t="s">
        <v>44</v>
      </c>
      <c r="P8" s="59"/>
      <c r="Q8" s="60" t="s">
        <v>5</v>
      </c>
      <c r="R8" s="61" t="s">
        <v>43</v>
      </c>
      <c r="S8" s="58" t="s">
        <v>44</v>
      </c>
      <c r="T8" s="59"/>
      <c r="U8" s="60" t="s">
        <v>5</v>
      </c>
      <c r="V8" s="62"/>
    </row>
    <row r="9" spans="1:22" s="8" customFormat="1" ht="18" customHeight="1">
      <c r="A9" s="37">
        <v>1</v>
      </c>
      <c r="B9" s="86" t="s">
        <v>55</v>
      </c>
      <c r="C9" s="87" t="s">
        <v>60</v>
      </c>
      <c r="D9" s="105"/>
      <c r="E9" s="107" t="s">
        <v>26</v>
      </c>
      <c r="F9" s="28">
        <v>6</v>
      </c>
      <c r="G9" s="29">
        <v>9.8</v>
      </c>
      <c r="H9" s="30"/>
      <c r="I9" s="20">
        <f aca="true" t="shared" si="0" ref="I9:I36">F9+G9-H9</f>
        <v>15.8</v>
      </c>
      <c r="J9" s="28">
        <v>6.8</v>
      </c>
      <c r="K9" s="29">
        <v>9.3</v>
      </c>
      <c r="L9" s="30"/>
      <c r="M9" s="20">
        <f aca="true" t="shared" si="1" ref="M9:M35">J9+K9-L9</f>
        <v>16.1</v>
      </c>
      <c r="N9" s="28">
        <v>6</v>
      </c>
      <c r="O9" s="29">
        <v>8.9</v>
      </c>
      <c r="P9" s="30"/>
      <c r="Q9" s="20">
        <f aca="true" t="shared" si="2" ref="Q9:Q35">N9+O9-P9</f>
        <v>14.9</v>
      </c>
      <c r="R9" s="28">
        <v>7.2</v>
      </c>
      <c r="S9" s="29">
        <v>8.4</v>
      </c>
      <c r="T9" s="30"/>
      <c r="U9" s="20">
        <f aca="true" t="shared" si="3" ref="U9:U35">R9+S9-T9</f>
        <v>15.600000000000001</v>
      </c>
      <c r="V9" s="47">
        <f aca="true" t="shared" si="4" ref="V9:V36">I9+M9+Q9+U9</f>
        <v>62.400000000000006</v>
      </c>
    </row>
    <row r="10" spans="1:22" s="8" customFormat="1" ht="18" customHeight="1">
      <c r="A10" s="38">
        <v>2</v>
      </c>
      <c r="B10" s="86" t="s">
        <v>128</v>
      </c>
      <c r="C10" s="88" t="s">
        <v>129</v>
      </c>
      <c r="D10" s="89"/>
      <c r="E10" s="108" t="s">
        <v>58</v>
      </c>
      <c r="F10" s="23">
        <v>6</v>
      </c>
      <c r="G10" s="25">
        <v>9.5</v>
      </c>
      <c r="H10" s="19"/>
      <c r="I10" s="21">
        <f t="shared" si="0"/>
        <v>15.5</v>
      </c>
      <c r="J10" s="23">
        <v>7</v>
      </c>
      <c r="K10" s="25">
        <v>8.05</v>
      </c>
      <c r="L10" s="19"/>
      <c r="M10" s="21">
        <f t="shared" si="1"/>
        <v>15.05</v>
      </c>
      <c r="N10" s="23">
        <v>6.2</v>
      </c>
      <c r="O10" s="25">
        <v>8.8</v>
      </c>
      <c r="P10" s="19"/>
      <c r="Q10" s="21">
        <f t="shared" si="2"/>
        <v>15</v>
      </c>
      <c r="R10" s="23">
        <v>7.2</v>
      </c>
      <c r="S10" s="25">
        <v>9.1</v>
      </c>
      <c r="T10" s="19"/>
      <c r="U10" s="21">
        <f t="shared" si="3"/>
        <v>16.3</v>
      </c>
      <c r="V10" s="48">
        <f t="shared" si="4"/>
        <v>61.849999999999994</v>
      </c>
    </row>
    <row r="11" spans="1:22" s="8" customFormat="1" ht="18" customHeight="1">
      <c r="A11" s="39">
        <v>2</v>
      </c>
      <c r="B11" s="86" t="s">
        <v>69</v>
      </c>
      <c r="C11" s="87" t="s">
        <v>28</v>
      </c>
      <c r="D11" s="50"/>
      <c r="E11" s="108" t="s">
        <v>66</v>
      </c>
      <c r="F11" s="23">
        <v>6</v>
      </c>
      <c r="G11" s="25">
        <v>9.6</v>
      </c>
      <c r="H11" s="19"/>
      <c r="I11" s="21">
        <f t="shared" si="0"/>
        <v>15.6</v>
      </c>
      <c r="J11" s="23">
        <v>7</v>
      </c>
      <c r="K11" s="25">
        <v>8.45</v>
      </c>
      <c r="L11" s="19"/>
      <c r="M11" s="21">
        <f t="shared" si="1"/>
        <v>15.45</v>
      </c>
      <c r="N11" s="23">
        <v>6.3</v>
      </c>
      <c r="O11" s="25">
        <v>8.8</v>
      </c>
      <c r="P11" s="19"/>
      <c r="Q11" s="21">
        <f t="shared" si="2"/>
        <v>15.100000000000001</v>
      </c>
      <c r="R11" s="23">
        <v>6.9</v>
      </c>
      <c r="S11" s="25">
        <v>8.8</v>
      </c>
      <c r="T11" s="19"/>
      <c r="U11" s="21">
        <f t="shared" si="3"/>
        <v>15.700000000000001</v>
      </c>
      <c r="V11" s="48">
        <f t="shared" si="4"/>
        <v>61.85</v>
      </c>
    </row>
    <row r="12" spans="1:22" s="8" customFormat="1" ht="18" customHeight="1">
      <c r="A12" s="38">
        <v>4</v>
      </c>
      <c r="B12" s="86" t="s">
        <v>130</v>
      </c>
      <c r="C12" s="88" t="s">
        <v>47</v>
      </c>
      <c r="D12" s="89"/>
      <c r="E12" s="90" t="s">
        <v>58</v>
      </c>
      <c r="F12" s="23">
        <v>6</v>
      </c>
      <c r="G12" s="25">
        <v>8.8</v>
      </c>
      <c r="H12" s="19"/>
      <c r="I12" s="21">
        <f t="shared" si="0"/>
        <v>14.8</v>
      </c>
      <c r="J12" s="23">
        <v>7.8</v>
      </c>
      <c r="K12" s="25">
        <v>8.25</v>
      </c>
      <c r="L12" s="19"/>
      <c r="M12" s="21">
        <f t="shared" si="1"/>
        <v>16.05</v>
      </c>
      <c r="N12" s="23">
        <v>6</v>
      </c>
      <c r="O12" s="25">
        <v>8.2</v>
      </c>
      <c r="P12" s="19"/>
      <c r="Q12" s="21">
        <f t="shared" si="2"/>
        <v>14.2</v>
      </c>
      <c r="R12" s="23">
        <v>7.4</v>
      </c>
      <c r="S12" s="25">
        <v>8.1</v>
      </c>
      <c r="T12" s="19"/>
      <c r="U12" s="21">
        <f t="shared" si="3"/>
        <v>15.5</v>
      </c>
      <c r="V12" s="48">
        <f t="shared" si="4"/>
        <v>60.55</v>
      </c>
    </row>
    <row r="13" spans="1:22" s="8" customFormat="1" ht="18" customHeight="1">
      <c r="A13" s="39">
        <v>5</v>
      </c>
      <c r="B13" s="86" t="s">
        <v>45</v>
      </c>
      <c r="C13" s="88" t="s">
        <v>51</v>
      </c>
      <c r="D13" s="89"/>
      <c r="E13" s="90" t="s">
        <v>58</v>
      </c>
      <c r="F13" s="23">
        <v>6</v>
      </c>
      <c r="G13" s="25">
        <v>8.5</v>
      </c>
      <c r="H13" s="19"/>
      <c r="I13" s="21">
        <f t="shared" si="0"/>
        <v>14.5</v>
      </c>
      <c r="J13" s="23">
        <v>6</v>
      </c>
      <c r="K13" s="25">
        <v>9.1</v>
      </c>
      <c r="L13" s="19"/>
      <c r="M13" s="21">
        <f t="shared" si="1"/>
        <v>15.1</v>
      </c>
      <c r="N13" s="23">
        <v>6.3</v>
      </c>
      <c r="O13" s="25">
        <v>9.15</v>
      </c>
      <c r="P13" s="19"/>
      <c r="Q13" s="21">
        <f t="shared" si="2"/>
        <v>15.45</v>
      </c>
      <c r="R13" s="23">
        <v>6.4</v>
      </c>
      <c r="S13" s="25">
        <v>9</v>
      </c>
      <c r="T13" s="19"/>
      <c r="U13" s="21">
        <f t="shared" si="3"/>
        <v>15.4</v>
      </c>
      <c r="V13" s="48">
        <f t="shared" si="4"/>
        <v>60.449999999999996</v>
      </c>
    </row>
    <row r="14" spans="1:22" s="8" customFormat="1" ht="18" customHeight="1">
      <c r="A14" s="38">
        <v>6</v>
      </c>
      <c r="B14" s="86" t="s">
        <v>46</v>
      </c>
      <c r="C14" s="87" t="s">
        <v>47</v>
      </c>
      <c r="D14" s="50"/>
      <c r="E14" s="90" t="s">
        <v>25</v>
      </c>
      <c r="F14" s="23">
        <v>6</v>
      </c>
      <c r="G14" s="25">
        <v>9</v>
      </c>
      <c r="H14" s="19"/>
      <c r="I14" s="21">
        <f t="shared" si="0"/>
        <v>15</v>
      </c>
      <c r="J14" s="23">
        <v>6</v>
      </c>
      <c r="K14" s="25">
        <v>8.25</v>
      </c>
      <c r="L14" s="19"/>
      <c r="M14" s="21">
        <f t="shared" si="1"/>
        <v>14.25</v>
      </c>
      <c r="N14" s="23">
        <v>6.2</v>
      </c>
      <c r="O14" s="25">
        <v>9.1</v>
      </c>
      <c r="P14" s="19"/>
      <c r="Q14" s="21">
        <f t="shared" si="2"/>
        <v>15.3</v>
      </c>
      <c r="R14" s="23">
        <v>7.2</v>
      </c>
      <c r="S14" s="25">
        <v>8.6</v>
      </c>
      <c r="T14" s="19"/>
      <c r="U14" s="21">
        <f t="shared" si="3"/>
        <v>15.8</v>
      </c>
      <c r="V14" s="48">
        <f t="shared" si="4"/>
        <v>60.349999999999994</v>
      </c>
    </row>
    <row r="15" spans="1:22" ht="18" customHeight="1">
      <c r="A15" s="38">
        <v>7</v>
      </c>
      <c r="B15" s="86" t="s">
        <v>61</v>
      </c>
      <c r="C15" s="87" t="s">
        <v>62</v>
      </c>
      <c r="D15" s="50"/>
      <c r="E15" s="90" t="s">
        <v>26</v>
      </c>
      <c r="F15" s="23">
        <v>6</v>
      </c>
      <c r="G15" s="25">
        <v>9.4</v>
      </c>
      <c r="H15" s="19"/>
      <c r="I15" s="21">
        <f t="shared" si="0"/>
        <v>15.4</v>
      </c>
      <c r="J15" s="23">
        <v>6</v>
      </c>
      <c r="K15" s="25">
        <v>8.75</v>
      </c>
      <c r="L15" s="19"/>
      <c r="M15" s="21">
        <f t="shared" si="1"/>
        <v>14.75</v>
      </c>
      <c r="N15" s="23">
        <v>6</v>
      </c>
      <c r="O15" s="25">
        <v>8.35</v>
      </c>
      <c r="P15" s="19"/>
      <c r="Q15" s="21">
        <f t="shared" si="2"/>
        <v>14.35</v>
      </c>
      <c r="R15" s="23">
        <v>7</v>
      </c>
      <c r="S15" s="25">
        <v>8.1</v>
      </c>
      <c r="T15" s="19"/>
      <c r="U15" s="21">
        <f t="shared" si="3"/>
        <v>15.1</v>
      </c>
      <c r="V15" s="48">
        <f t="shared" si="4"/>
        <v>59.6</v>
      </c>
    </row>
    <row r="16" spans="1:22" ht="18" customHeight="1">
      <c r="A16" s="39">
        <v>8</v>
      </c>
      <c r="B16" s="86" t="s">
        <v>64</v>
      </c>
      <c r="C16" s="87" t="s">
        <v>23</v>
      </c>
      <c r="D16" s="50"/>
      <c r="E16" s="90" t="s">
        <v>26</v>
      </c>
      <c r="F16" s="23">
        <v>6</v>
      </c>
      <c r="G16" s="25">
        <v>9</v>
      </c>
      <c r="H16" s="19"/>
      <c r="I16" s="21">
        <f t="shared" si="0"/>
        <v>15</v>
      </c>
      <c r="J16" s="23">
        <v>6</v>
      </c>
      <c r="K16" s="25">
        <v>8.85</v>
      </c>
      <c r="L16" s="19"/>
      <c r="M16" s="21">
        <f t="shared" si="1"/>
        <v>14.85</v>
      </c>
      <c r="N16" s="23">
        <v>6</v>
      </c>
      <c r="O16" s="25">
        <v>8.35</v>
      </c>
      <c r="P16" s="19"/>
      <c r="Q16" s="21">
        <f t="shared" si="2"/>
        <v>14.35</v>
      </c>
      <c r="R16" s="23">
        <v>6.5</v>
      </c>
      <c r="S16" s="25">
        <v>8.5</v>
      </c>
      <c r="T16" s="19"/>
      <c r="U16" s="21">
        <f t="shared" si="3"/>
        <v>15</v>
      </c>
      <c r="V16" s="48">
        <f t="shared" si="4"/>
        <v>59.2</v>
      </c>
    </row>
    <row r="17" spans="1:22" ht="18" customHeight="1">
      <c r="A17" s="38">
        <v>9</v>
      </c>
      <c r="B17" s="86" t="s">
        <v>65</v>
      </c>
      <c r="C17" s="87" t="s">
        <v>57</v>
      </c>
      <c r="D17" s="50"/>
      <c r="E17" s="90" t="s">
        <v>25</v>
      </c>
      <c r="F17" s="23">
        <v>6</v>
      </c>
      <c r="G17" s="25">
        <v>8.75</v>
      </c>
      <c r="H17" s="19"/>
      <c r="I17" s="21">
        <f t="shared" si="0"/>
        <v>14.75</v>
      </c>
      <c r="J17" s="23">
        <v>6</v>
      </c>
      <c r="K17" s="25">
        <v>9.05</v>
      </c>
      <c r="L17" s="19"/>
      <c r="M17" s="21">
        <f t="shared" si="1"/>
        <v>15.05</v>
      </c>
      <c r="N17" s="23">
        <v>6</v>
      </c>
      <c r="O17" s="25">
        <v>8.65</v>
      </c>
      <c r="P17" s="19"/>
      <c r="Q17" s="21">
        <f t="shared" si="2"/>
        <v>14.65</v>
      </c>
      <c r="R17" s="23">
        <v>6.2</v>
      </c>
      <c r="S17" s="25">
        <v>8.5</v>
      </c>
      <c r="T17" s="19"/>
      <c r="U17" s="21">
        <f t="shared" si="3"/>
        <v>14.7</v>
      </c>
      <c r="V17" s="48">
        <f t="shared" si="4"/>
        <v>59.150000000000006</v>
      </c>
    </row>
    <row r="18" spans="1:22" ht="18" customHeight="1">
      <c r="A18" s="38">
        <v>10</v>
      </c>
      <c r="B18" s="86" t="s">
        <v>72</v>
      </c>
      <c r="C18" s="87" t="s">
        <v>73</v>
      </c>
      <c r="D18" s="50"/>
      <c r="E18" s="90" t="s">
        <v>25</v>
      </c>
      <c r="F18" s="23">
        <v>6</v>
      </c>
      <c r="G18" s="25">
        <v>8.5</v>
      </c>
      <c r="H18" s="19"/>
      <c r="I18" s="21">
        <f t="shared" si="0"/>
        <v>14.5</v>
      </c>
      <c r="J18" s="23">
        <v>6</v>
      </c>
      <c r="K18" s="25">
        <v>9.15</v>
      </c>
      <c r="L18" s="19"/>
      <c r="M18" s="21">
        <f t="shared" si="1"/>
        <v>15.15</v>
      </c>
      <c r="N18" s="23">
        <v>6.3</v>
      </c>
      <c r="O18" s="25">
        <v>8.2</v>
      </c>
      <c r="P18" s="19"/>
      <c r="Q18" s="21">
        <f t="shared" si="2"/>
        <v>14.5</v>
      </c>
      <c r="R18" s="23">
        <v>7</v>
      </c>
      <c r="S18" s="25">
        <v>7.8</v>
      </c>
      <c r="T18" s="19"/>
      <c r="U18" s="21">
        <f t="shared" si="3"/>
        <v>14.8</v>
      </c>
      <c r="V18" s="48">
        <f t="shared" si="4"/>
        <v>58.95</v>
      </c>
    </row>
    <row r="19" spans="1:22" ht="18" customHeight="1">
      <c r="A19" s="39">
        <v>11</v>
      </c>
      <c r="B19" s="86" t="s">
        <v>67</v>
      </c>
      <c r="C19" s="87" t="s">
        <v>68</v>
      </c>
      <c r="D19" s="50"/>
      <c r="E19" s="90" t="s">
        <v>66</v>
      </c>
      <c r="F19" s="23">
        <v>6</v>
      </c>
      <c r="G19" s="25">
        <v>9</v>
      </c>
      <c r="H19" s="19"/>
      <c r="I19" s="21">
        <f t="shared" si="0"/>
        <v>15</v>
      </c>
      <c r="J19" s="23">
        <v>6</v>
      </c>
      <c r="K19" s="25">
        <v>8.6</v>
      </c>
      <c r="L19" s="19"/>
      <c r="M19" s="21">
        <f t="shared" si="1"/>
        <v>14.6</v>
      </c>
      <c r="N19" s="23">
        <v>6</v>
      </c>
      <c r="O19" s="25">
        <v>8.4</v>
      </c>
      <c r="P19" s="19"/>
      <c r="Q19" s="21">
        <f t="shared" si="2"/>
        <v>14.4</v>
      </c>
      <c r="R19" s="23">
        <v>6.5</v>
      </c>
      <c r="S19" s="25">
        <v>8</v>
      </c>
      <c r="T19" s="19"/>
      <c r="U19" s="21">
        <f t="shared" si="3"/>
        <v>14.5</v>
      </c>
      <c r="V19" s="48">
        <f t="shared" si="4"/>
        <v>58.5</v>
      </c>
    </row>
    <row r="20" spans="1:22" ht="18" customHeight="1">
      <c r="A20" s="38">
        <v>12</v>
      </c>
      <c r="B20" s="86" t="s">
        <v>75</v>
      </c>
      <c r="C20" s="87" t="s">
        <v>76</v>
      </c>
      <c r="D20" s="50"/>
      <c r="E20" s="90" t="s">
        <v>83</v>
      </c>
      <c r="F20" s="23">
        <v>6</v>
      </c>
      <c r="G20" s="25">
        <v>9.1</v>
      </c>
      <c r="H20" s="19"/>
      <c r="I20" s="21">
        <f t="shared" si="0"/>
        <v>15.1</v>
      </c>
      <c r="J20" s="23">
        <v>6</v>
      </c>
      <c r="K20" s="25">
        <v>7.6</v>
      </c>
      <c r="L20" s="19"/>
      <c r="M20" s="21">
        <f t="shared" si="1"/>
        <v>13.6</v>
      </c>
      <c r="N20" s="23">
        <v>6</v>
      </c>
      <c r="O20" s="25">
        <v>8.6</v>
      </c>
      <c r="P20" s="19"/>
      <c r="Q20" s="21">
        <f t="shared" si="2"/>
        <v>14.6</v>
      </c>
      <c r="R20" s="23">
        <v>6.5</v>
      </c>
      <c r="S20" s="25">
        <v>8.7</v>
      </c>
      <c r="T20" s="19"/>
      <c r="U20" s="21">
        <f t="shared" si="3"/>
        <v>15.2</v>
      </c>
      <c r="V20" s="48">
        <f t="shared" si="4"/>
        <v>58.5</v>
      </c>
    </row>
    <row r="21" spans="1:22" ht="18" customHeight="1">
      <c r="A21" s="38">
        <v>13</v>
      </c>
      <c r="B21" s="86" t="s">
        <v>77</v>
      </c>
      <c r="C21" s="87" t="s">
        <v>32</v>
      </c>
      <c r="D21" s="50"/>
      <c r="E21" s="90" t="s">
        <v>83</v>
      </c>
      <c r="F21" s="23">
        <v>6</v>
      </c>
      <c r="G21" s="25">
        <v>9.1</v>
      </c>
      <c r="H21" s="19"/>
      <c r="I21" s="21">
        <f t="shared" si="0"/>
        <v>15.1</v>
      </c>
      <c r="J21" s="23">
        <v>6</v>
      </c>
      <c r="K21" s="25">
        <v>8.45</v>
      </c>
      <c r="L21" s="19"/>
      <c r="M21" s="21">
        <f t="shared" si="1"/>
        <v>14.45</v>
      </c>
      <c r="N21" s="23">
        <v>6</v>
      </c>
      <c r="O21" s="25">
        <v>7.45</v>
      </c>
      <c r="P21" s="19"/>
      <c r="Q21" s="21">
        <f t="shared" si="2"/>
        <v>13.45</v>
      </c>
      <c r="R21" s="23">
        <v>6</v>
      </c>
      <c r="S21" s="25">
        <v>9</v>
      </c>
      <c r="T21" s="19"/>
      <c r="U21" s="21">
        <f t="shared" si="3"/>
        <v>15</v>
      </c>
      <c r="V21" s="48">
        <f t="shared" si="4"/>
        <v>58</v>
      </c>
    </row>
    <row r="22" spans="1:22" ht="18" customHeight="1">
      <c r="A22" s="39">
        <v>14</v>
      </c>
      <c r="B22" s="86" t="s">
        <v>70</v>
      </c>
      <c r="C22" s="87" t="s">
        <v>60</v>
      </c>
      <c r="D22" s="50"/>
      <c r="E22" s="90" t="s">
        <v>66</v>
      </c>
      <c r="F22" s="23">
        <v>6</v>
      </c>
      <c r="G22" s="25">
        <v>8</v>
      </c>
      <c r="H22" s="19"/>
      <c r="I22" s="21">
        <f t="shared" si="0"/>
        <v>14</v>
      </c>
      <c r="J22" s="23">
        <v>6</v>
      </c>
      <c r="K22" s="25">
        <v>9.1</v>
      </c>
      <c r="L22" s="19"/>
      <c r="M22" s="21">
        <f t="shared" si="1"/>
        <v>15.1</v>
      </c>
      <c r="N22" s="23">
        <v>6</v>
      </c>
      <c r="O22" s="25">
        <v>9.2</v>
      </c>
      <c r="P22" s="19"/>
      <c r="Q22" s="21">
        <f t="shared" si="2"/>
        <v>15.2</v>
      </c>
      <c r="R22" s="23">
        <v>6.2</v>
      </c>
      <c r="S22" s="25">
        <v>7.3</v>
      </c>
      <c r="T22" s="19"/>
      <c r="U22" s="21">
        <f t="shared" si="3"/>
        <v>13.5</v>
      </c>
      <c r="V22" s="48">
        <f t="shared" si="4"/>
        <v>57.8</v>
      </c>
    </row>
    <row r="23" spans="1:22" ht="18" customHeight="1">
      <c r="A23" s="38">
        <v>15</v>
      </c>
      <c r="B23" s="86" t="s">
        <v>134</v>
      </c>
      <c r="C23" s="87" t="s">
        <v>104</v>
      </c>
      <c r="D23" s="49"/>
      <c r="E23" s="90" t="s">
        <v>169</v>
      </c>
      <c r="F23" s="23">
        <v>6</v>
      </c>
      <c r="G23" s="25">
        <v>8.6</v>
      </c>
      <c r="H23" s="19"/>
      <c r="I23" s="21">
        <f t="shared" si="0"/>
        <v>14.6</v>
      </c>
      <c r="J23" s="23">
        <v>6.8</v>
      </c>
      <c r="K23" s="25">
        <v>7.85</v>
      </c>
      <c r="L23" s="19"/>
      <c r="M23" s="21">
        <f t="shared" si="1"/>
        <v>14.649999999999999</v>
      </c>
      <c r="N23" s="23">
        <v>6.1</v>
      </c>
      <c r="O23" s="25">
        <v>7.3</v>
      </c>
      <c r="P23" s="19"/>
      <c r="Q23" s="21">
        <f t="shared" si="2"/>
        <v>13.399999999999999</v>
      </c>
      <c r="R23" s="23">
        <v>6.7</v>
      </c>
      <c r="S23" s="25">
        <v>8.1</v>
      </c>
      <c r="T23" s="19"/>
      <c r="U23" s="21">
        <f t="shared" si="3"/>
        <v>14.8</v>
      </c>
      <c r="V23" s="48">
        <f t="shared" si="4"/>
        <v>57.45</v>
      </c>
    </row>
    <row r="24" spans="1:22" ht="15.75">
      <c r="A24" s="39">
        <v>16</v>
      </c>
      <c r="B24" s="86" t="s">
        <v>123</v>
      </c>
      <c r="C24" s="87" t="s">
        <v>18</v>
      </c>
      <c r="D24" s="50"/>
      <c r="E24" s="90" t="s">
        <v>56</v>
      </c>
      <c r="F24" s="23">
        <v>6</v>
      </c>
      <c r="G24" s="25">
        <v>9</v>
      </c>
      <c r="H24" s="19"/>
      <c r="I24" s="21">
        <f t="shared" si="0"/>
        <v>15</v>
      </c>
      <c r="J24" s="23">
        <v>6</v>
      </c>
      <c r="K24" s="25">
        <v>8</v>
      </c>
      <c r="L24" s="19"/>
      <c r="M24" s="21">
        <f t="shared" si="1"/>
        <v>14</v>
      </c>
      <c r="N24" s="23">
        <v>6</v>
      </c>
      <c r="O24" s="25">
        <v>7.95</v>
      </c>
      <c r="P24" s="19"/>
      <c r="Q24" s="21">
        <f t="shared" si="2"/>
        <v>13.95</v>
      </c>
      <c r="R24" s="23">
        <v>6.2</v>
      </c>
      <c r="S24" s="25">
        <v>8.1</v>
      </c>
      <c r="T24" s="19"/>
      <c r="U24" s="21">
        <f t="shared" si="3"/>
        <v>14.3</v>
      </c>
      <c r="V24" s="48">
        <f t="shared" si="4"/>
        <v>57.25</v>
      </c>
    </row>
    <row r="25" spans="1:22" ht="15.75">
      <c r="A25" s="38">
        <v>17</v>
      </c>
      <c r="B25" s="86" t="s">
        <v>126</v>
      </c>
      <c r="C25" s="87" t="s">
        <v>106</v>
      </c>
      <c r="D25" s="50"/>
      <c r="E25" s="90" t="s">
        <v>56</v>
      </c>
      <c r="F25" s="23">
        <v>6</v>
      </c>
      <c r="G25" s="25">
        <v>9.7</v>
      </c>
      <c r="H25" s="19"/>
      <c r="I25" s="21">
        <f t="shared" si="0"/>
        <v>15.7</v>
      </c>
      <c r="J25" s="23">
        <v>6</v>
      </c>
      <c r="K25" s="25">
        <v>8</v>
      </c>
      <c r="L25" s="19"/>
      <c r="M25" s="21">
        <f t="shared" si="1"/>
        <v>14</v>
      </c>
      <c r="N25" s="23">
        <v>6</v>
      </c>
      <c r="O25" s="25">
        <v>7.1</v>
      </c>
      <c r="P25" s="19"/>
      <c r="Q25" s="21">
        <f t="shared" si="2"/>
        <v>13.1</v>
      </c>
      <c r="R25" s="23">
        <v>6.5</v>
      </c>
      <c r="S25" s="25">
        <v>7.9</v>
      </c>
      <c r="T25" s="19"/>
      <c r="U25" s="21">
        <f t="shared" si="3"/>
        <v>14.4</v>
      </c>
      <c r="V25" s="48">
        <f t="shared" si="4"/>
        <v>57.199999999999996</v>
      </c>
    </row>
    <row r="26" spans="1:22" ht="15.75">
      <c r="A26" s="39">
        <v>18</v>
      </c>
      <c r="B26" s="86" t="s">
        <v>53</v>
      </c>
      <c r="C26" s="87" t="s">
        <v>19</v>
      </c>
      <c r="D26" s="50"/>
      <c r="E26" s="90" t="s">
        <v>83</v>
      </c>
      <c r="F26" s="23">
        <v>6</v>
      </c>
      <c r="G26" s="25">
        <v>8.5</v>
      </c>
      <c r="H26" s="19"/>
      <c r="I26" s="21">
        <f t="shared" si="0"/>
        <v>14.5</v>
      </c>
      <c r="J26" s="23">
        <v>6</v>
      </c>
      <c r="K26" s="25">
        <v>8.2</v>
      </c>
      <c r="L26" s="19"/>
      <c r="M26" s="21">
        <f t="shared" si="1"/>
        <v>14.2</v>
      </c>
      <c r="N26" s="23">
        <v>6.2</v>
      </c>
      <c r="O26" s="25">
        <v>6.8</v>
      </c>
      <c r="P26" s="19"/>
      <c r="Q26" s="21">
        <f t="shared" si="2"/>
        <v>13</v>
      </c>
      <c r="R26" s="23">
        <v>6</v>
      </c>
      <c r="S26" s="25">
        <v>8.6</v>
      </c>
      <c r="T26" s="19"/>
      <c r="U26" s="21">
        <f t="shared" si="3"/>
        <v>14.6</v>
      </c>
      <c r="V26" s="48">
        <f t="shared" si="4"/>
        <v>56.300000000000004</v>
      </c>
    </row>
    <row r="27" spans="1:22" ht="15.75">
      <c r="A27" s="38">
        <v>19</v>
      </c>
      <c r="B27" s="87" t="s">
        <v>59</v>
      </c>
      <c r="C27" s="87" t="s">
        <v>38</v>
      </c>
      <c r="D27" s="53"/>
      <c r="E27" s="106" t="s">
        <v>139</v>
      </c>
      <c r="F27" s="23">
        <v>6</v>
      </c>
      <c r="G27" s="25">
        <v>8.2</v>
      </c>
      <c r="H27" s="19"/>
      <c r="I27" s="21">
        <f t="shared" si="0"/>
        <v>14.2</v>
      </c>
      <c r="J27" s="23">
        <v>6</v>
      </c>
      <c r="K27" s="25">
        <v>7.55</v>
      </c>
      <c r="L27" s="19"/>
      <c r="M27" s="21">
        <f t="shared" si="1"/>
        <v>13.55</v>
      </c>
      <c r="N27" s="23">
        <v>6</v>
      </c>
      <c r="O27" s="25">
        <v>7.2</v>
      </c>
      <c r="P27" s="19"/>
      <c r="Q27" s="21">
        <f t="shared" si="2"/>
        <v>13.2</v>
      </c>
      <c r="R27" s="23">
        <v>6.7</v>
      </c>
      <c r="S27" s="25">
        <v>8.5</v>
      </c>
      <c r="T27" s="19"/>
      <c r="U27" s="21">
        <f t="shared" si="3"/>
        <v>15.2</v>
      </c>
      <c r="V27" s="48">
        <f t="shared" si="4"/>
        <v>56.150000000000006</v>
      </c>
    </row>
    <row r="28" spans="1:22" ht="15.75">
      <c r="A28" s="39">
        <v>20</v>
      </c>
      <c r="B28" s="86" t="s">
        <v>124</v>
      </c>
      <c r="C28" s="87" t="s">
        <v>125</v>
      </c>
      <c r="D28" s="50"/>
      <c r="E28" s="90" t="s">
        <v>56</v>
      </c>
      <c r="F28" s="23">
        <v>6</v>
      </c>
      <c r="G28" s="25">
        <v>9.6</v>
      </c>
      <c r="H28" s="19"/>
      <c r="I28" s="21">
        <f t="shared" si="0"/>
        <v>15.6</v>
      </c>
      <c r="J28" s="23">
        <v>6</v>
      </c>
      <c r="K28" s="25">
        <v>8.45</v>
      </c>
      <c r="L28" s="19"/>
      <c r="M28" s="21">
        <f t="shared" si="1"/>
        <v>14.45</v>
      </c>
      <c r="N28" s="23">
        <v>5</v>
      </c>
      <c r="O28" s="25">
        <v>6.7</v>
      </c>
      <c r="P28" s="19"/>
      <c r="Q28" s="21">
        <f t="shared" si="2"/>
        <v>11.7</v>
      </c>
      <c r="R28" s="23">
        <v>6.5</v>
      </c>
      <c r="S28" s="25">
        <v>7.9</v>
      </c>
      <c r="T28" s="19"/>
      <c r="U28" s="21">
        <f t="shared" si="3"/>
        <v>14.4</v>
      </c>
      <c r="V28" s="48">
        <f t="shared" si="4"/>
        <v>56.15</v>
      </c>
    </row>
    <row r="29" spans="1:22" ht="15.75">
      <c r="A29" s="38">
        <v>21</v>
      </c>
      <c r="B29" s="88" t="s">
        <v>138</v>
      </c>
      <c r="C29" s="87" t="s">
        <v>94</v>
      </c>
      <c r="D29" s="53"/>
      <c r="E29" s="106" t="s">
        <v>82</v>
      </c>
      <c r="F29" s="23">
        <v>6</v>
      </c>
      <c r="G29" s="25">
        <v>8</v>
      </c>
      <c r="H29" s="19"/>
      <c r="I29" s="21">
        <f t="shared" si="0"/>
        <v>14</v>
      </c>
      <c r="J29" s="23">
        <v>6</v>
      </c>
      <c r="K29" s="25">
        <v>7.85</v>
      </c>
      <c r="L29" s="19"/>
      <c r="M29" s="21">
        <f t="shared" si="1"/>
        <v>13.85</v>
      </c>
      <c r="N29" s="23">
        <v>6</v>
      </c>
      <c r="O29" s="25">
        <v>7.15</v>
      </c>
      <c r="P29" s="19"/>
      <c r="Q29" s="21">
        <f t="shared" si="2"/>
        <v>13.15</v>
      </c>
      <c r="R29" s="23">
        <v>6</v>
      </c>
      <c r="S29" s="25">
        <v>8.4</v>
      </c>
      <c r="T29" s="19"/>
      <c r="U29" s="21">
        <f t="shared" si="3"/>
        <v>14.4</v>
      </c>
      <c r="V29" s="48">
        <f t="shared" si="4"/>
        <v>55.4</v>
      </c>
    </row>
    <row r="30" spans="1:22" ht="15.75">
      <c r="A30" s="39">
        <v>22</v>
      </c>
      <c r="B30" s="86" t="s">
        <v>127</v>
      </c>
      <c r="C30" s="87" t="s">
        <v>23</v>
      </c>
      <c r="D30" s="50"/>
      <c r="E30" s="90" t="s">
        <v>56</v>
      </c>
      <c r="F30" s="23">
        <v>6</v>
      </c>
      <c r="G30" s="25">
        <v>9.4</v>
      </c>
      <c r="H30" s="19"/>
      <c r="I30" s="21">
        <f t="shared" si="0"/>
        <v>15.4</v>
      </c>
      <c r="J30" s="23">
        <v>6</v>
      </c>
      <c r="K30" s="25">
        <v>7.5</v>
      </c>
      <c r="L30" s="19"/>
      <c r="M30" s="21">
        <f t="shared" si="1"/>
        <v>13.5</v>
      </c>
      <c r="N30" s="23">
        <v>5</v>
      </c>
      <c r="O30" s="25">
        <v>5.7</v>
      </c>
      <c r="P30" s="19"/>
      <c r="Q30" s="21">
        <f t="shared" si="2"/>
        <v>10.7</v>
      </c>
      <c r="R30" s="23">
        <v>6.2</v>
      </c>
      <c r="S30" s="25">
        <v>8</v>
      </c>
      <c r="T30" s="19"/>
      <c r="U30" s="21">
        <f t="shared" si="3"/>
        <v>14.2</v>
      </c>
      <c r="V30" s="48">
        <f t="shared" si="4"/>
        <v>53.8</v>
      </c>
    </row>
    <row r="31" spans="1:22" ht="15.75">
      <c r="A31" s="38">
        <v>23</v>
      </c>
      <c r="B31" s="86" t="s">
        <v>135</v>
      </c>
      <c r="C31" s="87" t="s">
        <v>19</v>
      </c>
      <c r="D31" s="50"/>
      <c r="E31" s="90" t="s">
        <v>83</v>
      </c>
      <c r="F31" s="23">
        <v>6</v>
      </c>
      <c r="G31" s="25">
        <v>8</v>
      </c>
      <c r="H31" s="19"/>
      <c r="I31" s="21">
        <f t="shared" si="0"/>
        <v>14</v>
      </c>
      <c r="J31" s="23">
        <v>6</v>
      </c>
      <c r="K31" s="25">
        <v>7.15</v>
      </c>
      <c r="L31" s="19"/>
      <c r="M31" s="21">
        <f t="shared" si="1"/>
        <v>13.15</v>
      </c>
      <c r="N31" s="23">
        <v>6</v>
      </c>
      <c r="O31" s="25">
        <v>6.2</v>
      </c>
      <c r="P31" s="19"/>
      <c r="Q31" s="21">
        <f t="shared" si="2"/>
        <v>12.2</v>
      </c>
      <c r="R31" s="23">
        <v>6</v>
      </c>
      <c r="S31" s="25">
        <v>7.6</v>
      </c>
      <c r="T31" s="19"/>
      <c r="U31" s="21">
        <f t="shared" si="3"/>
        <v>13.6</v>
      </c>
      <c r="V31" s="48">
        <f t="shared" si="4"/>
        <v>52.949999999999996</v>
      </c>
    </row>
    <row r="32" spans="1:22" ht="15.75">
      <c r="A32" s="39">
        <v>24</v>
      </c>
      <c r="B32" s="86" t="s">
        <v>132</v>
      </c>
      <c r="C32" s="87" t="s">
        <v>28</v>
      </c>
      <c r="D32" s="50"/>
      <c r="E32" s="90" t="s">
        <v>169</v>
      </c>
      <c r="F32" s="23">
        <v>6</v>
      </c>
      <c r="G32" s="25">
        <v>5.8</v>
      </c>
      <c r="H32" s="19"/>
      <c r="I32" s="21">
        <f t="shared" si="0"/>
        <v>11.8</v>
      </c>
      <c r="J32" s="23">
        <v>6</v>
      </c>
      <c r="K32" s="25">
        <v>7</v>
      </c>
      <c r="L32" s="19"/>
      <c r="M32" s="21">
        <f t="shared" si="1"/>
        <v>13</v>
      </c>
      <c r="N32" s="23">
        <v>6</v>
      </c>
      <c r="O32" s="25">
        <v>6.6</v>
      </c>
      <c r="P32" s="19"/>
      <c r="Q32" s="21">
        <f t="shared" si="2"/>
        <v>12.6</v>
      </c>
      <c r="R32" s="23">
        <v>6</v>
      </c>
      <c r="S32" s="25">
        <v>7.9</v>
      </c>
      <c r="T32" s="19"/>
      <c r="U32" s="21">
        <f t="shared" si="3"/>
        <v>13.9</v>
      </c>
      <c r="V32" s="48">
        <f t="shared" si="4"/>
        <v>51.3</v>
      </c>
    </row>
    <row r="33" spans="1:22" ht="15.75">
      <c r="A33" s="38">
        <v>25</v>
      </c>
      <c r="B33" s="88" t="s">
        <v>136</v>
      </c>
      <c r="C33" s="87" t="s">
        <v>137</v>
      </c>
      <c r="D33" s="53"/>
      <c r="E33" s="106" t="s">
        <v>27</v>
      </c>
      <c r="F33" s="23">
        <v>6</v>
      </c>
      <c r="G33" s="25">
        <v>6</v>
      </c>
      <c r="H33" s="19"/>
      <c r="I33" s="21">
        <f t="shared" si="0"/>
        <v>12</v>
      </c>
      <c r="J33" s="23">
        <v>6</v>
      </c>
      <c r="K33" s="25">
        <v>6.3</v>
      </c>
      <c r="L33" s="19"/>
      <c r="M33" s="21">
        <f t="shared" si="1"/>
        <v>12.3</v>
      </c>
      <c r="N33" s="23">
        <v>6</v>
      </c>
      <c r="O33" s="25">
        <v>7</v>
      </c>
      <c r="P33" s="19"/>
      <c r="Q33" s="21">
        <f t="shared" si="2"/>
        <v>13</v>
      </c>
      <c r="R33" s="23">
        <v>6</v>
      </c>
      <c r="S33" s="25">
        <v>7.6</v>
      </c>
      <c r="T33" s="19"/>
      <c r="U33" s="21">
        <f t="shared" si="3"/>
        <v>13.6</v>
      </c>
      <c r="V33" s="48">
        <f t="shared" si="4"/>
        <v>50.9</v>
      </c>
    </row>
    <row r="34" spans="1:22" ht="15.75">
      <c r="A34" s="39">
        <v>26</v>
      </c>
      <c r="B34" s="86" t="s">
        <v>133</v>
      </c>
      <c r="C34" s="87" t="s">
        <v>28</v>
      </c>
      <c r="D34" s="49"/>
      <c r="E34" s="90" t="s">
        <v>169</v>
      </c>
      <c r="F34" s="23">
        <v>6</v>
      </c>
      <c r="G34" s="25">
        <v>6</v>
      </c>
      <c r="H34" s="19"/>
      <c r="I34" s="21">
        <f t="shared" si="0"/>
        <v>12</v>
      </c>
      <c r="J34" s="23">
        <v>6</v>
      </c>
      <c r="K34" s="25">
        <v>4.9</v>
      </c>
      <c r="L34" s="19">
        <v>0.3</v>
      </c>
      <c r="M34" s="21">
        <f t="shared" si="1"/>
        <v>10.6</v>
      </c>
      <c r="N34" s="23">
        <v>6</v>
      </c>
      <c r="O34" s="25">
        <v>6.9</v>
      </c>
      <c r="P34" s="19"/>
      <c r="Q34" s="21">
        <f t="shared" si="2"/>
        <v>12.9</v>
      </c>
      <c r="R34" s="23">
        <v>6</v>
      </c>
      <c r="S34" s="25">
        <v>8.3</v>
      </c>
      <c r="T34" s="19"/>
      <c r="U34" s="21">
        <f t="shared" si="3"/>
        <v>14.3</v>
      </c>
      <c r="V34" s="48">
        <f t="shared" si="4"/>
        <v>49.8</v>
      </c>
    </row>
    <row r="35" spans="1:22" ht="15.75">
      <c r="A35" s="38">
        <v>27</v>
      </c>
      <c r="B35" s="86" t="s">
        <v>131</v>
      </c>
      <c r="C35" s="88" t="s">
        <v>47</v>
      </c>
      <c r="D35" s="50"/>
      <c r="E35" s="90" t="s">
        <v>58</v>
      </c>
      <c r="F35" s="23">
        <v>6</v>
      </c>
      <c r="G35" s="25">
        <v>5</v>
      </c>
      <c r="H35" s="19"/>
      <c r="I35" s="21">
        <f t="shared" si="0"/>
        <v>11</v>
      </c>
      <c r="J35" s="23">
        <v>6</v>
      </c>
      <c r="K35" s="25">
        <v>5.35</v>
      </c>
      <c r="L35" s="19">
        <v>0.3</v>
      </c>
      <c r="M35" s="21">
        <f t="shared" si="1"/>
        <v>11.049999999999999</v>
      </c>
      <c r="N35" s="23">
        <v>6</v>
      </c>
      <c r="O35" s="25">
        <v>6.6</v>
      </c>
      <c r="P35" s="19"/>
      <c r="Q35" s="21">
        <f t="shared" si="2"/>
        <v>12.6</v>
      </c>
      <c r="R35" s="23">
        <v>6.5</v>
      </c>
      <c r="S35" s="25">
        <v>7.3</v>
      </c>
      <c r="T35" s="19"/>
      <c r="U35" s="21">
        <f t="shared" si="3"/>
        <v>13.8</v>
      </c>
      <c r="V35" s="48">
        <f t="shared" si="4"/>
        <v>48.45</v>
      </c>
    </row>
    <row r="36" spans="1:22" ht="15.75">
      <c r="A36" s="39">
        <v>28</v>
      </c>
      <c r="B36" s="86" t="s">
        <v>74</v>
      </c>
      <c r="C36" s="87" t="s">
        <v>18</v>
      </c>
      <c r="D36" s="50"/>
      <c r="E36" s="90" t="s">
        <v>66</v>
      </c>
      <c r="F36" s="23">
        <v>6</v>
      </c>
      <c r="G36" s="25">
        <v>8.5</v>
      </c>
      <c r="H36" s="19"/>
      <c r="I36" s="21">
        <f t="shared" si="0"/>
        <v>14.5</v>
      </c>
      <c r="J36" s="23"/>
      <c r="K36" s="25"/>
      <c r="L36" s="19"/>
      <c r="M36" s="21"/>
      <c r="N36" s="23"/>
      <c r="O36" s="25"/>
      <c r="P36" s="19"/>
      <c r="Q36" s="21"/>
      <c r="R36" s="23"/>
      <c r="S36" s="25"/>
      <c r="T36" s="19"/>
      <c r="U36" s="21"/>
      <c r="V36" s="48">
        <f t="shared" si="4"/>
        <v>14.5</v>
      </c>
    </row>
    <row r="37" spans="14:15" ht="15.75">
      <c r="N37" s="6"/>
      <c r="O37"/>
    </row>
    <row r="38" ht="15.75">
      <c r="N38" s="70"/>
    </row>
    <row r="39" ht="15.75">
      <c r="O39"/>
    </row>
    <row r="45" spans="14:15" ht="15.75">
      <c r="N45" s="6"/>
      <c r="O45"/>
    </row>
    <row r="46" ht="15.75">
      <c r="N46" s="6"/>
    </row>
    <row r="47" ht="15.75">
      <c r="O47"/>
    </row>
    <row r="52" ht="15.75">
      <c r="N52" s="6"/>
    </row>
    <row r="53" ht="15.75">
      <c r="N53" s="6"/>
    </row>
  </sheetData>
  <sheetProtection/>
  <mergeCells count="7">
    <mergeCell ref="R7:U7"/>
    <mergeCell ref="A3:V3"/>
    <mergeCell ref="A1:V1"/>
    <mergeCell ref="A4:V4"/>
    <mergeCell ref="F7:I7"/>
    <mergeCell ref="J7:M7"/>
    <mergeCell ref="N7:Q7"/>
  </mergeCells>
  <printOptions/>
  <pageMargins left="0.2362204724409449" right="0.4724409448818898" top="0.1968503937007874" bottom="0.11811023622047245" header="0.15748031496062992" footer="0.118110236220472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4">
      <selection activeCell="D20" sqref="D20:G20"/>
    </sheetView>
  </sheetViews>
  <sheetFormatPr defaultColWidth="9.00390625" defaultRowHeight="12.75"/>
  <cols>
    <col min="1" max="1" width="3.75390625" style="7" customWidth="1"/>
    <col min="2" max="2" width="13.625" style="27" customWidth="1"/>
    <col min="3" max="3" width="13.25390625" style="7" customWidth="1"/>
    <col min="4" max="6" width="12.625" style="7" customWidth="1"/>
    <col min="7" max="7" width="12.625" style="17" customWidth="1"/>
    <col min="8" max="8" width="15.625" style="6" customWidth="1"/>
    <col min="9" max="16384" width="9.125" style="7" customWidth="1"/>
  </cols>
  <sheetData>
    <row r="1" spans="1:8" ht="18">
      <c r="A1" s="121" t="s">
        <v>86</v>
      </c>
      <c r="B1" s="121"/>
      <c r="C1" s="121"/>
      <c r="D1" s="121"/>
      <c r="E1" s="121"/>
      <c r="F1" s="121"/>
      <c r="G1" s="121"/>
      <c r="H1" s="121"/>
    </row>
    <row r="2" spans="1:8" ht="15.75">
      <c r="A2" s="2"/>
      <c r="B2" s="26"/>
      <c r="C2" s="3"/>
      <c r="D2" s="4"/>
      <c r="E2" s="4"/>
      <c r="F2" s="4"/>
      <c r="G2" s="15"/>
      <c r="H2" s="5"/>
    </row>
    <row r="3" spans="1:8" ht="15.75" customHeight="1">
      <c r="A3" s="121" t="s">
        <v>87</v>
      </c>
      <c r="B3" s="121"/>
      <c r="C3" s="121"/>
      <c r="D3" s="121"/>
      <c r="E3" s="121"/>
      <c r="F3" s="121"/>
      <c r="G3" s="121"/>
      <c r="H3" s="121"/>
    </row>
    <row r="4" spans="1:8" ht="15.75">
      <c r="A4" s="2"/>
      <c r="B4" s="26"/>
      <c r="C4" s="3"/>
      <c r="D4" s="4"/>
      <c r="E4" s="4"/>
      <c r="F4" s="4"/>
      <c r="G4" s="15"/>
      <c r="H4" s="5"/>
    </row>
    <row r="5" spans="1:8" ht="15.75">
      <c r="A5" s="120" t="s">
        <v>22</v>
      </c>
      <c r="B5" s="120"/>
      <c r="C5" s="120"/>
      <c r="D5" s="120"/>
      <c r="E5" s="120"/>
      <c r="F5" s="120"/>
      <c r="G5" s="120"/>
      <c r="H5" s="120"/>
    </row>
    <row r="6" spans="1:8" ht="15">
      <c r="A6" s="31"/>
      <c r="B6"/>
      <c r="C6" s="32"/>
      <c r="D6"/>
      <c r="E6"/>
      <c r="F6"/>
      <c r="G6"/>
      <c r="H6" s="7"/>
    </row>
    <row r="7" spans="1:8" ht="30.75" customHeight="1">
      <c r="A7" s="31"/>
      <c r="B7" s="34"/>
      <c r="C7" s="34"/>
      <c r="D7" s="32"/>
      <c r="E7" s="32"/>
      <c r="F7" s="32"/>
      <c r="G7" s="32"/>
      <c r="H7" s="33" t="s">
        <v>5</v>
      </c>
    </row>
    <row r="8" spans="1:8" ht="11.25" customHeight="1">
      <c r="A8" s="31"/>
      <c r="B8" s="6"/>
      <c r="D8" s="41"/>
      <c r="E8" s="41"/>
      <c r="F8" s="41"/>
      <c r="G8" s="41"/>
      <c r="H8" s="42"/>
    </row>
    <row r="9" spans="1:8" ht="15.75" customHeight="1">
      <c r="A9" s="35" t="s">
        <v>6</v>
      </c>
      <c r="B9" s="68" t="s">
        <v>58</v>
      </c>
      <c r="C9"/>
      <c r="D9" s="41"/>
      <c r="E9" s="41"/>
      <c r="F9" s="41"/>
      <c r="G9" s="41"/>
      <c r="H9" s="42"/>
    </row>
    <row r="10" spans="1:8" ht="15.75" customHeight="1">
      <c r="A10" s="35"/>
      <c r="B10" s="86" t="s">
        <v>45</v>
      </c>
      <c r="C10" s="88" t="s">
        <v>51</v>
      </c>
      <c r="D10" s="40">
        <v>14.5</v>
      </c>
      <c r="E10" s="40">
        <v>15.1</v>
      </c>
      <c r="F10" s="40">
        <v>15.45</v>
      </c>
      <c r="G10" s="40">
        <v>15.4</v>
      </c>
      <c r="H10" s="42"/>
    </row>
    <row r="11" spans="1:8" ht="15.75" customHeight="1">
      <c r="A11" s="35"/>
      <c r="B11" s="86" t="s">
        <v>128</v>
      </c>
      <c r="C11" s="88" t="s">
        <v>129</v>
      </c>
      <c r="D11" s="40">
        <v>15.5</v>
      </c>
      <c r="E11" s="40">
        <v>15.05</v>
      </c>
      <c r="F11" s="40">
        <v>15</v>
      </c>
      <c r="G11" s="40">
        <v>16.3</v>
      </c>
      <c r="H11" s="42"/>
    </row>
    <row r="12" spans="1:8" ht="15.75" customHeight="1">
      <c r="A12" s="35"/>
      <c r="B12" s="86" t="s">
        <v>130</v>
      </c>
      <c r="C12" s="88" t="s">
        <v>47</v>
      </c>
      <c r="D12" s="40">
        <v>14.8</v>
      </c>
      <c r="E12" s="40">
        <v>16.05</v>
      </c>
      <c r="F12" s="40">
        <v>14.2</v>
      </c>
      <c r="G12" s="40">
        <v>15.5</v>
      </c>
      <c r="H12" s="42"/>
    </row>
    <row r="13" spans="1:8" ht="15.75" customHeight="1">
      <c r="A13" s="35"/>
      <c r="B13" s="86" t="s">
        <v>59</v>
      </c>
      <c r="C13" s="87" t="s">
        <v>38</v>
      </c>
      <c r="D13" s="40">
        <v>14.2</v>
      </c>
      <c r="E13" s="40">
        <v>13.55</v>
      </c>
      <c r="F13" s="40">
        <v>13.2</v>
      </c>
      <c r="G13" s="40">
        <v>15.2</v>
      </c>
      <c r="H13" s="42"/>
    </row>
    <row r="14" spans="1:8" ht="15.75" customHeight="1">
      <c r="A14" s="35"/>
      <c r="B14" s="6"/>
      <c r="D14" s="43">
        <f>IF(SUM(D10:D13)&gt;0,LARGE(D10:D13,1)+LARGE(D10:D13,2)+LARGE(D10:D13,3))</f>
        <v>44.8</v>
      </c>
      <c r="E14" s="43">
        <f>IF(SUM(E10:E13)&gt;0,LARGE(E10:E13,1)+LARGE(E10:E13,2)+LARGE(E10:E13,3))</f>
        <v>46.2</v>
      </c>
      <c r="F14" s="43">
        <f>IF(SUM(F10:F13)&gt;0,LARGE(F10:F13,1)+LARGE(F10:F13,2)+LARGE(F10:F13,3))</f>
        <v>44.65</v>
      </c>
      <c r="G14" s="43">
        <f>IF(SUM(G10:G13)&gt;0,LARGE(G10:G13,1)+LARGE(G10:G13,2)+LARGE(G10:G13,3))</f>
        <v>47.2</v>
      </c>
      <c r="H14" s="44">
        <f>SUM(D14:G14)</f>
        <v>182.85000000000002</v>
      </c>
    </row>
    <row r="15" spans="1:8" ht="15.75" customHeight="1">
      <c r="A15" s="35" t="s">
        <v>7</v>
      </c>
      <c r="B15" s="68" t="s">
        <v>26</v>
      </c>
      <c r="C15"/>
      <c r="D15" s="41"/>
      <c r="E15" s="41"/>
      <c r="F15" s="41"/>
      <c r="G15" s="41"/>
      <c r="H15" s="42"/>
    </row>
    <row r="16" spans="1:8" ht="15.75" customHeight="1">
      <c r="A16" s="35"/>
      <c r="B16" s="86" t="s">
        <v>61</v>
      </c>
      <c r="C16" s="87" t="s">
        <v>62</v>
      </c>
      <c r="D16" s="40">
        <v>15.4</v>
      </c>
      <c r="E16" s="40">
        <v>14.75</v>
      </c>
      <c r="F16" s="40">
        <v>14.35</v>
      </c>
      <c r="G16" s="40">
        <v>15.1</v>
      </c>
      <c r="H16" s="42"/>
    </row>
    <row r="17" spans="1:8" ht="15.75" customHeight="1">
      <c r="A17" s="35"/>
      <c r="B17" s="86" t="s">
        <v>55</v>
      </c>
      <c r="C17" s="87" t="s">
        <v>60</v>
      </c>
      <c r="D17" s="40">
        <v>15.8</v>
      </c>
      <c r="E17" s="40">
        <v>16.1</v>
      </c>
      <c r="F17" s="40">
        <v>14.9</v>
      </c>
      <c r="G17" s="40">
        <v>15.6</v>
      </c>
      <c r="H17" s="42"/>
    </row>
    <row r="18" spans="1:8" ht="15.75" customHeight="1">
      <c r="A18" s="35"/>
      <c r="B18" s="86" t="s">
        <v>64</v>
      </c>
      <c r="C18" s="87" t="s">
        <v>23</v>
      </c>
      <c r="D18" s="40">
        <v>15</v>
      </c>
      <c r="E18" s="40">
        <v>14.85</v>
      </c>
      <c r="F18" s="40">
        <v>14.35</v>
      </c>
      <c r="G18" s="40">
        <v>15</v>
      </c>
      <c r="H18" s="42"/>
    </row>
    <row r="19" spans="1:8" ht="15.75" customHeight="1">
      <c r="A19" s="35"/>
      <c r="B19" s="64"/>
      <c r="C19" s="14"/>
      <c r="D19" s="40"/>
      <c r="E19" s="40"/>
      <c r="F19" s="40"/>
      <c r="G19" s="40"/>
      <c r="H19" s="42"/>
    </row>
    <row r="20" spans="1:8" ht="15.75" customHeight="1">
      <c r="A20" s="35"/>
      <c r="B20" s="6"/>
      <c r="C20"/>
      <c r="D20" s="43">
        <f>IF(SUM(D16:D19)&gt;0,LARGE(D16:D19,1)+LARGE(D16:D19,2)+LARGE(D16:D19,3))</f>
        <v>46.2</v>
      </c>
      <c r="E20" s="43">
        <f>IF(SUM(E16:E19)&gt;0,LARGE(E16:E19,1)+LARGE(E16:E19,2)+LARGE(E16:E19,3))</f>
        <v>45.7</v>
      </c>
      <c r="F20" s="43">
        <f>IF(SUM(F16:F19)&gt;0,LARGE(F16:F19,1)+LARGE(F16:F19,2)+LARGE(F16:F19,3))</f>
        <v>43.6</v>
      </c>
      <c r="G20" s="43">
        <f>IF(SUM(G16:G19)&gt;0,LARGE(G16:G19,1)+LARGE(G16:G19,2)+LARGE(G16:G19,3))</f>
        <v>45.7</v>
      </c>
      <c r="H20" s="44">
        <f>SUM(D20:G20)</f>
        <v>181.2</v>
      </c>
    </row>
    <row r="21" spans="1:8" ht="15.75" customHeight="1">
      <c r="A21" s="35" t="s">
        <v>8</v>
      </c>
      <c r="B21" s="68" t="s">
        <v>66</v>
      </c>
      <c r="C21"/>
      <c r="D21" s="41"/>
      <c r="E21" s="41"/>
      <c r="F21" s="41"/>
      <c r="G21" s="41"/>
      <c r="H21" s="42"/>
    </row>
    <row r="22" spans="1:8" ht="15.75" customHeight="1">
      <c r="A22" s="35"/>
      <c r="B22" s="86" t="s">
        <v>67</v>
      </c>
      <c r="C22" s="87" t="s">
        <v>68</v>
      </c>
      <c r="D22" s="40">
        <v>15</v>
      </c>
      <c r="E22" s="40">
        <v>14.6</v>
      </c>
      <c r="F22" s="40">
        <v>14.4</v>
      </c>
      <c r="G22" s="40">
        <v>14.5</v>
      </c>
      <c r="H22" s="42"/>
    </row>
    <row r="23" spans="1:8" ht="15.75" customHeight="1">
      <c r="A23" s="35"/>
      <c r="B23" s="86" t="s">
        <v>70</v>
      </c>
      <c r="C23" s="87" t="s">
        <v>60</v>
      </c>
      <c r="D23" s="40">
        <v>14</v>
      </c>
      <c r="E23" s="40">
        <v>15.1</v>
      </c>
      <c r="F23" s="40">
        <v>15.2</v>
      </c>
      <c r="G23" s="40">
        <v>13.5</v>
      </c>
      <c r="H23" s="42"/>
    </row>
    <row r="24" spans="1:8" ht="15.75" customHeight="1">
      <c r="A24" s="35"/>
      <c r="B24" s="86" t="s">
        <v>69</v>
      </c>
      <c r="C24" s="87" t="s">
        <v>28</v>
      </c>
      <c r="D24" s="40">
        <v>15.6</v>
      </c>
      <c r="E24" s="40">
        <v>15.45</v>
      </c>
      <c r="F24" s="40">
        <v>15.1</v>
      </c>
      <c r="G24" s="40">
        <v>15.7</v>
      </c>
      <c r="H24" s="42"/>
    </row>
    <row r="25" spans="1:8" ht="15.75" customHeight="1">
      <c r="A25" s="35"/>
      <c r="B25" s="86" t="s">
        <v>74</v>
      </c>
      <c r="C25" s="87" t="s">
        <v>18</v>
      </c>
      <c r="D25" s="40">
        <v>14.5</v>
      </c>
      <c r="E25" s="49"/>
      <c r="F25" s="49"/>
      <c r="G25" s="104"/>
      <c r="H25" s="42"/>
    </row>
    <row r="26" spans="1:8" ht="15.75" customHeight="1">
      <c r="A26" s="35"/>
      <c r="B26" s="6"/>
      <c r="D26" s="43">
        <f>IF(SUM(D22:D25)&gt;0,LARGE(D22:D25,1)+LARGE(D22:D25,2)+LARGE(D22:D25,3))</f>
        <v>45.1</v>
      </c>
      <c r="E26" s="43">
        <f>IF(SUM(E22:E24)&gt;0,LARGE(E22:E24,1)+LARGE(E22:E24,2)+LARGE(E22:E24,3))</f>
        <v>45.15</v>
      </c>
      <c r="F26" s="43">
        <f>IF(SUM(F22:F24)&gt;0,LARGE(F22:F24,1)+LARGE(F22:F24,2)+LARGE(F22:F24,3))</f>
        <v>44.699999999999996</v>
      </c>
      <c r="G26" s="43">
        <f>IF(SUM(G22:G24)&gt;0,LARGE(G22:G24,1)+LARGE(G22:G24,2)+LARGE(G22:G24,3))</f>
        <v>43.7</v>
      </c>
      <c r="H26" s="44">
        <f>SUM(D26:G26)</f>
        <v>178.64999999999998</v>
      </c>
    </row>
    <row r="27" spans="1:8" ht="15.75" customHeight="1">
      <c r="A27" s="35" t="s">
        <v>9</v>
      </c>
      <c r="B27" s="68" t="s">
        <v>25</v>
      </c>
      <c r="C27"/>
      <c r="D27" s="41"/>
      <c r="E27" s="41"/>
      <c r="F27" s="41"/>
      <c r="G27" s="41"/>
      <c r="H27" s="42"/>
    </row>
    <row r="28" spans="1:8" ht="15.75" customHeight="1">
      <c r="A28" s="35"/>
      <c r="B28" s="86" t="s">
        <v>72</v>
      </c>
      <c r="C28" s="87" t="s">
        <v>73</v>
      </c>
      <c r="D28" s="40">
        <v>14.5</v>
      </c>
      <c r="E28" s="40">
        <v>15.15</v>
      </c>
      <c r="F28" s="40">
        <v>14.5</v>
      </c>
      <c r="G28" s="40">
        <v>14.8</v>
      </c>
      <c r="H28" s="42"/>
    </row>
    <row r="29" spans="1:8" ht="15.75" customHeight="1">
      <c r="A29" s="35"/>
      <c r="B29" s="86" t="s">
        <v>46</v>
      </c>
      <c r="C29" s="87" t="s">
        <v>47</v>
      </c>
      <c r="D29" s="40">
        <v>15</v>
      </c>
      <c r="E29" s="40">
        <v>14.25</v>
      </c>
      <c r="F29" s="40">
        <v>15.3</v>
      </c>
      <c r="G29" s="40">
        <v>15.8</v>
      </c>
      <c r="H29" s="42"/>
    </row>
    <row r="30" spans="1:8" ht="15.75" customHeight="1">
      <c r="A30" s="35"/>
      <c r="B30" s="86" t="s">
        <v>65</v>
      </c>
      <c r="C30" s="87" t="s">
        <v>57</v>
      </c>
      <c r="D30" s="40">
        <v>14.75</v>
      </c>
      <c r="E30" s="40">
        <v>15.05</v>
      </c>
      <c r="F30" s="40">
        <v>14.65</v>
      </c>
      <c r="G30" s="40">
        <v>14.7</v>
      </c>
      <c r="H30" s="42"/>
    </row>
    <row r="31" spans="1:8" ht="15.75" customHeight="1">
      <c r="A31" s="35"/>
      <c r="B31" s="64"/>
      <c r="C31" s="14"/>
      <c r="D31" s="40"/>
      <c r="E31" s="40"/>
      <c r="F31" s="40"/>
      <c r="G31" s="40"/>
      <c r="H31" s="42"/>
    </row>
    <row r="32" spans="1:8" ht="15.75" customHeight="1">
      <c r="A32" s="35"/>
      <c r="B32" s="6"/>
      <c r="C32"/>
      <c r="D32" s="43">
        <f>IF(SUM(D28:D31)&gt;0,LARGE(D28:D31,1)+LARGE(D28:D31,2)+LARGE(D28:D31,3))</f>
        <v>44.25</v>
      </c>
      <c r="E32" s="43">
        <f>IF(SUM(E28:E31)&gt;0,LARGE(E28:E31,1)+LARGE(E28:E31,2)+LARGE(E28:E31,3))</f>
        <v>44.45</v>
      </c>
      <c r="F32" s="43">
        <f>IF(SUM(F28:F31)&gt;0,LARGE(F28:F31,1)+LARGE(F28:F31,2)+LARGE(F28:F31,3))</f>
        <v>44.45</v>
      </c>
      <c r="G32" s="43">
        <f>IF(SUM(G28:G31)&gt;0,LARGE(G28:G31,1)+LARGE(G28:G31,2)+LARGE(G28:G31,3))</f>
        <v>45.3</v>
      </c>
      <c r="H32" s="44">
        <f>SUM(D32:G32)</f>
        <v>178.45</v>
      </c>
    </row>
    <row r="33" spans="1:8" ht="15.75" customHeight="1">
      <c r="A33" s="35" t="s">
        <v>10</v>
      </c>
      <c r="B33" s="68" t="s">
        <v>83</v>
      </c>
      <c r="C33"/>
      <c r="D33" s="41"/>
      <c r="E33" s="41"/>
      <c r="F33" s="41"/>
      <c r="G33" s="41"/>
      <c r="H33" s="42"/>
    </row>
    <row r="34" spans="1:8" ht="15.75" customHeight="1">
      <c r="A34" s="35"/>
      <c r="B34" s="86" t="s">
        <v>77</v>
      </c>
      <c r="C34" s="87" t="s">
        <v>32</v>
      </c>
      <c r="D34" s="40">
        <v>15.1</v>
      </c>
      <c r="E34" s="40">
        <v>14.45</v>
      </c>
      <c r="F34" s="40">
        <v>13.45</v>
      </c>
      <c r="G34" s="40">
        <v>15</v>
      </c>
      <c r="H34" s="42"/>
    </row>
    <row r="35" spans="1:8" ht="15.75" customHeight="1">
      <c r="A35" s="35"/>
      <c r="B35" s="86" t="s">
        <v>135</v>
      </c>
      <c r="C35" s="87" t="s">
        <v>19</v>
      </c>
      <c r="D35" s="40">
        <v>14</v>
      </c>
      <c r="E35" s="40">
        <v>13.15</v>
      </c>
      <c r="F35" s="40">
        <v>12.2</v>
      </c>
      <c r="G35" s="40">
        <v>13.6</v>
      </c>
      <c r="H35" s="42"/>
    </row>
    <row r="36" spans="1:8" ht="15.75" customHeight="1">
      <c r="A36" s="35"/>
      <c r="B36" s="86" t="s">
        <v>75</v>
      </c>
      <c r="C36" s="87" t="s">
        <v>76</v>
      </c>
      <c r="D36" s="40">
        <v>15.1</v>
      </c>
      <c r="E36" s="40">
        <v>13.6</v>
      </c>
      <c r="F36" s="40">
        <v>14.6</v>
      </c>
      <c r="G36" s="40">
        <v>15.2</v>
      </c>
      <c r="H36" s="42"/>
    </row>
    <row r="37" spans="1:8" ht="15.75" customHeight="1">
      <c r="A37" s="35"/>
      <c r="B37" s="86" t="s">
        <v>53</v>
      </c>
      <c r="C37" s="87" t="s">
        <v>19</v>
      </c>
      <c r="D37" s="40">
        <v>14.5</v>
      </c>
      <c r="E37" s="40">
        <v>14.2</v>
      </c>
      <c r="F37" s="40">
        <v>13</v>
      </c>
      <c r="G37" s="40">
        <v>14.6</v>
      </c>
      <c r="H37" s="42"/>
    </row>
    <row r="38" spans="1:8" ht="15.75" customHeight="1">
      <c r="A38" s="35"/>
      <c r="B38" s="6"/>
      <c r="C38"/>
      <c r="D38" s="43">
        <f>IF(SUM(D34:D37)&gt;0,LARGE(D34:D37,1)+LARGE(D34:D37,2)+LARGE(D34:D37,3))</f>
        <v>44.7</v>
      </c>
      <c r="E38" s="43">
        <f>IF(SUM(E34:E37)&gt;0,LARGE(E34:E37,1)+LARGE(E34:E37,2)+LARGE(E34:E37,3))</f>
        <v>42.25</v>
      </c>
      <c r="F38" s="43">
        <f>IF(SUM(F34:F37)&gt;0,LARGE(F34:F37,1)+LARGE(F34:F37,2)+LARGE(F34:F37,3))</f>
        <v>41.05</v>
      </c>
      <c r="G38" s="43">
        <f>IF(SUM(G34:G37)&gt;0,LARGE(G34:G37,1)+LARGE(G34:G37,2)+LARGE(G34:G37,3))</f>
        <v>44.8</v>
      </c>
      <c r="H38" s="44">
        <f>SUM(D38:G38)</f>
        <v>172.8</v>
      </c>
    </row>
    <row r="39" spans="1:8" ht="15.75" customHeight="1">
      <c r="A39" s="35" t="s">
        <v>11</v>
      </c>
      <c r="B39" s="68" t="s">
        <v>56</v>
      </c>
      <c r="C39"/>
      <c r="D39" s="41"/>
      <c r="E39" s="41"/>
      <c r="F39" s="41"/>
      <c r="G39" s="41"/>
      <c r="H39" s="42"/>
    </row>
    <row r="40" spans="1:8" ht="15.75" customHeight="1">
      <c r="A40" s="35"/>
      <c r="B40" s="86" t="s">
        <v>123</v>
      </c>
      <c r="C40" s="87" t="s">
        <v>18</v>
      </c>
      <c r="D40" s="40">
        <v>15</v>
      </c>
      <c r="E40" s="40">
        <v>14</v>
      </c>
      <c r="F40" s="40">
        <v>13.95</v>
      </c>
      <c r="G40" s="40">
        <v>14.3</v>
      </c>
      <c r="H40" s="42"/>
    </row>
    <row r="41" spans="1:8" ht="15.75" customHeight="1">
      <c r="A41" s="35"/>
      <c r="B41" s="86" t="s">
        <v>124</v>
      </c>
      <c r="C41" s="87" t="s">
        <v>125</v>
      </c>
      <c r="D41" s="40">
        <v>15.6</v>
      </c>
      <c r="E41" s="40">
        <v>14.45</v>
      </c>
      <c r="F41" s="40">
        <v>11.7</v>
      </c>
      <c r="G41" s="40">
        <v>14.4</v>
      </c>
      <c r="H41" s="42"/>
    </row>
    <row r="42" spans="1:8" ht="15.75" customHeight="1">
      <c r="A42" s="35"/>
      <c r="B42" s="86" t="s">
        <v>126</v>
      </c>
      <c r="C42" s="87" t="s">
        <v>106</v>
      </c>
      <c r="D42" s="40">
        <v>15.7</v>
      </c>
      <c r="E42" s="40">
        <v>14</v>
      </c>
      <c r="F42" s="40">
        <v>13.1</v>
      </c>
      <c r="G42" s="40">
        <v>14.4</v>
      </c>
      <c r="H42" s="42"/>
    </row>
    <row r="43" spans="1:8" ht="15.75" customHeight="1">
      <c r="A43" s="35"/>
      <c r="B43" s="86" t="s">
        <v>127</v>
      </c>
      <c r="C43" s="87" t="s">
        <v>23</v>
      </c>
      <c r="D43" s="40">
        <v>15.4</v>
      </c>
      <c r="E43" s="40">
        <v>13.5</v>
      </c>
      <c r="F43" s="40">
        <v>10.7</v>
      </c>
      <c r="G43" s="40">
        <v>14.2</v>
      </c>
      <c r="H43" s="42"/>
    </row>
    <row r="44" spans="1:8" ht="15.75" customHeight="1">
      <c r="A44" s="35"/>
      <c r="B44" s="6"/>
      <c r="D44" s="43">
        <f>IF(SUM(D40:D43)&gt;0,LARGE(D40:D43,1)+LARGE(D40:D43,2)+LARGE(D40:D43,3))</f>
        <v>46.699999999999996</v>
      </c>
      <c r="E44" s="43">
        <f>IF(SUM(E40:E43)&gt;0,LARGE(E40:E43,1)+LARGE(E40:E43,2)+LARGE(E40:E43,3))</f>
        <v>42.45</v>
      </c>
      <c r="F44" s="43">
        <f>IF(SUM(F40:F43)&gt;0,LARGE(F40:F43,1)+LARGE(F40:F43,2)+LARGE(F40:F43,3))</f>
        <v>38.75</v>
      </c>
      <c r="G44" s="43">
        <f>IF(SUM(G40:G43)&gt;0,LARGE(G40:G43,1)+LARGE(G40:G43,2)+LARGE(G40:G43,3))</f>
        <v>43.1</v>
      </c>
      <c r="H44" s="44">
        <f>SUM(D44:G44)</f>
        <v>171</v>
      </c>
    </row>
    <row r="45" spans="1:8" ht="15.75" customHeight="1">
      <c r="A45" s="35" t="s">
        <v>78</v>
      </c>
      <c r="B45" s="68" t="s">
        <v>169</v>
      </c>
      <c r="C45"/>
      <c r="D45" s="41"/>
      <c r="E45" s="41"/>
      <c r="F45" s="41"/>
      <c r="G45" s="41"/>
      <c r="H45" s="42"/>
    </row>
    <row r="46" spans="1:8" ht="15.75" customHeight="1">
      <c r="A46" s="35"/>
      <c r="B46" s="86" t="s">
        <v>132</v>
      </c>
      <c r="C46" s="87" t="s">
        <v>28</v>
      </c>
      <c r="D46" s="40">
        <v>11.8</v>
      </c>
      <c r="E46" s="40">
        <v>13</v>
      </c>
      <c r="F46" s="40">
        <v>12.6</v>
      </c>
      <c r="G46" s="40">
        <v>13.9</v>
      </c>
      <c r="H46" s="42"/>
    </row>
    <row r="47" spans="1:8" ht="15.75" customHeight="1">
      <c r="A47" s="35"/>
      <c r="B47" s="86" t="s">
        <v>133</v>
      </c>
      <c r="C47" s="87" t="s">
        <v>28</v>
      </c>
      <c r="D47" s="40">
        <v>12</v>
      </c>
      <c r="E47" s="40">
        <v>10.6</v>
      </c>
      <c r="F47" s="40">
        <v>12.9</v>
      </c>
      <c r="G47" s="40">
        <v>14.3</v>
      </c>
      <c r="H47" s="42"/>
    </row>
    <row r="48" spans="1:8" ht="15.75" customHeight="1">
      <c r="A48" s="35"/>
      <c r="B48" s="86" t="s">
        <v>134</v>
      </c>
      <c r="C48" s="87" t="s">
        <v>104</v>
      </c>
      <c r="D48" s="40">
        <v>14.6</v>
      </c>
      <c r="E48" s="40">
        <v>14.65</v>
      </c>
      <c r="F48" s="40">
        <v>13.4</v>
      </c>
      <c r="G48" s="40">
        <v>14.8</v>
      </c>
      <c r="H48" s="42"/>
    </row>
    <row r="49" spans="1:8" ht="15.75" customHeight="1">
      <c r="A49" s="35"/>
      <c r="B49" s="6"/>
      <c r="D49" s="43">
        <f>IF(SUM(D46:D48)&gt;0,LARGE(D46:D48,1)+LARGE(D46:D48,2)+LARGE(D46:D48,3))</f>
        <v>38.400000000000006</v>
      </c>
      <c r="E49" s="43">
        <f>IF(SUM(E46:E48)&gt;0,LARGE(E46:E48,1)+LARGE(E46:E48,2)+LARGE(E46:E48,3))</f>
        <v>38.25</v>
      </c>
      <c r="F49" s="43">
        <f>IF(SUM(F46:F48)&gt;0,LARGE(F46:F48,1)+LARGE(F46:F48,2)+LARGE(F46:F48,3))</f>
        <v>38.9</v>
      </c>
      <c r="G49" s="43">
        <f>IF(SUM(G46:G48)&gt;0,LARGE(G46:G48,1)+LARGE(G46:G48,2)+LARGE(G46:G48,3))</f>
        <v>43</v>
      </c>
      <c r="H49" s="44">
        <f>SUM(D49:G49)</f>
        <v>158.55</v>
      </c>
    </row>
    <row r="50" spans="1:8" ht="13.5" customHeight="1">
      <c r="A50" s="31"/>
      <c r="B50" s="7"/>
      <c r="D50" s="41"/>
      <c r="E50" s="41"/>
      <c r="F50" s="41"/>
      <c r="G50" s="41"/>
      <c r="H50" s="42"/>
    </row>
    <row r="51" ht="18" customHeight="1">
      <c r="A51" s="35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1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1:H1"/>
    <mergeCell ref="A3:H3"/>
    <mergeCell ref="A5:H5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75390625" style="7" customWidth="1"/>
    <col min="2" max="2" width="12.625" style="27" customWidth="1"/>
    <col min="3" max="3" width="8.00390625" style="7" customWidth="1"/>
    <col min="4" max="4" width="4.625" style="4" customWidth="1"/>
    <col min="5" max="5" width="13.625" style="7" customWidth="1"/>
    <col min="6" max="6" width="5.75390625" style="6" customWidth="1"/>
    <col min="7" max="7" width="5.75390625" style="7" customWidth="1"/>
    <col min="8" max="8" width="3.375" style="17" customWidth="1"/>
    <col min="9" max="9" width="7.125" style="6" customWidth="1"/>
    <col min="10" max="10" width="5.75390625" style="6" customWidth="1"/>
    <col min="11" max="11" width="5.75390625" style="7" customWidth="1"/>
    <col min="12" max="12" width="3.375" style="17" customWidth="1"/>
    <col min="13" max="13" width="7.125" style="7" customWidth="1"/>
    <col min="14" max="14" width="8.125" style="45" customWidth="1"/>
    <col min="15" max="15" width="0.12890625" style="7" hidden="1" customWidth="1"/>
    <col min="16" max="16" width="1.12109375" style="7" customWidth="1"/>
    <col min="17" max="16384" width="9.125" style="7" customWidth="1"/>
  </cols>
  <sheetData>
    <row r="1" spans="1:15" ht="18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5" ht="15.75">
      <c r="A2" s="2"/>
      <c r="B2" s="26"/>
      <c r="C2" s="3"/>
      <c r="E2" s="4"/>
    </row>
    <row r="3" spans="1:15" ht="15.75" customHeight="1">
      <c r="A3" s="121" t="s">
        <v>87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5.75">
      <c r="A4" s="126" t="s">
        <v>85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6" ht="34.5" customHeight="1" thickBot="1"/>
    <row r="7" spans="1:16" s="9" customFormat="1" ht="48.75" customHeight="1">
      <c r="A7" s="13" t="s">
        <v>0</v>
      </c>
      <c r="B7" s="24" t="s">
        <v>1</v>
      </c>
      <c r="C7" s="12" t="s">
        <v>2</v>
      </c>
      <c r="D7" s="11" t="s">
        <v>3</v>
      </c>
      <c r="E7" s="12" t="s">
        <v>4</v>
      </c>
      <c r="F7" s="123"/>
      <c r="G7" s="123"/>
      <c r="H7" s="123"/>
      <c r="I7" s="124"/>
      <c r="J7" s="122"/>
      <c r="K7" s="123"/>
      <c r="L7" s="123"/>
      <c r="M7" s="124"/>
      <c r="N7" s="46" t="s">
        <v>5</v>
      </c>
      <c r="P7" s="10"/>
    </row>
    <row r="8" spans="1:16" ht="19.5" customHeight="1" thickBot="1">
      <c r="A8" s="55"/>
      <c r="B8" s="56"/>
      <c r="C8" s="54"/>
      <c r="D8" s="57"/>
      <c r="E8" s="54"/>
      <c r="F8" s="58" t="s">
        <v>43</v>
      </c>
      <c r="G8" s="58" t="s">
        <v>44</v>
      </c>
      <c r="H8" s="59"/>
      <c r="I8" s="60" t="s">
        <v>5</v>
      </c>
      <c r="J8" s="61" t="s">
        <v>43</v>
      </c>
      <c r="K8" s="58" t="s">
        <v>44</v>
      </c>
      <c r="L8" s="59"/>
      <c r="M8" s="60" t="s">
        <v>5</v>
      </c>
      <c r="N8" s="62"/>
      <c r="P8" s="4"/>
    </row>
    <row r="9" spans="1:19" s="8" customFormat="1" ht="18" customHeight="1">
      <c r="A9" s="37">
        <v>1</v>
      </c>
      <c r="B9" s="97" t="s">
        <v>109</v>
      </c>
      <c r="C9" s="98" t="s">
        <v>104</v>
      </c>
      <c r="D9" s="99"/>
      <c r="E9" s="94" t="s">
        <v>26</v>
      </c>
      <c r="F9" s="28">
        <v>2</v>
      </c>
      <c r="G9" s="29">
        <v>9.05</v>
      </c>
      <c r="H9" s="30"/>
      <c r="I9" s="20">
        <f aca="true" t="shared" si="0" ref="I9:I33">F9+G9-H9</f>
        <v>11.05</v>
      </c>
      <c r="J9" s="23">
        <v>2</v>
      </c>
      <c r="K9" s="29">
        <v>9.2</v>
      </c>
      <c r="L9" s="30"/>
      <c r="M9" s="20">
        <f aca="true" t="shared" si="1" ref="M9:M33">J9+K9-L9</f>
        <v>11.2</v>
      </c>
      <c r="N9" s="47">
        <f aca="true" t="shared" si="2" ref="N9:N33">I9+M9</f>
        <v>22.25</v>
      </c>
      <c r="Q9" s="7"/>
      <c r="S9"/>
    </row>
    <row r="10" spans="1:17" s="8" customFormat="1" ht="18" customHeight="1">
      <c r="A10" s="38">
        <v>1</v>
      </c>
      <c r="B10" s="100" t="s">
        <v>39</v>
      </c>
      <c r="C10" s="87" t="s">
        <v>89</v>
      </c>
      <c r="D10" s="92"/>
      <c r="E10" s="95" t="s">
        <v>79</v>
      </c>
      <c r="F10" s="23">
        <v>2</v>
      </c>
      <c r="G10" s="25">
        <v>9.1</v>
      </c>
      <c r="H10" s="19"/>
      <c r="I10" s="21">
        <f t="shared" si="0"/>
        <v>11.1</v>
      </c>
      <c r="J10" s="23">
        <v>2</v>
      </c>
      <c r="K10" s="25">
        <v>9.15</v>
      </c>
      <c r="L10" s="19"/>
      <c r="M10" s="21">
        <f t="shared" si="1"/>
        <v>11.15</v>
      </c>
      <c r="N10" s="48">
        <f t="shared" si="2"/>
        <v>22.25</v>
      </c>
      <c r="Q10" s="7"/>
    </row>
    <row r="11" spans="1:17" s="8" customFormat="1" ht="18" customHeight="1">
      <c r="A11" s="39">
        <v>3</v>
      </c>
      <c r="B11" s="100" t="s">
        <v>71</v>
      </c>
      <c r="C11" s="87" t="s">
        <v>104</v>
      </c>
      <c r="D11" s="91"/>
      <c r="E11" s="95" t="s">
        <v>26</v>
      </c>
      <c r="F11" s="23">
        <v>2</v>
      </c>
      <c r="G11" s="25">
        <v>9.2</v>
      </c>
      <c r="H11" s="19"/>
      <c r="I11" s="21">
        <f t="shared" si="0"/>
        <v>11.2</v>
      </c>
      <c r="J11" s="23">
        <v>2</v>
      </c>
      <c r="K11" s="25">
        <v>8.85</v>
      </c>
      <c r="L11" s="19"/>
      <c r="M11" s="21">
        <f t="shared" si="1"/>
        <v>10.85</v>
      </c>
      <c r="N11" s="48">
        <f t="shared" si="2"/>
        <v>22.049999999999997</v>
      </c>
      <c r="Q11" s="7"/>
    </row>
    <row r="12" spans="1:17" s="8" customFormat="1" ht="18" customHeight="1">
      <c r="A12" s="38">
        <v>4</v>
      </c>
      <c r="B12" s="100" t="s">
        <v>117</v>
      </c>
      <c r="C12" s="87" t="s">
        <v>118</v>
      </c>
      <c r="D12" s="92"/>
      <c r="E12" s="95" t="s">
        <v>79</v>
      </c>
      <c r="F12" s="23">
        <v>2</v>
      </c>
      <c r="G12" s="25">
        <v>8.95</v>
      </c>
      <c r="H12" s="19"/>
      <c r="I12" s="21">
        <f t="shared" si="0"/>
        <v>10.95</v>
      </c>
      <c r="J12" s="23">
        <v>2</v>
      </c>
      <c r="K12" s="25">
        <v>9</v>
      </c>
      <c r="L12" s="19"/>
      <c r="M12" s="21">
        <f t="shared" si="1"/>
        <v>11</v>
      </c>
      <c r="N12" s="48">
        <f t="shared" si="2"/>
        <v>21.95</v>
      </c>
      <c r="Q12" s="7"/>
    </row>
    <row r="13" spans="1:17" s="8" customFormat="1" ht="18" customHeight="1">
      <c r="A13" s="39">
        <v>5</v>
      </c>
      <c r="B13" s="100" t="s">
        <v>111</v>
      </c>
      <c r="C13" s="87" t="s">
        <v>112</v>
      </c>
      <c r="D13" s="91"/>
      <c r="E13" s="95" t="s">
        <v>26</v>
      </c>
      <c r="F13" s="23">
        <v>2</v>
      </c>
      <c r="G13" s="25">
        <v>9.05</v>
      </c>
      <c r="H13" s="19"/>
      <c r="I13" s="21">
        <f t="shared" si="0"/>
        <v>11.05</v>
      </c>
      <c r="J13" s="23">
        <v>2</v>
      </c>
      <c r="K13" s="25">
        <v>8.85</v>
      </c>
      <c r="L13" s="19"/>
      <c r="M13" s="21">
        <f t="shared" si="1"/>
        <v>10.85</v>
      </c>
      <c r="N13" s="48">
        <f t="shared" si="2"/>
        <v>21.9</v>
      </c>
      <c r="Q13" s="7"/>
    </row>
    <row r="14" spans="1:17" s="8" customFormat="1" ht="18" customHeight="1">
      <c r="A14" s="38">
        <v>6</v>
      </c>
      <c r="B14" s="100" t="s">
        <v>88</v>
      </c>
      <c r="C14" s="87" t="s">
        <v>120</v>
      </c>
      <c r="D14" s="92"/>
      <c r="E14" s="95" t="s">
        <v>79</v>
      </c>
      <c r="F14" s="23">
        <v>2</v>
      </c>
      <c r="G14" s="25">
        <v>8.8</v>
      </c>
      <c r="H14" s="19"/>
      <c r="I14" s="21">
        <f t="shared" si="0"/>
        <v>10.8</v>
      </c>
      <c r="J14" s="23">
        <v>2</v>
      </c>
      <c r="K14" s="25">
        <v>8.65</v>
      </c>
      <c r="L14" s="19"/>
      <c r="M14" s="21">
        <f t="shared" si="1"/>
        <v>10.65</v>
      </c>
      <c r="N14" s="48">
        <f t="shared" si="2"/>
        <v>21.450000000000003</v>
      </c>
      <c r="O14" s="6"/>
      <c r="Q14" s="7"/>
    </row>
    <row r="15" spans="1:14" ht="18" customHeight="1">
      <c r="A15" s="38">
        <v>7</v>
      </c>
      <c r="B15" s="100" t="s">
        <v>63</v>
      </c>
      <c r="C15" s="87" t="s">
        <v>23</v>
      </c>
      <c r="D15" s="92"/>
      <c r="E15" s="95" t="s">
        <v>66</v>
      </c>
      <c r="F15" s="23">
        <v>2</v>
      </c>
      <c r="G15" s="25">
        <v>8.9</v>
      </c>
      <c r="H15" s="19"/>
      <c r="I15" s="21">
        <f t="shared" si="0"/>
        <v>10.9</v>
      </c>
      <c r="J15" s="23">
        <v>2</v>
      </c>
      <c r="K15" s="25">
        <v>8.5</v>
      </c>
      <c r="L15" s="19"/>
      <c r="M15" s="21">
        <f t="shared" si="1"/>
        <v>10.5</v>
      </c>
      <c r="N15" s="48">
        <f t="shared" si="2"/>
        <v>21.4</v>
      </c>
    </row>
    <row r="16" spans="1:14" ht="18" customHeight="1">
      <c r="A16" s="39">
        <v>8</v>
      </c>
      <c r="B16" s="100" t="s">
        <v>52</v>
      </c>
      <c r="C16" s="87" t="s">
        <v>100</v>
      </c>
      <c r="D16" s="92"/>
      <c r="E16" s="95" t="s">
        <v>83</v>
      </c>
      <c r="F16" s="23">
        <v>2</v>
      </c>
      <c r="G16" s="25">
        <v>8.8</v>
      </c>
      <c r="H16" s="19"/>
      <c r="I16" s="21">
        <f t="shared" si="0"/>
        <v>10.8</v>
      </c>
      <c r="J16" s="23">
        <v>2</v>
      </c>
      <c r="K16" s="25">
        <v>8.5</v>
      </c>
      <c r="L16" s="19"/>
      <c r="M16" s="21">
        <f t="shared" si="1"/>
        <v>10.5</v>
      </c>
      <c r="N16" s="48">
        <f t="shared" si="2"/>
        <v>21.3</v>
      </c>
    </row>
    <row r="17" spans="1:14" ht="18" customHeight="1">
      <c r="A17" s="38">
        <v>9</v>
      </c>
      <c r="B17" s="100" t="s">
        <v>117</v>
      </c>
      <c r="C17" s="87" t="s">
        <v>119</v>
      </c>
      <c r="D17" s="92"/>
      <c r="E17" s="95" t="s">
        <v>79</v>
      </c>
      <c r="F17" s="23">
        <v>2</v>
      </c>
      <c r="G17" s="25">
        <v>7.85</v>
      </c>
      <c r="H17" s="19"/>
      <c r="I17" s="21">
        <f t="shared" si="0"/>
        <v>9.85</v>
      </c>
      <c r="J17" s="23">
        <v>2</v>
      </c>
      <c r="K17" s="25">
        <v>9.3</v>
      </c>
      <c r="L17" s="19"/>
      <c r="M17" s="21">
        <f t="shared" si="1"/>
        <v>11.3</v>
      </c>
      <c r="N17" s="48">
        <f t="shared" si="2"/>
        <v>21.15</v>
      </c>
    </row>
    <row r="18" spans="1:14" ht="18" customHeight="1">
      <c r="A18" s="38">
        <v>10</v>
      </c>
      <c r="B18" s="100" t="s">
        <v>110</v>
      </c>
      <c r="C18" s="87" t="s">
        <v>60</v>
      </c>
      <c r="D18" s="91"/>
      <c r="E18" s="95" t="s">
        <v>26</v>
      </c>
      <c r="F18" s="23">
        <v>2</v>
      </c>
      <c r="G18" s="25">
        <v>9</v>
      </c>
      <c r="H18" s="19"/>
      <c r="I18" s="21">
        <f t="shared" si="0"/>
        <v>11</v>
      </c>
      <c r="J18" s="23">
        <v>2</v>
      </c>
      <c r="K18" s="25">
        <v>8.05</v>
      </c>
      <c r="L18" s="19"/>
      <c r="M18" s="21">
        <f t="shared" si="1"/>
        <v>10.05</v>
      </c>
      <c r="N18" s="48">
        <f t="shared" si="2"/>
        <v>21.05</v>
      </c>
    </row>
    <row r="19" spans="1:14" ht="18" customHeight="1">
      <c r="A19" s="39">
        <v>10</v>
      </c>
      <c r="B19" s="52" t="s">
        <v>145</v>
      </c>
      <c r="C19" s="63" t="s">
        <v>146</v>
      </c>
      <c r="D19" s="93"/>
      <c r="E19" s="96" t="s">
        <v>66</v>
      </c>
      <c r="F19" s="23">
        <v>2</v>
      </c>
      <c r="G19" s="25">
        <v>8.7</v>
      </c>
      <c r="H19" s="19"/>
      <c r="I19" s="21">
        <f t="shared" si="0"/>
        <v>10.7</v>
      </c>
      <c r="J19" s="23">
        <v>2</v>
      </c>
      <c r="K19" s="25">
        <v>8.35</v>
      </c>
      <c r="L19" s="19"/>
      <c r="M19" s="21">
        <f t="shared" si="1"/>
        <v>10.35</v>
      </c>
      <c r="N19" s="48">
        <f t="shared" si="2"/>
        <v>21.049999999999997</v>
      </c>
    </row>
    <row r="20" spans="1:14" ht="18" customHeight="1">
      <c r="A20" s="38">
        <v>12</v>
      </c>
      <c r="B20" s="100" t="s">
        <v>101</v>
      </c>
      <c r="C20" s="87" t="s">
        <v>102</v>
      </c>
      <c r="D20" s="91"/>
      <c r="E20" s="95" t="s">
        <v>25</v>
      </c>
      <c r="F20" s="23">
        <v>2</v>
      </c>
      <c r="G20" s="25">
        <v>8.95</v>
      </c>
      <c r="H20" s="19"/>
      <c r="I20" s="21">
        <f t="shared" si="0"/>
        <v>10.95</v>
      </c>
      <c r="J20" s="23">
        <v>2</v>
      </c>
      <c r="K20" s="25">
        <v>7.9</v>
      </c>
      <c r="L20" s="19"/>
      <c r="M20" s="21">
        <f t="shared" si="1"/>
        <v>9.9</v>
      </c>
      <c r="N20" s="48">
        <f t="shared" si="2"/>
        <v>20.85</v>
      </c>
    </row>
    <row r="21" spans="1:16" ht="18" customHeight="1">
      <c r="A21" s="38">
        <v>13</v>
      </c>
      <c r="B21" s="100" t="s">
        <v>107</v>
      </c>
      <c r="C21" s="87" t="s">
        <v>18</v>
      </c>
      <c r="D21" s="92"/>
      <c r="E21" s="95" t="s">
        <v>56</v>
      </c>
      <c r="F21" s="23">
        <v>2</v>
      </c>
      <c r="G21" s="25">
        <v>8.8</v>
      </c>
      <c r="H21" s="19"/>
      <c r="I21" s="21">
        <f t="shared" si="0"/>
        <v>10.8</v>
      </c>
      <c r="J21" s="23">
        <v>2</v>
      </c>
      <c r="K21" s="25">
        <v>8</v>
      </c>
      <c r="L21" s="19"/>
      <c r="M21" s="21">
        <f t="shared" si="1"/>
        <v>10</v>
      </c>
      <c r="N21" s="48">
        <f t="shared" si="2"/>
        <v>20.8</v>
      </c>
      <c r="P21" s="45"/>
    </row>
    <row r="22" spans="1:14" ht="18" customHeight="1">
      <c r="A22" s="39">
        <v>14</v>
      </c>
      <c r="B22" s="100" t="s">
        <v>168</v>
      </c>
      <c r="C22" s="87" t="s">
        <v>144</v>
      </c>
      <c r="D22" s="92"/>
      <c r="E22" s="95" t="s">
        <v>25</v>
      </c>
      <c r="F22" s="23">
        <v>2</v>
      </c>
      <c r="G22" s="25">
        <v>8.75</v>
      </c>
      <c r="H22" s="19"/>
      <c r="I22" s="21">
        <f t="shared" si="0"/>
        <v>10.75</v>
      </c>
      <c r="J22" s="23">
        <v>2</v>
      </c>
      <c r="K22" s="25">
        <v>7.7</v>
      </c>
      <c r="L22" s="19"/>
      <c r="M22" s="21">
        <f t="shared" si="1"/>
        <v>9.7</v>
      </c>
      <c r="N22" s="48">
        <f t="shared" si="2"/>
        <v>20.45</v>
      </c>
    </row>
    <row r="23" spans="1:14" ht="18" customHeight="1">
      <c r="A23" s="38">
        <v>15</v>
      </c>
      <c r="B23" s="100" t="s">
        <v>53</v>
      </c>
      <c r="C23" s="87" t="s">
        <v>51</v>
      </c>
      <c r="D23" s="92"/>
      <c r="E23" s="95" t="s">
        <v>83</v>
      </c>
      <c r="F23" s="23">
        <v>2</v>
      </c>
      <c r="G23" s="25">
        <v>8.8</v>
      </c>
      <c r="H23" s="19"/>
      <c r="I23" s="21">
        <f t="shared" si="0"/>
        <v>10.8</v>
      </c>
      <c r="J23" s="23">
        <v>2</v>
      </c>
      <c r="K23" s="25">
        <v>7.5</v>
      </c>
      <c r="L23" s="19"/>
      <c r="M23" s="21">
        <f t="shared" si="1"/>
        <v>9.5</v>
      </c>
      <c r="N23" s="48">
        <f t="shared" si="2"/>
        <v>20.3</v>
      </c>
    </row>
    <row r="24" spans="1:14" ht="15.75">
      <c r="A24" s="38">
        <v>15</v>
      </c>
      <c r="B24" s="100" t="s">
        <v>121</v>
      </c>
      <c r="C24" s="87" t="s">
        <v>122</v>
      </c>
      <c r="D24" s="92"/>
      <c r="E24" s="95" t="s">
        <v>66</v>
      </c>
      <c r="F24" s="23">
        <v>2</v>
      </c>
      <c r="G24" s="25">
        <v>8.2</v>
      </c>
      <c r="H24" s="19"/>
      <c r="I24" s="21">
        <f t="shared" si="0"/>
        <v>10.2</v>
      </c>
      <c r="J24" s="23">
        <v>2</v>
      </c>
      <c r="K24" s="25">
        <v>8.1</v>
      </c>
      <c r="L24" s="19"/>
      <c r="M24" s="21">
        <f t="shared" si="1"/>
        <v>10.1</v>
      </c>
      <c r="N24" s="48">
        <f t="shared" si="2"/>
        <v>20.299999999999997</v>
      </c>
    </row>
    <row r="25" spans="1:14" ht="15.75">
      <c r="A25" s="39">
        <v>17</v>
      </c>
      <c r="B25" s="100" t="s">
        <v>103</v>
      </c>
      <c r="C25" s="87" t="s">
        <v>104</v>
      </c>
      <c r="D25" s="91"/>
      <c r="E25" s="95" t="s">
        <v>25</v>
      </c>
      <c r="F25" s="23">
        <v>2</v>
      </c>
      <c r="G25" s="25">
        <v>8.7</v>
      </c>
      <c r="H25" s="19"/>
      <c r="I25" s="21">
        <f t="shared" si="0"/>
        <v>10.7</v>
      </c>
      <c r="J25" s="23">
        <v>2</v>
      </c>
      <c r="K25" s="25">
        <v>7.5</v>
      </c>
      <c r="L25" s="19"/>
      <c r="M25" s="21">
        <f t="shared" si="1"/>
        <v>9.5</v>
      </c>
      <c r="N25" s="48">
        <f t="shared" si="2"/>
        <v>20.2</v>
      </c>
    </row>
    <row r="26" spans="1:14" ht="15.75">
      <c r="A26" s="38">
        <v>18</v>
      </c>
      <c r="B26" s="100" t="s">
        <v>105</v>
      </c>
      <c r="C26" s="87" t="s">
        <v>106</v>
      </c>
      <c r="D26" s="92"/>
      <c r="E26" s="95" t="s">
        <v>25</v>
      </c>
      <c r="F26" s="23">
        <v>2</v>
      </c>
      <c r="G26" s="25">
        <v>7.65</v>
      </c>
      <c r="H26" s="19"/>
      <c r="I26" s="21">
        <f t="shared" si="0"/>
        <v>9.65</v>
      </c>
      <c r="J26" s="23">
        <v>2</v>
      </c>
      <c r="K26" s="25">
        <v>8.25</v>
      </c>
      <c r="L26" s="19"/>
      <c r="M26" s="21">
        <f t="shared" si="1"/>
        <v>10.25</v>
      </c>
      <c r="N26" s="48">
        <f t="shared" si="2"/>
        <v>19.9</v>
      </c>
    </row>
    <row r="27" spans="1:14" ht="15.75">
      <c r="A27" s="38">
        <v>19</v>
      </c>
      <c r="B27" s="100" t="s">
        <v>167</v>
      </c>
      <c r="C27" s="87" t="s">
        <v>19</v>
      </c>
      <c r="D27" s="92"/>
      <c r="E27" s="95" t="s">
        <v>66</v>
      </c>
      <c r="F27" s="23">
        <v>2</v>
      </c>
      <c r="G27" s="25">
        <v>8.3</v>
      </c>
      <c r="H27" s="19"/>
      <c r="I27" s="21">
        <f t="shared" si="0"/>
        <v>10.3</v>
      </c>
      <c r="J27" s="23">
        <v>2</v>
      </c>
      <c r="K27" s="25">
        <v>7.15</v>
      </c>
      <c r="L27" s="19"/>
      <c r="M27" s="21">
        <f t="shared" si="1"/>
        <v>9.15</v>
      </c>
      <c r="N27" s="48">
        <f t="shared" si="2"/>
        <v>19.450000000000003</v>
      </c>
    </row>
    <row r="28" spans="1:14" ht="15.75">
      <c r="A28" s="39">
        <v>20</v>
      </c>
      <c r="B28" s="100" t="s">
        <v>113</v>
      </c>
      <c r="C28" s="87" t="s">
        <v>47</v>
      </c>
      <c r="D28" s="92"/>
      <c r="E28" s="95" t="s">
        <v>80</v>
      </c>
      <c r="F28" s="23">
        <v>2</v>
      </c>
      <c r="G28" s="25">
        <v>7.9</v>
      </c>
      <c r="H28" s="19"/>
      <c r="I28" s="21">
        <f t="shared" si="0"/>
        <v>9.9</v>
      </c>
      <c r="J28" s="23">
        <v>2</v>
      </c>
      <c r="K28" s="25">
        <v>7.5</v>
      </c>
      <c r="L28" s="19"/>
      <c r="M28" s="21">
        <f t="shared" si="1"/>
        <v>9.5</v>
      </c>
      <c r="N28" s="48">
        <f t="shared" si="2"/>
        <v>19.4</v>
      </c>
    </row>
    <row r="29" spans="1:14" ht="15.75">
      <c r="A29" s="38">
        <v>20</v>
      </c>
      <c r="B29" s="52" t="s">
        <v>142</v>
      </c>
      <c r="C29" s="63" t="s">
        <v>143</v>
      </c>
      <c r="D29" s="93"/>
      <c r="E29" s="96" t="s">
        <v>58</v>
      </c>
      <c r="F29" s="23">
        <v>2</v>
      </c>
      <c r="G29" s="25">
        <v>8</v>
      </c>
      <c r="H29" s="19"/>
      <c r="I29" s="21">
        <f t="shared" si="0"/>
        <v>10</v>
      </c>
      <c r="J29" s="23">
        <v>2</v>
      </c>
      <c r="K29" s="25">
        <v>7.4</v>
      </c>
      <c r="L29" s="19"/>
      <c r="M29" s="21">
        <f t="shared" si="1"/>
        <v>9.4</v>
      </c>
      <c r="N29" s="48">
        <f t="shared" si="2"/>
        <v>19.4</v>
      </c>
    </row>
    <row r="30" spans="1:14" ht="15.75">
      <c r="A30" s="38">
        <v>22</v>
      </c>
      <c r="B30" s="100" t="s">
        <v>108</v>
      </c>
      <c r="C30" s="87" t="s">
        <v>47</v>
      </c>
      <c r="D30" s="92"/>
      <c r="E30" s="95" t="s">
        <v>56</v>
      </c>
      <c r="F30" s="23">
        <v>2</v>
      </c>
      <c r="G30" s="25">
        <v>8.5</v>
      </c>
      <c r="H30" s="19"/>
      <c r="I30" s="21">
        <f t="shared" si="0"/>
        <v>10.5</v>
      </c>
      <c r="J30" s="23">
        <v>2</v>
      </c>
      <c r="K30" s="25">
        <v>6.6</v>
      </c>
      <c r="L30" s="19"/>
      <c r="M30" s="21">
        <f t="shared" si="1"/>
        <v>8.6</v>
      </c>
      <c r="N30" s="48">
        <f t="shared" si="2"/>
        <v>19.1</v>
      </c>
    </row>
    <row r="31" spans="1:14" ht="15.75">
      <c r="A31" s="39">
        <v>23</v>
      </c>
      <c r="B31" s="100" t="s">
        <v>114</v>
      </c>
      <c r="C31" s="87" t="s">
        <v>115</v>
      </c>
      <c r="D31" s="92"/>
      <c r="E31" s="95" t="s">
        <v>80</v>
      </c>
      <c r="F31" s="23">
        <v>2</v>
      </c>
      <c r="G31" s="25">
        <v>8.3</v>
      </c>
      <c r="H31" s="19"/>
      <c r="I31" s="21">
        <f t="shared" si="0"/>
        <v>10.3</v>
      </c>
      <c r="J31" s="23">
        <v>2</v>
      </c>
      <c r="K31" s="25">
        <v>6.75</v>
      </c>
      <c r="L31" s="19"/>
      <c r="M31" s="21">
        <f t="shared" si="1"/>
        <v>8.75</v>
      </c>
      <c r="N31" s="48">
        <f t="shared" si="2"/>
        <v>19.05</v>
      </c>
    </row>
    <row r="32" spans="1:14" ht="15.75">
      <c r="A32" s="38">
        <v>24</v>
      </c>
      <c r="B32" s="100" t="s">
        <v>108</v>
      </c>
      <c r="C32" s="87" t="s">
        <v>23</v>
      </c>
      <c r="D32" s="92"/>
      <c r="E32" s="95" t="s">
        <v>56</v>
      </c>
      <c r="F32" s="23">
        <v>2</v>
      </c>
      <c r="G32" s="25">
        <v>7.8</v>
      </c>
      <c r="H32" s="19"/>
      <c r="I32" s="21">
        <f t="shared" si="0"/>
        <v>9.8</v>
      </c>
      <c r="J32" s="23">
        <v>2</v>
      </c>
      <c r="K32" s="25">
        <v>6.8</v>
      </c>
      <c r="L32" s="19"/>
      <c r="M32" s="21">
        <f t="shared" si="1"/>
        <v>8.8</v>
      </c>
      <c r="N32" s="48">
        <f t="shared" si="2"/>
        <v>18.6</v>
      </c>
    </row>
    <row r="33" spans="1:14" ht="15.75">
      <c r="A33" s="38">
        <v>25</v>
      </c>
      <c r="B33" s="100" t="s">
        <v>116</v>
      </c>
      <c r="C33" s="87" t="s">
        <v>32</v>
      </c>
      <c r="D33" s="92"/>
      <c r="E33" s="95" t="s">
        <v>80</v>
      </c>
      <c r="F33" s="23">
        <v>2</v>
      </c>
      <c r="G33" s="25">
        <v>7</v>
      </c>
      <c r="H33" s="19"/>
      <c r="I33" s="21">
        <f t="shared" si="0"/>
        <v>9</v>
      </c>
      <c r="J33" s="23">
        <v>2</v>
      </c>
      <c r="K33" s="25">
        <v>6.1</v>
      </c>
      <c r="L33" s="19"/>
      <c r="M33" s="21">
        <f t="shared" si="1"/>
        <v>8.1</v>
      </c>
      <c r="N33" s="48">
        <f t="shared" si="2"/>
        <v>17.1</v>
      </c>
    </row>
  </sheetData>
  <sheetProtection/>
  <mergeCells count="5">
    <mergeCell ref="A1:O1"/>
    <mergeCell ref="A3:O3"/>
    <mergeCell ref="A4:O4"/>
    <mergeCell ref="F7:I7"/>
    <mergeCell ref="J7:M7"/>
  </mergeCells>
  <printOptions/>
  <pageMargins left="0.25" right="0.49" top="0.2" bottom="0.13" header="0.17" footer="0.1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4">
      <selection activeCell="F30" sqref="F30"/>
    </sheetView>
  </sheetViews>
  <sheetFormatPr defaultColWidth="9.00390625" defaultRowHeight="12.75"/>
  <cols>
    <col min="1" max="1" width="3.75390625" style="7" customWidth="1"/>
    <col min="2" max="2" width="13.625" style="27" customWidth="1"/>
    <col min="3" max="3" width="13.25390625" style="7" customWidth="1"/>
    <col min="4" max="5" width="12.625" style="7" hidden="1" customWidth="1"/>
    <col min="6" max="6" width="12.625" style="7" customWidth="1"/>
    <col min="7" max="7" width="12.625" style="17" customWidth="1"/>
    <col min="8" max="8" width="15.625" style="6" customWidth="1"/>
    <col min="9" max="16384" width="9.125" style="7" customWidth="1"/>
  </cols>
  <sheetData>
    <row r="1" spans="1:8" ht="18">
      <c r="A1" s="121" t="s">
        <v>86</v>
      </c>
      <c r="B1" s="121"/>
      <c r="C1" s="121"/>
      <c r="D1" s="121"/>
      <c r="E1" s="121"/>
      <c r="F1" s="121"/>
      <c r="G1" s="121"/>
      <c r="H1" s="121"/>
    </row>
    <row r="2" spans="1:8" ht="15.75">
      <c r="A2" s="2"/>
      <c r="B2" s="26"/>
      <c r="C2" s="3"/>
      <c r="D2" s="4"/>
      <c r="E2" s="4"/>
      <c r="F2" s="4"/>
      <c r="G2" s="15"/>
      <c r="H2" s="5"/>
    </row>
    <row r="3" spans="1:8" ht="15.75" customHeight="1">
      <c r="A3" s="121" t="s">
        <v>87</v>
      </c>
      <c r="B3" s="121"/>
      <c r="C3" s="121"/>
      <c r="D3" s="121"/>
      <c r="E3" s="121"/>
      <c r="F3" s="121"/>
      <c r="G3" s="121"/>
      <c r="H3" s="121"/>
    </row>
    <row r="4" spans="1:8" ht="15.75">
      <c r="A4" s="2"/>
      <c r="B4" s="26"/>
      <c r="C4" s="3"/>
      <c r="D4" s="4"/>
      <c r="E4" s="4"/>
      <c r="F4" s="4"/>
      <c r="G4" s="15"/>
      <c r="H4" s="5"/>
    </row>
    <row r="5" spans="1:8" ht="15.75">
      <c r="A5" s="120" t="s">
        <v>85</v>
      </c>
      <c r="B5" s="120"/>
      <c r="C5" s="120"/>
      <c r="D5" s="120"/>
      <c r="E5" s="120"/>
      <c r="F5" s="120"/>
      <c r="G5" s="120"/>
      <c r="H5" s="120"/>
    </row>
    <row r="6" spans="1:8" ht="15">
      <c r="A6" s="31"/>
      <c r="B6"/>
      <c r="C6" s="32"/>
      <c r="D6"/>
      <c r="E6"/>
      <c r="F6"/>
      <c r="G6"/>
      <c r="H6" s="7"/>
    </row>
    <row r="7" spans="1:8" ht="30.75" customHeight="1">
      <c r="A7" s="31"/>
      <c r="B7" s="34"/>
      <c r="C7" s="34"/>
      <c r="D7" s="32"/>
      <c r="E7" s="32"/>
      <c r="F7" s="32"/>
      <c r="G7" s="32"/>
      <c r="H7" s="33" t="s">
        <v>5</v>
      </c>
    </row>
    <row r="8" spans="1:8" ht="18" customHeight="1">
      <c r="A8" s="35" t="s">
        <v>6</v>
      </c>
      <c r="B8" s="68" t="s">
        <v>26</v>
      </c>
      <c r="C8"/>
      <c r="D8" s="41"/>
      <c r="E8" s="41"/>
      <c r="F8" s="41"/>
      <c r="G8" s="41"/>
      <c r="H8" s="42"/>
    </row>
    <row r="9" spans="1:8" ht="18" customHeight="1">
      <c r="A9" s="35"/>
      <c r="B9" s="86" t="s">
        <v>109</v>
      </c>
      <c r="C9" s="87" t="s">
        <v>104</v>
      </c>
      <c r="D9" s="40"/>
      <c r="E9" s="40"/>
      <c r="F9" s="40">
        <v>11.2</v>
      </c>
      <c r="G9" s="40">
        <v>11.2</v>
      </c>
      <c r="H9" s="42"/>
    </row>
    <row r="10" spans="1:10" ht="18" customHeight="1">
      <c r="A10" s="35"/>
      <c r="B10" s="86" t="s">
        <v>71</v>
      </c>
      <c r="C10" s="87" t="s">
        <v>104</v>
      </c>
      <c r="D10" s="40"/>
      <c r="E10" s="40"/>
      <c r="F10" s="40">
        <v>11.2</v>
      </c>
      <c r="G10" s="40">
        <v>10.85</v>
      </c>
      <c r="H10" s="42"/>
      <c r="J10" s="81"/>
    </row>
    <row r="11" spans="1:8" ht="18" customHeight="1">
      <c r="A11" s="35"/>
      <c r="B11" s="86" t="s">
        <v>110</v>
      </c>
      <c r="C11" s="87" t="s">
        <v>60</v>
      </c>
      <c r="D11" s="40"/>
      <c r="E11" s="40"/>
      <c r="F11" s="40">
        <v>11</v>
      </c>
      <c r="G11" s="40">
        <v>10.05</v>
      </c>
      <c r="H11" s="42"/>
    </row>
    <row r="12" spans="1:8" ht="18" customHeight="1">
      <c r="A12" s="35"/>
      <c r="B12" s="86" t="s">
        <v>111</v>
      </c>
      <c r="C12" s="87" t="s">
        <v>112</v>
      </c>
      <c r="D12" s="40"/>
      <c r="E12" s="40"/>
      <c r="F12" s="40">
        <v>11.05</v>
      </c>
      <c r="G12" s="40">
        <v>10.85</v>
      </c>
      <c r="H12" s="42"/>
    </row>
    <row r="13" spans="1:10" ht="18" customHeight="1">
      <c r="A13" s="35"/>
      <c r="B13" s="6"/>
      <c r="C13"/>
      <c r="D13" s="43" t="b">
        <f>IF(SUM(D9:D12)&gt;0,LARGE(D9:D12,1)+LARGE(D9:D12,2)+LARGE(D9:D12,3))</f>
        <v>0</v>
      </c>
      <c r="E13" s="43" t="b">
        <f>IF(SUM(E9:E12)&gt;0,LARGE(E9:E12,1)+LARGE(E9:E12,2)+LARGE(E9:E12,3))</f>
        <v>0</v>
      </c>
      <c r="F13" s="43">
        <f>IF(SUM(F9:F12)&gt;0,LARGE(F9:F12,1)+LARGE(F9:F12,2)+LARGE(F9:F12,3))</f>
        <v>33.45</v>
      </c>
      <c r="G13" s="43">
        <f>IF(SUM(G9:G12)&gt;0,LARGE(G9:G12,1)+LARGE(G9:G12,2)+LARGE(G9:G12,3))</f>
        <v>32.9</v>
      </c>
      <c r="H13" s="44">
        <f>SUM(D13:G13)</f>
        <v>66.35</v>
      </c>
      <c r="J13" s="82"/>
    </row>
    <row r="14" spans="1:10" ht="18" customHeight="1">
      <c r="A14" s="35" t="s">
        <v>7</v>
      </c>
      <c r="B14" s="68" t="s">
        <v>79</v>
      </c>
      <c r="C14"/>
      <c r="D14" s="41"/>
      <c r="E14" s="41"/>
      <c r="F14" s="41"/>
      <c r="G14" s="41"/>
      <c r="H14" s="42"/>
      <c r="J14" s="81"/>
    </row>
    <row r="15" spans="1:8" ht="18" customHeight="1">
      <c r="A15" s="35"/>
      <c r="B15" s="86" t="s">
        <v>39</v>
      </c>
      <c r="C15" s="87" t="s">
        <v>89</v>
      </c>
      <c r="D15" s="40"/>
      <c r="E15" s="40"/>
      <c r="F15" s="40">
        <v>11.1</v>
      </c>
      <c r="G15" s="40">
        <v>11.15</v>
      </c>
      <c r="H15" s="42"/>
    </row>
    <row r="16" spans="1:8" ht="18" customHeight="1">
      <c r="A16" s="35"/>
      <c r="B16" s="86" t="s">
        <v>117</v>
      </c>
      <c r="C16" s="87" t="s">
        <v>118</v>
      </c>
      <c r="D16" s="40"/>
      <c r="E16" s="40"/>
      <c r="F16" s="40">
        <v>10.95</v>
      </c>
      <c r="G16" s="40">
        <v>11</v>
      </c>
      <c r="H16" s="42"/>
    </row>
    <row r="17" spans="1:8" ht="18" customHeight="1">
      <c r="A17" s="35"/>
      <c r="B17" s="86" t="s">
        <v>117</v>
      </c>
      <c r="C17" s="87" t="s">
        <v>119</v>
      </c>
      <c r="D17" s="40"/>
      <c r="E17" s="40"/>
      <c r="F17" s="40">
        <v>9.85</v>
      </c>
      <c r="G17" s="40">
        <v>11.3</v>
      </c>
      <c r="H17" s="42"/>
    </row>
    <row r="18" spans="1:8" ht="18" customHeight="1">
      <c r="A18" s="35"/>
      <c r="B18" s="86" t="s">
        <v>88</v>
      </c>
      <c r="C18" s="87" t="s">
        <v>120</v>
      </c>
      <c r="D18" s="40"/>
      <c r="E18" s="40"/>
      <c r="F18" s="40">
        <v>10.8</v>
      </c>
      <c r="G18" s="40">
        <v>10.65</v>
      </c>
      <c r="H18" s="42"/>
    </row>
    <row r="19" spans="1:10" ht="18" customHeight="1">
      <c r="A19" s="35"/>
      <c r="B19" s="6"/>
      <c r="D19" s="43" t="b">
        <f>IF(SUM(D15:D18)&gt;0,LARGE(D15:D18,1)+LARGE(D15:D18,2)+LARGE(D15:D18,3))</f>
        <v>0</v>
      </c>
      <c r="E19" s="43" t="b">
        <f>IF(SUM(E15:E18)&gt;0,LARGE(E15:E18,1)+LARGE(E15:E18,2)+LARGE(E15:E18,3))</f>
        <v>0</v>
      </c>
      <c r="F19" s="43">
        <f>IF(SUM(F15:F18)&gt;0,LARGE(F15:F18,1)+LARGE(F15:F18,2)+LARGE(F15:F18,3))</f>
        <v>32.849999999999994</v>
      </c>
      <c r="G19" s="43">
        <f>IF(SUM(G15:G18)&gt;0,LARGE(G15:G18,1)+LARGE(G15:G18,2)+LARGE(G15:G18,3))</f>
        <v>33.45</v>
      </c>
      <c r="H19" s="44">
        <f>SUM(D19:G19)</f>
        <v>66.3</v>
      </c>
      <c r="J19" s="82"/>
    </row>
    <row r="20" spans="1:10" ht="18" customHeight="1">
      <c r="A20" s="35" t="s">
        <v>8</v>
      </c>
      <c r="B20" s="68" t="s">
        <v>25</v>
      </c>
      <c r="C20"/>
      <c r="D20" s="41"/>
      <c r="E20" s="41"/>
      <c r="F20" s="41"/>
      <c r="G20" s="41"/>
      <c r="H20" s="42"/>
      <c r="J20" s="81"/>
    </row>
    <row r="21" spans="1:10" ht="18" customHeight="1">
      <c r="A21" s="35"/>
      <c r="B21" s="86" t="s">
        <v>101</v>
      </c>
      <c r="C21" s="87" t="s">
        <v>102</v>
      </c>
      <c r="D21" s="40"/>
      <c r="E21" s="40"/>
      <c r="F21" s="40">
        <v>10.95</v>
      </c>
      <c r="G21" s="40">
        <v>9.9</v>
      </c>
      <c r="H21" s="42"/>
      <c r="J21" s="81"/>
    </row>
    <row r="22" spans="1:8" ht="18" customHeight="1">
      <c r="A22" s="35"/>
      <c r="B22" s="86" t="s">
        <v>103</v>
      </c>
      <c r="C22" s="87" t="s">
        <v>104</v>
      </c>
      <c r="D22" s="40"/>
      <c r="E22" s="40"/>
      <c r="F22" s="40">
        <v>10.7</v>
      </c>
      <c r="G22" s="40">
        <v>9.5</v>
      </c>
      <c r="H22" s="42"/>
    </row>
    <row r="23" spans="1:8" ht="18" customHeight="1">
      <c r="A23" s="35"/>
      <c r="B23" s="86" t="s">
        <v>168</v>
      </c>
      <c r="C23" s="87" t="s">
        <v>144</v>
      </c>
      <c r="D23" s="40"/>
      <c r="E23" s="40"/>
      <c r="F23" s="40">
        <v>10.75</v>
      </c>
      <c r="G23" s="40">
        <v>9.7</v>
      </c>
      <c r="H23" s="42"/>
    </row>
    <row r="24" spans="1:8" ht="18" customHeight="1">
      <c r="A24" s="35"/>
      <c r="B24" s="86" t="s">
        <v>105</v>
      </c>
      <c r="C24" s="87" t="s">
        <v>106</v>
      </c>
      <c r="D24" s="40"/>
      <c r="E24" s="40"/>
      <c r="F24" s="40">
        <v>9.65</v>
      </c>
      <c r="G24" s="40">
        <v>10.25</v>
      </c>
      <c r="H24" s="42"/>
    </row>
    <row r="25" spans="1:10" ht="18" customHeight="1">
      <c r="A25" s="35"/>
      <c r="B25" s="6"/>
      <c r="C25"/>
      <c r="D25" s="43" t="b">
        <f>IF(SUM(D21:D24)&gt;0,LARGE(D21:D24,1)+LARGE(D21:D24,2)+LARGE(D21:D24,3))</f>
        <v>0</v>
      </c>
      <c r="E25" s="43" t="b">
        <f>IF(SUM(E21:E24)&gt;0,LARGE(E21:E24,1)+LARGE(E21:E24,2)+LARGE(E21:E24,3))</f>
        <v>0</v>
      </c>
      <c r="F25" s="43">
        <f>IF(SUM(F21:F24)&gt;0,LARGE(F21:F24,1)+LARGE(F21:F24,2)+LARGE(F21:F24,3))</f>
        <v>32.4</v>
      </c>
      <c r="G25" s="43">
        <f>IF(SUM(G21:G24)&gt;0,LARGE(G21:G24,1)+LARGE(G21:G24,2)+LARGE(G21:G24,3))</f>
        <v>29.849999999999998</v>
      </c>
      <c r="H25" s="44">
        <f>SUM(D25:G25)</f>
        <v>62.25</v>
      </c>
      <c r="J25" s="81"/>
    </row>
    <row r="26" spans="1:10" ht="18" customHeight="1">
      <c r="A26" s="35" t="s">
        <v>9</v>
      </c>
      <c r="B26" s="68" t="s">
        <v>56</v>
      </c>
      <c r="C26"/>
      <c r="D26" s="41"/>
      <c r="E26" s="41"/>
      <c r="F26" s="41"/>
      <c r="G26" s="41"/>
      <c r="H26" s="42"/>
      <c r="J26" s="81"/>
    </row>
    <row r="27" spans="1:8" ht="18" customHeight="1">
      <c r="A27" s="35"/>
      <c r="B27" s="86" t="s">
        <v>107</v>
      </c>
      <c r="C27" s="87" t="s">
        <v>18</v>
      </c>
      <c r="D27" s="40"/>
      <c r="E27" s="40"/>
      <c r="F27" s="40">
        <v>10.8</v>
      </c>
      <c r="G27" s="40">
        <v>10</v>
      </c>
      <c r="H27" s="42"/>
    </row>
    <row r="28" spans="1:8" ht="18" customHeight="1">
      <c r="A28" s="35"/>
      <c r="B28" s="86" t="s">
        <v>108</v>
      </c>
      <c r="C28" s="87" t="s">
        <v>47</v>
      </c>
      <c r="D28" s="40"/>
      <c r="E28" s="40"/>
      <c r="F28" s="40">
        <v>10.5</v>
      </c>
      <c r="G28" s="40">
        <v>8.6</v>
      </c>
      <c r="H28" s="42"/>
    </row>
    <row r="29" spans="1:8" ht="18" customHeight="1">
      <c r="A29" s="35"/>
      <c r="B29" s="86" t="s">
        <v>108</v>
      </c>
      <c r="C29" s="87" t="s">
        <v>23</v>
      </c>
      <c r="D29" s="40"/>
      <c r="E29" s="40"/>
      <c r="F29" s="40">
        <v>9.8</v>
      </c>
      <c r="G29" s="40">
        <v>8.8</v>
      </c>
      <c r="H29" s="42"/>
    </row>
    <row r="30" spans="1:8" ht="18" customHeight="1">
      <c r="A30" s="35"/>
      <c r="B30" s="102" t="s">
        <v>63</v>
      </c>
      <c r="C30" s="14" t="s">
        <v>23</v>
      </c>
      <c r="D30" s="40"/>
      <c r="E30" s="40"/>
      <c r="F30" s="40">
        <v>10.9</v>
      </c>
      <c r="G30" s="40">
        <v>10.5</v>
      </c>
      <c r="H30" s="42"/>
    </row>
    <row r="31" spans="1:10" ht="18" customHeight="1">
      <c r="A31" s="35"/>
      <c r="B31" s="6"/>
      <c r="D31" s="43" t="b">
        <f>IF(SUM(D27:D30)&gt;0,LARGE(D27:D30,1)+LARGE(D27:D30,2)+LARGE(D27:D30,3))</f>
        <v>0</v>
      </c>
      <c r="E31" s="43" t="b">
        <f>IF(SUM(E27:E30)&gt;0,LARGE(E27:E30,1)+LARGE(E27:E30,2)+LARGE(E27:E30,3))</f>
        <v>0</v>
      </c>
      <c r="F31" s="43">
        <f>IF(SUM(F27:F30)&gt;0,LARGE(F27:F30,1)+LARGE(F27:F30,2)+LARGE(F27:F30,3))</f>
        <v>32.2</v>
      </c>
      <c r="G31" s="43">
        <f>IF(SUM(G27:G30)&gt;0,LARGE(G27:G30,1)+LARGE(G27:G30,2)+LARGE(G27:G30,3))</f>
        <v>29.3</v>
      </c>
      <c r="H31" s="44">
        <f>SUM(D31:G31)</f>
        <v>61.5</v>
      </c>
      <c r="J31" s="82"/>
    </row>
    <row r="32" spans="1:10" ht="18" customHeight="1">
      <c r="A32" s="35" t="s">
        <v>10</v>
      </c>
      <c r="B32" s="68" t="s">
        <v>66</v>
      </c>
      <c r="C32"/>
      <c r="D32" s="41"/>
      <c r="E32" s="41"/>
      <c r="F32" s="41"/>
      <c r="G32" s="41"/>
      <c r="H32" s="42"/>
      <c r="J32" s="81"/>
    </row>
    <row r="33" spans="1:8" ht="18" customHeight="1">
      <c r="A33" s="35"/>
      <c r="B33" s="86" t="s">
        <v>121</v>
      </c>
      <c r="C33" s="87" t="s">
        <v>122</v>
      </c>
      <c r="D33" s="40"/>
      <c r="E33" s="40"/>
      <c r="F33" s="40">
        <v>10.2</v>
      </c>
      <c r="G33" s="40">
        <v>10.1</v>
      </c>
      <c r="H33" s="42"/>
    </row>
    <row r="34" spans="1:8" ht="18" customHeight="1">
      <c r="A34" s="35"/>
      <c r="B34" s="86" t="s">
        <v>167</v>
      </c>
      <c r="C34" s="87" t="s">
        <v>19</v>
      </c>
      <c r="D34" s="40"/>
      <c r="E34" s="40"/>
      <c r="F34" s="40">
        <v>10.3</v>
      </c>
      <c r="G34" s="40">
        <v>9.15</v>
      </c>
      <c r="H34" s="42"/>
    </row>
    <row r="35" spans="1:10" ht="18" customHeight="1">
      <c r="A35" s="35"/>
      <c r="B35" s="102" t="s">
        <v>145</v>
      </c>
      <c r="C35" s="14" t="s">
        <v>146</v>
      </c>
      <c r="D35" s="40"/>
      <c r="E35" s="40"/>
      <c r="F35" s="40">
        <v>10.7</v>
      </c>
      <c r="G35" s="40">
        <v>10.35</v>
      </c>
      <c r="H35" s="42"/>
      <c r="J35" s="82"/>
    </row>
    <row r="36" spans="1:10" ht="18" customHeight="1">
      <c r="A36" s="35"/>
      <c r="B36" s="6"/>
      <c r="D36" s="43" t="b">
        <f>IF(SUM(D33:D35)&gt;0,LARGE(D33:D35,1)+LARGE(D33:D35,2)+LARGE(D33:D35,3))</f>
        <v>0</v>
      </c>
      <c r="E36" s="43" t="b">
        <f>IF(SUM(E33:E35)&gt;0,LARGE(E33:E35,1)+LARGE(E33:E35,2)+LARGE(E33:E35,3))</f>
        <v>0</v>
      </c>
      <c r="F36" s="43">
        <f>IF(SUM(F33:F35)&gt;0,LARGE(F33:F35,1)+LARGE(F33:F35,2)+LARGE(F33:F35,3))</f>
        <v>31.2</v>
      </c>
      <c r="G36" s="43">
        <f>IF(SUM(G33:G35)&gt;0,LARGE(G33:G35,1)+LARGE(G33:G35,2)+LARGE(G33:G35,3))</f>
        <v>29.6</v>
      </c>
      <c r="H36" s="44">
        <f>SUM(D36:G36)</f>
        <v>60.8</v>
      </c>
      <c r="J36" s="81"/>
    </row>
    <row r="37" spans="1:8" ht="18" customHeight="1">
      <c r="A37" s="35" t="s">
        <v>11</v>
      </c>
      <c r="B37" s="68" t="s">
        <v>80</v>
      </c>
      <c r="C37"/>
      <c r="D37" s="41"/>
      <c r="E37" s="41"/>
      <c r="F37" s="41"/>
      <c r="G37" s="41"/>
      <c r="H37" s="42"/>
    </row>
    <row r="38" spans="1:8" ht="18" customHeight="1">
      <c r="A38" s="35"/>
      <c r="B38" s="86" t="s">
        <v>113</v>
      </c>
      <c r="C38" s="87" t="s">
        <v>47</v>
      </c>
      <c r="D38" s="40"/>
      <c r="E38" s="40"/>
      <c r="F38" s="40">
        <v>9.9</v>
      </c>
      <c r="G38" s="40">
        <v>9.5</v>
      </c>
      <c r="H38" s="42"/>
    </row>
    <row r="39" spans="1:8" ht="18" customHeight="1">
      <c r="A39" s="35"/>
      <c r="B39" s="86" t="s">
        <v>114</v>
      </c>
      <c r="C39" s="87" t="s">
        <v>115</v>
      </c>
      <c r="D39" s="40"/>
      <c r="E39" s="40"/>
      <c r="F39" s="40">
        <v>10.3</v>
      </c>
      <c r="G39" s="40">
        <v>8.75</v>
      </c>
      <c r="H39" s="42"/>
    </row>
    <row r="40" spans="1:8" ht="18" customHeight="1">
      <c r="A40" s="35"/>
      <c r="B40" s="86" t="s">
        <v>116</v>
      </c>
      <c r="C40" s="87" t="s">
        <v>32</v>
      </c>
      <c r="D40" s="40"/>
      <c r="E40" s="40"/>
      <c r="F40" s="40">
        <v>9</v>
      </c>
      <c r="G40" s="40">
        <v>8.1</v>
      </c>
      <c r="H40" s="42"/>
    </row>
    <row r="41" spans="1:10" ht="18" customHeight="1">
      <c r="A41" s="35"/>
      <c r="B41" s="102" t="s">
        <v>142</v>
      </c>
      <c r="C41" s="14" t="s">
        <v>143</v>
      </c>
      <c r="D41" s="40"/>
      <c r="E41" s="40"/>
      <c r="F41" s="40">
        <v>10</v>
      </c>
      <c r="G41" s="40">
        <v>9.4</v>
      </c>
      <c r="H41" s="42"/>
      <c r="J41" s="82"/>
    </row>
    <row r="42" spans="1:10" ht="16.5" customHeight="1">
      <c r="A42" s="35"/>
      <c r="B42" s="6"/>
      <c r="D42" s="43" t="b">
        <f>IF(SUM(D38:D41)&gt;0,LARGE(D38:D41,1)+LARGE(D38:D41,2)+LARGE(D38:D41,3))</f>
        <v>0</v>
      </c>
      <c r="E42" s="43" t="b">
        <f>IF(SUM(E38:E41)&gt;0,LARGE(E38:E41,1)+LARGE(E38:E41,2)+LARGE(E38:E41,3))</f>
        <v>0</v>
      </c>
      <c r="F42" s="43">
        <f>IF(SUM(F38:F41)&gt;0,LARGE(F38:F41,1)+LARGE(F38:F41,2)+LARGE(F38:F41,3))</f>
        <v>30.200000000000003</v>
      </c>
      <c r="G42" s="43">
        <f>IF(SUM(G38:G41)&gt;0,LARGE(G38:G41,1)+LARGE(G38:G41,2)+LARGE(G38:G41,3))</f>
        <v>27.65</v>
      </c>
      <c r="H42" s="44">
        <f>SUM(D42:G42)</f>
        <v>57.85</v>
      </c>
      <c r="J42" s="82"/>
    </row>
    <row r="43" spans="1:8" ht="18" customHeight="1">
      <c r="A43" s="35" t="s">
        <v>78</v>
      </c>
      <c r="B43" s="68" t="s">
        <v>83</v>
      </c>
      <c r="C43"/>
      <c r="D43" s="41"/>
      <c r="E43" s="41"/>
      <c r="F43" s="41"/>
      <c r="G43" s="41"/>
      <c r="H43" s="42"/>
    </row>
    <row r="44" spans="1:8" ht="18" customHeight="1">
      <c r="A44" s="35"/>
      <c r="B44" s="86" t="s">
        <v>53</v>
      </c>
      <c r="C44" s="87" t="s">
        <v>51</v>
      </c>
      <c r="D44" s="40"/>
      <c r="E44" s="40"/>
      <c r="F44" s="40">
        <v>10.8</v>
      </c>
      <c r="G44" s="40">
        <v>9.5</v>
      </c>
      <c r="H44" s="42"/>
    </row>
    <row r="45" spans="1:8" ht="18" customHeight="1">
      <c r="A45" s="35"/>
      <c r="B45" s="86" t="s">
        <v>52</v>
      </c>
      <c r="C45" s="87" t="s">
        <v>100</v>
      </c>
      <c r="D45" s="40"/>
      <c r="E45" s="40"/>
      <c r="F45" s="40">
        <v>10.8</v>
      </c>
      <c r="G45" s="40">
        <v>10.5</v>
      </c>
      <c r="H45" s="42"/>
    </row>
    <row r="46" spans="1:8" ht="18" customHeight="1">
      <c r="A46" s="35"/>
      <c r="B46" s="6"/>
      <c r="C46"/>
      <c r="D46" s="43" t="b">
        <f>IF(SUM(D44:D45)&gt;0,LARGE(D44:D45,1)+LARGE(D44:D45,2)+LARGE(D44:D45,3))</f>
        <v>0</v>
      </c>
      <c r="E46" s="43" t="b">
        <f>IF(SUM(E44:E45)&gt;0,LARGE(E44:E45,1)+LARGE(E44:E45,2)+LARGE(E44:E45,3))</f>
        <v>0</v>
      </c>
      <c r="F46" s="43">
        <v>21.6</v>
      </c>
      <c r="G46" s="43">
        <v>20</v>
      </c>
      <c r="H46" s="44">
        <f>SUM(D46:G46)</f>
        <v>41.6</v>
      </c>
    </row>
    <row r="47" spans="1:8" ht="13.5" customHeight="1">
      <c r="A47" s="31"/>
      <c r="B47" s="7"/>
      <c r="D47" s="41"/>
      <c r="E47" s="41"/>
      <c r="F47" s="41"/>
      <c r="G47" s="41"/>
      <c r="H47" s="42"/>
    </row>
    <row r="48" ht="18" customHeight="1">
      <c r="A48" s="35"/>
    </row>
    <row r="49" ht="18" customHeight="1">
      <c r="A49" s="35"/>
    </row>
    <row r="50" ht="18" customHeight="1">
      <c r="A50" s="35"/>
    </row>
    <row r="51" ht="18" customHeight="1">
      <c r="A51" s="35"/>
    </row>
    <row r="52" ht="18" customHeight="1">
      <c r="A52" s="35"/>
    </row>
    <row r="53" ht="18" customHeight="1">
      <c r="A53" s="35"/>
    </row>
    <row r="54" ht="18" customHeight="1">
      <c r="A54" s="31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/>
  <mergeCells count="3">
    <mergeCell ref="A1:H1"/>
    <mergeCell ref="A3:H3"/>
    <mergeCell ref="A5:H5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7">
      <selection activeCell="R33" sqref="R33"/>
    </sheetView>
  </sheetViews>
  <sheetFormatPr defaultColWidth="9.00390625" defaultRowHeight="12.75"/>
  <cols>
    <col min="1" max="1" width="3.75390625" style="7" customWidth="1"/>
    <col min="2" max="2" width="12.625" style="27" customWidth="1"/>
    <col min="3" max="3" width="8.00390625" style="7" customWidth="1"/>
    <col min="4" max="4" width="4.625" style="4" hidden="1" customWidth="1"/>
    <col min="5" max="5" width="13.625" style="7" customWidth="1"/>
    <col min="6" max="6" width="5.75390625" style="6" customWidth="1"/>
    <col min="7" max="7" width="5.75390625" style="7" customWidth="1"/>
    <col min="8" max="8" width="3.375" style="17" customWidth="1"/>
    <col min="9" max="9" width="7.125" style="6" customWidth="1"/>
    <col min="10" max="10" width="5.75390625" style="6" customWidth="1"/>
    <col min="11" max="11" width="5.75390625" style="7" customWidth="1"/>
    <col min="12" max="12" width="3.375" style="17" customWidth="1"/>
    <col min="13" max="13" width="7.125" style="7" customWidth="1"/>
    <col min="14" max="14" width="8.125" style="45" customWidth="1"/>
    <col min="15" max="15" width="0.12890625" style="7" hidden="1" customWidth="1"/>
    <col min="16" max="16" width="1.12109375" style="7" customWidth="1"/>
    <col min="17" max="16384" width="9.125" style="7" customWidth="1"/>
  </cols>
  <sheetData>
    <row r="1" spans="1:15" ht="18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5" ht="15.75">
      <c r="A2" s="2"/>
      <c r="B2" s="26"/>
      <c r="C2" s="3"/>
      <c r="E2" s="4"/>
    </row>
    <row r="3" spans="1:15" ht="15.75" customHeight="1">
      <c r="A3" s="121" t="s">
        <v>87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5.75">
      <c r="A4" s="126" t="s">
        <v>140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6" ht="34.5" customHeight="1" thickBot="1"/>
    <row r="7" spans="1:16" s="9" customFormat="1" ht="48.75" customHeight="1">
      <c r="A7" s="13" t="s">
        <v>0</v>
      </c>
      <c r="B7" s="24" t="s">
        <v>1</v>
      </c>
      <c r="C7" s="12" t="s">
        <v>2</v>
      </c>
      <c r="D7" s="11" t="s">
        <v>3</v>
      </c>
      <c r="E7" s="12" t="s">
        <v>4</v>
      </c>
      <c r="F7" s="123"/>
      <c r="G7" s="123"/>
      <c r="H7" s="123"/>
      <c r="I7" s="124"/>
      <c r="J7" s="122"/>
      <c r="K7" s="123"/>
      <c r="L7" s="123"/>
      <c r="M7" s="124"/>
      <c r="N7" s="46" t="s">
        <v>5</v>
      </c>
      <c r="P7" s="10"/>
    </row>
    <row r="8" spans="1:16" ht="19.5" customHeight="1" thickBot="1">
      <c r="A8" s="55"/>
      <c r="B8" s="56"/>
      <c r="C8" s="54"/>
      <c r="D8" s="57"/>
      <c r="E8" s="54"/>
      <c r="F8" s="58" t="s">
        <v>43</v>
      </c>
      <c r="G8" s="58" t="s">
        <v>44</v>
      </c>
      <c r="H8" s="59"/>
      <c r="I8" s="60" t="s">
        <v>5</v>
      </c>
      <c r="J8" s="61" t="s">
        <v>43</v>
      </c>
      <c r="K8" s="58" t="s">
        <v>44</v>
      </c>
      <c r="L8" s="59"/>
      <c r="M8" s="60" t="s">
        <v>5</v>
      </c>
      <c r="N8" s="62"/>
      <c r="P8" s="4"/>
    </row>
    <row r="9" spans="1:19" s="8" customFormat="1" ht="18" customHeight="1">
      <c r="A9" s="37">
        <v>1</v>
      </c>
      <c r="B9" s="88" t="s">
        <v>21</v>
      </c>
      <c r="C9" s="87" t="s">
        <v>152</v>
      </c>
      <c r="D9" s="67" t="s">
        <v>26</v>
      </c>
      <c r="E9" s="90" t="s">
        <v>26</v>
      </c>
      <c r="F9" s="28">
        <v>2.5</v>
      </c>
      <c r="G9" s="29">
        <v>9.5</v>
      </c>
      <c r="H9" s="30"/>
      <c r="I9" s="20">
        <f aca="true" t="shared" si="0" ref="I9:I47">F9+G9-H9</f>
        <v>12</v>
      </c>
      <c r="J9" s="28">
        <v>2.5</v>
      </c>
      <c r="K9" s="29">
        <v>9.55</v>
      </c>
      <c r="L9" s="30"/>
      <c r="M9" s="20">
        <f aca="true" t="shared" si="1" ref="M9:M47">J9+K9-L9</f>
        <v>12.05</v>
      </c>
      <c r="N9" s="47">
        <f aca="true" t="shared" si="2" ref="N9:N47">I9+M9</f>
        <v>24.05</v>
      </c>
      <c r="Q9" s="7"/>
      <c r="S9"/>
    </row>
    <row r="10" spans="1:17" s="8" customFormat="1" ht="18" customHeight="1">
      <c r="A10" s="38">
        <v>2</v>
      </c>
      <c r="B10" s="88" t="s">
        <v>61</v>
      </c>
      <c r="C10" s="87" t="s">
        <v>57</v>
      </c>
      <c r="D10" s="67" t="s">
        <v>26</v>
      </c>
      <c r="E10" s="90" t="s">
        <v>26</v>
      </c>
      <c r="F10" s="23">
        <v>2.5</v>
      </c>
      <c r="G10" s="25">
        <v>9.4</v>
      </c>
      <c r="H10" s="19"/>
      <c r="I10" s="21">
        <f t="shared" si="0"/>
        <v>11.9</v>
      </c>
      <c r="J10" s="23">
        <v>2.5</v>
      </c>
      <c r="K10" s="25">
        <v>9.6</v>
      </c>
      <c r="L10" s="19"/>
      <c r="M10" s="21">
        <f t="shared" si="1"/>
        <v>12.1</v>
      </c>
      <c r="N10" s="48">
        <f t="shared" si="2"/>
        <v>24</v>
      </c>
      <c r="Q10" s="7"/>
    </row>
    <row r="11" spans="1:17" s="8" customFormat="1" ht="18" customHeight="1">
      <c r="A11" s="39">
        <v>3</v>
      </c>
      <c r="B11" s="88" t="s">
        <v>185</v>
      </c>
      <c r="C11" s="87" t="s">
        <v>154</v>
      </c>
      <c r="D11" s="67" t="s">
        <v>26</v>
      </c>
      <c r="E11" s="90" t="s">
        <v>26</v>
      </c>
      <c r="F11" s="23">
        <v>2.5</v>
      </c>
      <c r="G11" s="25">
        <v>9.55</v>
      </c>
      <c r="H11" s="19"/>
      <c r="I11" s="21">
        <f t="shared" si="0"/>
        <v>12.05</v>
      </c>
      <c r="J11" s="23">
        <v>2.5</v>
      </c>
      <c r="K11" s="25">
        <v>9.4</v>
      </c>
      <c r="L11" s="19"/>
      <c r="M11" s="21">
        <f t="shared" si="1"/>
        <v>11.9</v>
      </c>
      <c r="N11" s="48">
        <f t="shared" si="2"/>
        <v>23.950000000000003</v>
      </c>
      <c r="Q11" s="7"/>
    </row>
    <row r="12" spans="1:17" s="8" customFormat="1" ht="18" customHeight="1">
      <c r="A12" s="38">
        <v>4</v>
      </c>
      <c r="B12" s="88" t="s">
        <v>55</v>
      </c>
      <c r="C12" s="87" t="s">
        <v>188</v>
      </c>
      <c r="D12" s="67" t="s">
        <v>25</v>
      </c>
      <c r="E12" s="90" t="s">
        <v>25</v>
      </c>
      <c r="F12" s="23">
        <v>2.5</v>
      </c>
      <c r="G12" s="25">
        <v>9.35</v>
      </c>
      <c r="H12" s="19"/>
      <c r="I12" s="21">
        <f t="shared" si="0"/>
        <v>11.85</v>
      </c>
      <c r="J12" s="23">
        <v>2.5</v>
      </c>
      <c r="K12" s="25">
        <v>9.5</v>
      </c>
      <c r="L12" s="19"/>
      <c r="M12" s="21">
        <f t="shared" si="1"/>
        <v>12</v>
      </c>
      <c r="N12" s="48">
        <f t="shared" si="2"/>
        <v>23.85</v>
      </c>
      <c r="Q12" s="7"/>
    </row>
    <row r="13" spans="1:17" s="8" customFormat="1" ht="18" customHeight="1">
      <c r="A13" s="39">
        <v>5</v>
      </c>
      <c r="B13" s="88" t="s">
        <v>184</v>
      </c>
      <c r="C13" s="87" t="s">
        <v>57</v>
      </c>
      <c r="D13" s="67" t="s">
        <v>26</v>
      </c>
      <c r="E13" s="90" t="s">
        <v>26</v>
      </c>
      <c r="F13" s="23">
        <v>2.5</v>
      </c>
      <c r="G13" s="25">
        <v>9.3</v>
      </c>
      <c r="H13" s="19"/>
      <c r="I13" s="21">
        <f t="shared" si="0"/>
        <v>11.8</v>
      </c>
      <c r="J13" s="23">
        <v>2.5</v>
      </c>
      <c r="K13" s="25">
        <v>9.45</v>
      </c>
      <c r="L13" s="19"/>
      <c r="M13" s="21">
        <f t="shared" si="1"/>
        <v>11.95</v>
      </c>
      <c r="N13" s="48">
        <f t="shared" si="2"/>
        <v>23.75</v>
      </c>
      <c r="Q13" s="7"/>
    </row>
    <row r="14" spans="1:17" s="8" customFormat="1" ht="18" customHeight="1">
      <c r="A14" s="38">
        <v>6</v>
      </c>
      <c r="B14" s="87" t="s">
        <v>208</v>
      </c>
      <c r="C14" s="87" t="s">
        <v>51</v>
      </c>
      <c r="D14" s="66" t="s">
        <v>82</v>
      </c>
      <c r="E14" s="119" t="s">
        <v>82</v>
      </c>
      <c r="F14" s="23">
        <v>2.5</v>
      </c>
      <c r="G14" s="25">
        <v>9.3</v>
      </c>
      <c r="H14" s="19"/>
      <c r="I14" s="21">
        <f t="shared" si="0"/>
        <v>11.8</v>
      </c>
      <c r="J14" s="23">
        <v>2.5</v>
      </c>
      <c r="K14" s="25">
        <v>9.35</v>
      </c>
      <c r="L14" s="19"/>
      <c r="M14" s="21">
        <f t="shared" si="1"/>
        <v>11.85</v>
      </c>
      <c r="N14" s="48">
        <f t="shared" si="2"/>
        <v>23.65</v>
      </c>
      <c r="O14" s="6"/>
      <c r="Q14" s="7"/>
    </row>
    <row r="15" spans="1:14" ht="18" customHeight="1">
      <c r="A15" s="38">
        <v>7</v>
      </c>
      <c r="B15" s="88" t="s">
        <v>131</v>
      </c>
      <c r="C15" s="87" t="s">
        <v>51</v>
      </c>
      <c r="D15" s="67" t="s">
        <v>25</v>
      </c>
      <c r="E15" s="90" t="s">
        <v>25</v>
      </c>
      <c r="F15" s="23">
        <v>2.5</v>
      </c>
      <c r="G15" s="25">
        <v>9.35</v>
      </c>
      <c r="H15" s="19"/>
      <c r="I15" s="21">
        <f t="shared" si="0"/>
        <v>11.85</v>
      </c>
      <c r="J15" s="23">
        <v>2.5</v>
      </c>
      <c r="K15" s="25">
        <v>9.25</v>
      </c>
      <c r="L15" s="19"/>
      <c r="M15" s="21">
        <f t="shared" si="1"/>
        <v>11.75</v>
      </c>
      <c r="N15" s="48">
        <f t="shared" si="2"/>
        <v>23.6</v>
      </c>
    </row>
    <row r="16" spans="1:14" ht="18" customHeight="1">
      <c r="A16" s="39">
        <v>8</v>
      </c>
      <c r="B16" s="88" t="s">
        <v>202</v>
      </c>
      <c r="C16" s="87" t="s">
        <v>206</v>
      </c>
      <c r="D16" s="67" t="s">
        <v>56</v>
      </c>
      <c r="E16" s="90" t="s">
        <v>56</v>
      </c>
      <c r="F16" s="23">
        <v>2.5</v>
      </c>
      <c r="G16" s="25">
        <v>9.2</v>
      </c>
      <c r="H16" s="19"/>
      <c r="I16" s="21">
        <f t="shared" si="0"/>
        <v>11.7</v>
      </c>
      <c r="J16" s="23">
        <v>2.5</v>
      </c>
      <c r="K16" s="25">
        <v>9.3</v>
      </c>
      <c r="L16" s="19"/>
      <c r="M16" s="21">
        <f t="shared" si="1"/>
        <v>11.8</v>
      </c>
      <c r="N16" s="48">
        <f t="shared" si="2"/>
        <v>23.5</v>
      </c>
    </row>
    <row r="17" spans="1:14" ht="18" customHeight="1">
      <c r="A17" s="38">
        <v>9</v>
      </c>
      <c r="B17" s="88" t="s">
        <v>186</v>
      </c>
      <c r="C17" s="87" t="s">
        <v>106</v>
      </c>
      <c r="D17" s="67" t="s">
        <v>25</v>
      </c>
      <c r="E17" s="90" t="s">
        <v>25</v>
      </c>
      <c r="F17" s="23">
        <v>2.5</v>
      </c>
      <c r="G17" s="25">
        <v>9.15</v>
      </c>
      <c r="H17" s="19"/>
      <c r="I17" s="21">
        <f t="shared" si="0"/>
        <v>11.65</v>
      </c>
      <c r="J17" s="23">
        <v>2.5</v>
      </c>
      <c r="K17" s="25">
        <v>9.2</v>
      </c>
      <c r="L17" s="19"/>
      <c r="M17" s="21">
        <f t="shared" si="1"/>
        <v>11.7</v>
      </c>
      <c r="N17" s="48">
        <f t="shared" si="2"/>
        <v>23.35</v>
      </c>
    </row>
    <row r="18" spans="1:14" ht="18" customHeight="1">
      <c r="A18" s="38">
        <v>10</v>
      </c>
      <c r="B18" s="88" t="s">
        <v>201</v>
      </c>
      <c r="C18" s="87" t="s">
        <v>60</v>
      </c>
      <c r="D18" s="67" t="s">
        <v>56</v>
      </c>
      <c r="E18" s="90" t="s">
        <v>56</v>
      </c>
      <c r="F18" s="23">
        <v>2.5</v>
      </c>
      <c r="G18" s="25">
        <v>8.9</v>
      </c>
      <c r="H18" s="19"/>
      <c r="I18" s="21">
        <f t="shared" si="0"/>
        <v>11.4</v>
      </c>
      <c r="J18" s="23">
        <v>2.5</v>
      </c>
      <c r="K18" s="25">
        <v>9.05</v>
      </c>
      <c r="L18" s="19"/>
      <c r="M18" s="21">
        <f t="shared" si="1"/>
        <v>11.55</v>
      </c>
      <c r="N18" s="48">
        <f t="shared" si="2"/>
        <v>22.950000000000003</v>
      </c>
    </row>
    <row r="19" spans="1:14" ht="18" customHeight="1">
      <c r="A19" s="39">
        <v>11</v>
      </c>
      <c r="B19" s="86" t="s">
        <v>171</v>
      </c>
      <c r="C19" s="87" t="s">
        <v>19</v>
      </c>
      <c r="D19" s="117" t="s">
        <v>81</v>
      </c>
      <c r="E19" s="118" t="s">
        <v>81</v>
      </c>
      <c r="F19" s="23">
        <v>2.5</v>
      </c>
      <c r="G19" s="25">
        <v>9.1</v>
      </c>
      <c r="H19" s="19"/>
      <c r="I19" s="21">
        <f t="shared" si="0"/>
        <v>11.6</v>
      </c>
      <c r="J19" s="23">
        <v>2.5</v>
      </c>
      <c r="K19" s="25">
        <v>8.7</v>
      </c>
      <c r="L19" s="19"/>
      <c r="M19" s="21">
        <f t="shared" si="1"/>
        <v>11.2</v>
      </c>
      <c r="N19" s="48">
        <f t="shared" si="2"/>
        <v>22.799999999999997</v>
      </c>
    </row>
    <row r="20" spans="1:14" ht="18" customHeight="1">
      <c r="A20" s="38">
        <v>12</v>
      </c>
      <c r="B20" s="87" t="s">
        <v>209</v>
      </c>
      <c r="C20" s="87" t="s">
        <v>102</v>
      </c>
      <c r="D20" s="66" t="s">
        <v>82</v>
      </c>
      <c r="E20" s="119" t="s">
        <v>82</v>
      </c>
      <c r="F20" s="23">
        <v>2.5</v>
      </c>
      <c r="G20" s="25">
        <v>8.9</v>
      </c>
      <c r="H20" s="19"/>
      <c r="I20" s="21">
        <f t="shared" si="0"/>
        <v>11.4</v>
      </c>
      <c r="J20" s="23">
        <v>2.5</v>
      </c>
      <c r="K20" s="25">
        <v>8.8</v>
      </c>
      <c r="L20" s="19"/>
      <c r="M20" s="21">
        <f t="shared" si="1"/>
        <v>11.3</v>
      </c>
      <c r="N20" s="48">
        <f t="shared" si="2"/>
        <v>22.700000000000003</v>
      </c>
    </row>
    <row r="21" spans="1:16" ht="18" customHeight="1">
      <c r="A21" s="38">
        <v>13</v>
      </c>
      <c r="B21" s="88" t="s">
        <v>203</v>
      </c>
      <c r="C21" s="87" t="s">
        <v>28</v>
      </c>
      <c r="D21" s="67" t="s">
        <v>56</v>
      </c>
      <c r="E21" s="90" t="s">
        <v>56</v>
      </c>
      <c r="F21" s="23">
        <v>2.5</v>
      </c>
      <c r="G21" s="25">
        <v>8.6</v>
      </c>
      <c r="H21" s="19"/>
      <c r="I21" s="21">
        <f t="shared" si="0"/>
        <v>11.1</v>
      </c>
      <c r="J21" s="23">
        <v>2.5</v>
      </c>
      <c r="K21" s="25">
        <v>9.05</v>
      </c>
      <c r="L21" s="19"/>
      <c r="M21" s="21">
        <f t="shared" si="1"/>
        <v>11.55</v>
      </c>
      <c r="N21" s="48">
        <f t="shared" si="2"/>
        <v>22.65</v>
      </c>
      <c r="P21" s="45"/>
    </row>
    <row r="22" spans="1:14" ht="18" customHeight="1">
      <c r="A22" s="39">
        <v>14</v>
      </c>
      <c r="B22" s="86" t="s">
        <v>172</v>
      </c>
      <c r="C22" s="87" t="s">
        <v>16</v>
      </c>
      <c r="D22" s="117" t="s">
        <v>81</v>
      </c>
      <c r="E22" s="118" t="s">
        <v>81</v>
      </c>
      <c r="F22" s="23">
        <v>2.5</v>
      </c>
      <c r="G22" s="25">
        <v>8.8</v>
      </c>
      <c r="H22" s="19"/>
      <c r="I22" s="21">
        <f t="shared" si="0"/>
        <v>11.3</v>
      </c>
      <c r="J22" s="23">
        <v>2.5</v>
      </c>
      <c r="K22" s="25">
        <v>8.65</v>
      </c>
      <c r="L22" s="19"/>
      <c r="M22" s="21">
        <f t="shared" si="1"/>
        <v>11.15</v>
      </c>
      <c r="N22" s="48">
        <f t="shared" si="2"/>
        <v>22.450000000000003</v>
      </c>
    </row>
    <row r="23" spans="1:14" ht="18" customHeight="1">
      <c r="A23" s="38">
        <v>15</v>
      </c>
      <c r="B23" s="88" t="s">
        <v>192</v>
      </c>
      <c r="C23" s="87" t="s">
        <v>19</v>
      </c>
      <c r="D23" s="67" t="s">
        <v>24</v>
      </c>
      <c r="E23" s="90" t="s">
        <v>24</v>
      </c>
      <c r="F23" s="23">
        <v>2.5</v>
      </c>
      <c r="G23" s="25">
        <v>8.8</v>
      </c>
      <c r="H23" s="19"/>
      <c r="I23" s="21">
        <f t="shared" si="0"/>
        <v>11.3</v>
      </c>
      <c r="J23" s="23">
        <v>2.5</v>
      </c>
      <c r="K23" s="25">
        <v>8.6</v>
      </c>
      <c r="L23" s="19"/>
      <c r="M23" s="21">
        <f t="shared" si="1"/>
        <v>11.1</v>
      </c>
      <c r="N23" s="48">
        <f t="shared" si="2"/>
        <v>22.4</v>
      </c>
    </row>
    <row r="24" spans="1:14" ht="15.75">
      <c r="A24" s="38">
        <v>16</v>
      </c>
      <c r="B24" s="86" t="s">
        <v>194</v>
      </c>
      <c r="C24" s="87" t="s">
        <v>195</v>
      </c>
      <c r="D24" s="117" t="s">
        <v>80</v>
      </c>
      <c r="E24" s="118" t="s">
        <v>80</v>
      </c>
      <c r="F24" s="23">
        <v>2.5</v>
      </c>
      <c r="G24" s="25">
        <v>8.55</v>
      </c>
      <c r="H24" s="19"/>
      <c r="I24" s="21">
        <f t="shared" si="0"/>
        <v>11.05</v>
      </c>
      <c r="J24" s="23">
        <v>2.5</v>
      </c>
      <c r="K24" s="25">
        <v>8.7</v>
      </c>
      <c r="L24" s="19"/>
      <c r="M24" s="21">
        <f t="shared" si="1"/>
        <v>11.2</v>
      </c>
      <c r="N24" s="48">
        <f t="shared" si="2"/>
        <v>22.25</v>
      </c>
    </row>
    <row r="25" spans="1:14" ht="15.75">
      <c r="A25" s="39">
        <v>17</v>
      </c>
      <c r="B25" s="86" t="s">
        <v>21</v>
      </c>
      <c r="C25" s="87" t="s">
        <v>174</v>
      </c>
      <c r="D25" s="117" t="s">
        <v>173</v>
      </c>
      <c r="E25" s="118" t="s">
        <v>173</v>
      </c>
      <c r="F25" s="23">
        <v>2.5</v>
      </c>
      <c r="G25" s="25">
        <v>8.5</v>
      </c>
      <c r="H25" s="19"/>
      <c r="I25" s="21">
        <f t="shared" si="0"/>
        <v>11</v>
      </c>
      <c r="J25" s="23">
        <v>2.5</v>
      </c>
      <c r="K25" s="25">
        <v>8.7</v>
      </c>
      <c r="L25" s="19"/>
      <c r="M25" s="21">
        <f t="shared" si="1"/>
        <v>11.2</v>
      </c>
      <c r="N25" s="48">
        <f t="shared" si="2"/>
        <v>22.2</v>
      </c>
    </row>
    <row r="26" spans="1:14" ht="15.75">
      <c r="A26" s="38">
        <v>18</v>
      </c>
      <c r="B26" s="86" t="s">
        <v>196</v>
      </c>
      <c r="C26" s="87" t="s">
        <v>31</v>
      </c>
      <c r="D26" s="117" t="s">
        <v>80</v>
      </c>
      <c r="E26" s="118" t="s">
        <v>80</v>
      </c>
      <c r="F26" s="23">
        <v>2.5</v>
      </c>
      <c r="G26" s="25">
        <v>8.8</v>
      </c>
      <c r="H26" s="19"/>
      <c r="I26" s="21">
        <f t="shared" si="0"/>
        <v>11.3</v>
      </c>
      <c r="J26" s="23">
        <v>2.5</v>
      </c>
      <c r="K26" s="25">
        <v>8.35</v>
      </c>
      <c r="L26" s="19"/>
      <c r="M26" s="21">
        <f t="shared" si="1"/>
        <v>10.85</v>
      </c>
      <c r="N26" s="48">
        <f t="shared" si="2"/>
        <v>22.15</v>
      </c>
    </row>
    <row r="27" spans="1:14" ht="15.75">
      <c r="A27" s="38">
        <v>18</v>
      </c>
      <c r="B27" s="86" t="s">
        <v>170</v>
      </c>
      <c r="C27" s="87" t="s">
        <v>47</v>
      </c>
      <c r="D27" s="117" t="s">
        <v>81</v>
      </c>
      <c r="E27" s="118" t="s">
        <v>81</v>
      </c>
      <c r="F27" s="23">
        <v>2.5</v>
      </c>
      <c r="G27" s="25">
        <v>8.75</v>
      </c>
      <c r="H27" s="19"/>
      <c r="I27" s="21">
        <f t="shared" si="0"/>
        <v>11.25</v>
      </c>
      <c r="J27" s="23">
        <v>2.5</v>
      </c>
      <c r="K27" s="25">
        <v>8.4</v>
      </c>
      <c r="L27" s="19"/>
      <c r="M27" s="21">
        <f t="shared" si="1"/>
        <v>10.9</v>
      </c>
      <c r="N27" s="48">
        <f t="shared" si="2"/>
        <v>22.15</v>
      </c>
    </row>
    <row r="28" spans="1:14" ht="15.75">
      <c r="A28" s="39">
        <v>20</v>
      </c>
      <c r="B28" s="86" t="s">
        <v>207</v>
      </c>
      <c r="C28" s="87" t="s">
        <v>178</v>
      </c>
      <c r="D28" s="67" t="s">
        <v>66</v>
      </c>
      <c r="E28" s="90" t="s">
        <v>66</v>
      </c>
      <c r="F28" s="23">
        <v>2.5</v>
      </c>
      <c r="G28" s="25">
        <v>8.5</v>
      </c>
      <c r="H28" s="19"/>
      <c r="I28" s="21">
        <f t="shared" si="0"/>
        <v>11</v>
      </c>
      <c r="J28" s="23">
        <v>2.5</v>
      </c>
      <c r="K28" s="25">
        <v>8.45</v>
      </c>
      <c r="L28" s="19"/>
      <c r="M28" s="21">
        <f t="shared" si="1"/>
        <v>10.95</v>
      </c>
      <c r="N28" s="48">
        <f t="shared" si="2"/>
        <v>21.95</v>
      </c>
    </row>
    <row r="29" spans="1:14" ht="15.75">
      <c r="A29" s="38">
        <v>21</v>
      </c>
      <c r="B29" s="88" t="s">
        <v>204</v>
      </c>
      <c r="C29" s="87" t="s">
        <v>28</v>
      </c>
      <c r="D29" s="67" t="s">
        <v>56</v>
      </c>
      <c r="E29" s="90" t="s">
        <v>56</v>
      </c>
      <c r="F29" s="23">
        <v>2.5</v>
      </c>
      <c r="G29" s="25">
        <v>8.5</v>
      </c>
      <c r="H29" s="19"/>
      <c r="I29" s="21">
        <f t="shared" si="0"/>
        <v>11</v>
      </c>
      <c r="J29" s="23">
        <v>2.5</v>
      </c>
      <c r="K29" s="25">
        <v>8.4</v>
      </c>
      <c r="L29" s="19"/>
      <c r="M29" s="21">
        <f t="shared" si="1"/>
        <v>10.9</v>
      </c>
      <c r="N29" s="48">
        <f t="shared" si="2"/>
        <v>21.9</v>
      </c>
    </row>
    <row r="30" spans="1:14" ht="15.75">
      <c r="A30" s="38">
        <v>21</v>
      </c>
      <c r="B30" s="86" t="s">
        <v>205</v>
      </c>
      <c r="C30" s="87" t="s">
        <v>212</v>
      </c>
      <c r="D30" s="67" t="s">
        <v>66</v>
      </c>
      <c r="E30" s="90" t="s">
        <v>66</v>
      </c>
      <c r="F30" s="23">
        <v>2.5</v>
      </c>
      <c r="G30" s="25">
        <v>8.4</v>
      </c>
      <c r="H30" s="19"/>
      <c r="I30" s="21">
        <f t="shared" si="0"/>
        <v>10.9</v>
      </c>
      <c r="J30" s="23">
        <v>2.5</v>
      </c>
      <c r="K30" s="25">
        <v>8.5</v>
      </c>
      <c r="L30" s="19"/>
      <c r="M30" s="21">
        <f t="shared" si="1"/>
        <v>11</v>
      </c>
      <c r="N30" s="48">
        <f t="shared" si="2"/>
        <v>21.9</v>
      </c>
    </row>
    <row r="31" spans="1:14" ht="15.75">
      <c r="A31" s="39">
        <v>23</v>
      </c>
      <c r="B31" s="88" t="s">
        <v>187</v>
      </c>
      <c r="C31" s="87" t="s">
        <v>32</v>
      </c>
      <c r="D31" s="67" t="s">
        <v>25</v>
      </c>
      <c r="E31" s="90" t="s">
        <v>25</v>
      </c>
      <c r="F31" s="23">
        <v>2.5</v>
      </c>
      <c r="G31" s="25">
        <v>7.8</v>
      </c>
      <c r="H31" s="19"/>
      <c r="I31" s="21">
        <f t="shared" si="0"/>
        <v>10.3</v>
      </c>
      <c r="J31" s="23">
        <v>2.5</v>
      </c>
      <c r="K31" s="25">
        <v>9.05</v>
      </c>
      <c r="L31" s="19"/>
      <c r="M31" s="21">
        <f t="shared" si="1"/>
        <v>11.55</v>
      </c>
      <c r="N31" s="48">
        <f t="shared" si="2"/>
        <v>21.85</v>
      </c>
    </row>
    <row r="32" spans="1:14" ht="15.75">
      <c r="A32" s="38">
        <v>24</v>
      </c>
      <c r="B32" s="86" t="s">
        <v>167</v>
      </c>
      <c r="C32" s="87" t="s">
        <v>89</v>
      </c>
      <c r="D32" s="67" t="s">
        <v>66</v>
      </c>
      <c r="E32" s="90" t="s">
        <v>66</v>
      </c>
      <c r="F32" s="23">
        <v>2.5</v>
      </c>
      <c r="G32" s="25">
        <v>8.65</v>
      </c>
      <c r="H32" s="19"/>
      <c r="I32" s="21">
        <f t="shared" si="0"/>
        <v>11.15</v>
      </c>
      <c r="J32" s="23">
        <v>2.5</v>
      </c>
      <c r="K32" s="25">
        <v>8.2</v>
      </c>
      <c r="L32" s="19"/>
      <c r="M32" s="21">
        <f t="shared" si="1"/>
        <v>10.7</v>
      </c>
      <c r="N32" s="48">
        <f t="shared" si="2"/>
        <v>21.85</v>
      </c>
    </row>
    <row r="33" spans="1:14" ht="15.75">
      <c r="A33" s="38">
        <v>25</v>
      </c>
      <c r="B33" s="88" t="s">
        <v>190</v>
      </c>
      <c r="C33" s="87" t="s">
        <v>191</v>
      </c>
      <c r="D33" s="67" t="s">
        <v>24</v>
      </c>
      <c r="E33" s="90" t="s">
        <v>24</v>
      </c>
      <c r="F33" s="23">
        <v>2.5</v>
      </c>
      <c r="G33" s="25">
        <v>7.9</v>
      </c>
      <c r="H33" s="19"/>
      <c r="I33" s="21">
        <f t="shared" si="0"/>
        <v>10.4</v>
      </c>
      <c r="J33" s="23">
        <v>2.5</v>
      </c>
      <c r="K33" s="25">
        <v>8.7</v>
      </c>
      <c r="L33" s="19"/>
      <c r="M33" s="21">
        <f t="shared" si="1"/>
        <v>11.2</v>
      </c>
      <c r="N33" s="48">
        <f t="shared" si="2"/>
        <v>21.6</v>
      </c>
    </row>
    <row r="34" spans="1:14" ht="15.75">
      <c r="A34" s="39">
        <v>26</v>
      </c>
      <c r="B34" s="86" t="s">
        <v>193</v>
      </c>
      <c r="C34" s="87" t="s">
        <v>38</v>
      </c>
      <c r="D34" s="117" t="s">
        <v>80</v>
      </c>
      <c r="E34" s="118" t="s">
        <v>80</v>
      </c>
      <c r="F34" s="23">
        <v>2.5</v>
      </c>
      <c r="G34" s="25">
        <v>8.5</v>
      </c>
      <c r="H34" s="19"/>
      <c r="I34" s="21">
        <f t="shared" si="0"/>
        <v>11</v>
      </c>
      <c r="J34" s="23">
        <v>2.5</v>
      </c>
      <c r="K34" s="25">
        <v>8</v>
      </c>
      <c r="L34" s="19"/>
      <c r="M34" s="21">
        <f t="shared" si="1"/>
        <v>10.5</v>
      </c>
      <c r="N34" s="48">
        <f t="shared" si="2"/>
        <v>21.5</v>
      </c>
    </row>
    <row r="35" spans="1:14" ht="15.75">
      <c r="A35" s="38">
        <v>27</v>
      </c>
      <c r="B35" s="86" t="s">
        <v>200</v>
      </c>
      <c r="C35" s="87" t="s">
        <v>18</v>
      </c>
      <c r="D35" s="117" t="s">
        <v>79</v>
      </c>
      <c r="E35" s="118" t="s">
        <v>79</v>
      </c>
      <c r="F35" s="23">
        <v>2.5</v>
      </c>
      <c r="G35" s="25">
        <v>8.3</v>
      </c>
      <c r="H35" s="19"/>
      <c r="I35" s="21">
        <f t="shared" si="0"/>
        <v>10.8</v>
      </c>
      <c r="J35" s="23">
        <v>2.5</v>
      </c>
      <c r="K35" s="25">
        <v>8.1</v>
      </c>
      <c r="L35" s="19"/>
      <c r="M35" s="21">
        <f t="shared" si="1"/>
        <v>10.6</v>
      </c>
      <c r="N35" s="48">
        <f t="shared" si="2"/>
        <v>21.4</v>
      </c>
    </row>
    <row r="36" spans="1:14" ht="15.75">
      <c r="A36" s="38">
        <v>28</v>
      </c>
      <c r="B36" s="88" t="s">
        <v>181</v>
      </c>
      <c r="C36" s="87" t="s">
        <v>18</v>
      </c>
      <c r="D36" s="66" t="s">
        <v>179</v>
      </c>
      <c r="E36" s="119" t="s">
        <v>179</v>
      </c>
      <c r="F36" s="23">
        <v>2.5</v>
      </c>
      <c r="G36" s="25">
        <v>8.3</v>
      </c>
      <c r="H36" s="19"/>
      <c r="I36" s="21">
        <f t="shared" si="0"/>
        <v>10.8</v>
      </c>
      <c r="J36" s="23">
        <v>2.5</v>
      </c>
      <c r="K36" s="25">
        <v>8</v>
      </c>
      <c r="L36" s="19"/>
      <c r="M36" s="21">
        <f t="shared" si="1"/>
        <v>10.5</v>
      </c>
      <c r="N36" s="48">
        <f t="shared" si="2"/>
        <v>21.3</v>
      </c>
    </row>
    <row r="37" spans="1:14" ht="15.75">
      <c r="A37" s="39">
        <v>28</v>
      </c>
      <c r="B37" s="88" t="s">
        <v>189</v>
      </c>
      <c r="C37" s="87" t="s">
        <v>16</v>
      </c>
      <c r="D37" s="67" t="s">
        <v>24</v>
      </c>
      <c r="E37" s="90" t="s">
        <v>24</v>
      </c>
      <c r="F37" s="23">
        <v>2.5</v>
      </c>
      <c r="G37" s="25">
        <v>7.85</v>
      </c>
      <c r="H37" s="19"/>
      <c r="I37" s="21">
        <f t="shared" si="0"/>
        <v>10.35</v>
      </c>
      <c r="J37" s="23">
        <v>2.5</v>
      </c>
      <c r="K37" s="25">
        <v>8.45</v>
      </c>
      <c r="L37" s="19"/>
      <c r="M37" s="21">
        <f t="shared" si="1"/>
        <v>10.95</v>
      </c>
      <c r="N37" s="48">
        <f t="shared" si="2"/>
        <v>21.299999999999997</v>
      </c>
    </row>
    <row r="38" spans="1:14" ht="15.75">
      <c r="A38" s="38">
        <v>30</v>
      </c>
      <c r="B38" s="86" t="s">
        <v>199</v>
      </c>
      <c r="C38" s="87" t="s">
        <v>31</v>
      </c>
      <c r="D38" s="117" t="s">
        <v>79</v>
      </c>
      <c r="E38" s="118" t="s">
        <v>79</v>
      </c>
      <c r="F38" s="23">
        <v>2.5</v>
      </c>
      <c r="G38" s="25">
        <v>7.7</v>
      </c>
      <c r="H38" s="19"/>
      <c r="I38" s="21">
        <f t="shared" si="0"/>
        <v>10.2</v>
      </c>
      <c r="J38" s="23">
        <v>2.5</v>
      </c>
      <c r="K38" s="25">
        <v>8.5</v>
      </c>
      <c r="L38" s="19"/>
      <c r="M38" s="21">
        <f t="shared" si="1"/>
        <v>11</v>
      </c>
      <c r="N38" s="48">
        <f t="shared" si="2"/>
        <v>21.2</v>
      </c>
    </row>
    <row r="39" spans="1:14" ht="15.75">
      <c r="A39" s="38">
        <v>31</v>
      </c>
      <c r="B39" s="86" t="s">
        <v>197</v>
      </c>
      <c r="C39" s="87" t="s">
        <v>19</v>
      </c>
      <c r="D39" s="117" t="s">
        <v>80</v>
      </c>
      <c r="E39" s="118" t="s">
        <v>80</v>
      </c>
      <c r="F39" s="23">
        <v>2.5</v>
      </c>
      <c r="G39" s="25">
        <v>7.6</v>
      </c>
      <c r="H39" s="19"/>
      <c r="I39" s="21">
        <f t="shared" si="0"/>
        <v>10.1</v>
      </c>
      <c r="J39" s="23">
        <v>2.5</v>
      </c>
      <c r="K39" s="25">
        <v>8.55</v>
      </c>
      <c r="L39" s="19"/>
      <c r="M39" s="21">
        <f t="shared" si="1"/>
        <v>11.05</v>
      </c>
      <c r="N39" s="48">
        <f t="shared" si="2"/>
        <v>21.15</v>
      </c>
    </row>
    <row r="40" spans="1:14" ht="15.75">
      <c r="A40" s="39">
        <v>31</v>
      </c>
      <c r="B40" s="88" t="s">
        <v>180</v>
      </c>
      <c r="C40" s="87" t="s">
        <v>19</v>
      </c>
      <c r="D40" s="66" t="s">
        <v>179</v>
      </c>
      <c r="E40" s="119" t="s">
        <v>179</v>
      </c>
      <c r="F40" s="23">
        <v>2.5</v>
      </c>
      <c r="G40" s="25">
        <v>8.3</v>
      </c>
      <c r="H40" s="19"/>
      <c r="I40" s="21">
        <f t="shared" si="0"/>
        <v>10.8</v>
      </c>
      <c r="J40" s="23">
        <v>2.5</v>
      </c>
      <c r="K40" s="25">
        <v>7.85</v>
      </c>
      <c r="L40" s="19"/>
      <c r="M40" s="21">
        <f t="shared" si="1"/>
        <v>10.35</v>
      </c>
      <c r="N40" s="48">
        <f t="shared" si="2"/>
        <v>21.15</v>
      </c>
    </row>
    <row r="41" spans="1:14" ht="15.75">
      <c r="A41" s="38">
        <v>33</v>
      </c>
      <c r="B41" s="87" t="s">
        <v>213</v>
      </c>
      <c r="C41" s="87" t="s">
        <v>214</v>
      </c>
      <c r="D41" s="66" t="s">
        <v>82</v>
      </c>
      <c r="E41" s="119" t="s">
        <v>82</v>
      </c>
      <c r="F41" s="23">
        <v>2.5</v>
      </c>
      <c r="G41" s="25">
        <v>7.9</v>
      </c>
      <c r="H41" s="19"/>
      <c r="I41" s="21">
        <f t="shared" si="0"/>
        <v>10.4</v>
      </c>
      <c r="J41" s="23">
        <v>2.5</v>
      </c>
      <c r="K41" s="25">
        <v>8.15</v>
      </c>
      <c r="L41" s="19"/>
      <c r="M41" s="21">
        <f t="shared" si="1"/>
        <v>10.65</v>
      </c>
      <c r="N41" s="48">
        <f t="shared" si="2"/>
        <v>21.05</v>
      </c>
    </row>
    <row r="42" spans="1:14" ht="15.75">
      <c r="A42" s="38">
        <v>34</v>
      </c>
      <c r="B42" s="87" t="s">
        <v>210</v>
      </c>
      <c r="C42" s="87" t="s">
        <v>211</v>
      </c>
      <c r="D42" s="66" t="s">
        <v>82</v>
      </c>
      <c r="E42" s="119" t="s">
        <v>82</v>
      </c>
      <c r="F42" s="23">
        <v>2.5</v>
      </c>
      <c r="G42" s="25">
        <v>7.45</v>
      </c>
      <c r="H42" s="19"/>
      <c r="I42" s="21">
        <f t="shared" si="0"/>
        <v>9.95</v>
      </c>
      <c r="J42" s="23">
        <v>2.5</v>
      </c>
      <c r="K42" s="25">
        <v>8.5</v>
      </c>
      <c r="L42" s="19"/>
      <c r="M42" s="21">
        <f t="shared" si="1"/>
        <v>11</v>
      </c>
      <c r="N42" s="48">
        <f t="shared" si="2"/>
        <v>20.95</v>
      </c>
    </row>
    <row r="43" spans="1:14" ht="15.75">
      <c r="A43" s="39">
        <v>35</v>
      </c>
      <c r="B43" s="86" t="s">
        <v>198</v>
      </c>
      <c r="C43" s="87" t="s">
        <v>73</v>
      </c>
      <c r="D43" s="117" t="s">
        <v>79</v>
      </c>
      <c r="E43" s="118" t="s">
        <v>79</v>
      </c>
      <c r="F43" s="23">
        <v>2.5</v>
      </c>
      <c r="G43" s="25">
        <v>8.2</v>
      </c>
      <c r="H43" s="19"/>
      <c r="I43" s="21">
        <f t="shared" si="0"/>
        <v>10.7</v>
      </c>
      <c r="J43" s="23">
        <v>2.5</v>
      </c>
      <c r="K43" s="25">
        <v>7.7</v>
      </c>
      <c r="L43" s="19"/>
      <c r="M43" s="21">
        <f t="shared" si="1"/>
        <v>10.2</v>
      </c>
      <c r="N43" s="48">
        <f t="shared" si="2"/>
        <v>20.9</v>
      </c>
    </row>
    <row r="44" spans="1:14" ht="15.75">
      <c r="A44" s="38">
        <v>36</v>
      </c>
      <c r="B44" s="86" t="s">
        <v>177</v>
      </c>
      <c r="C44" s="88" t="s">
        <v>178</v>
      </c>
      <c r="D44" s="117" t="s">
        <v>173</v>
      </c>
      <c r="E44" s="118" t="s">
        <v>173</v>
      </c>
      <c r="F44" s="23">
        <v>2.5</v>
      </c>
      <c r="G44" s="25">
        <v>7.7</v>
      </c>
      <c r="H44" s="19"/>
      <c r="I44" s="21">
        <f t="shared" si="0"/>
        <v>10.2</v>
      </c>
      <c r="J44" s="23">
        <v>2.5</v>
      </c>
      <c r="K44" s="25">
        <v>8.1</v>
      </c>
      <c r="L44" s="19"/>
      <c r="M44" s="21">
        <f t="shared" si="1"/>
        <v>10.6</v>
      </c>
      <c r="N44" s="48">
        <f t="shared" si="2"/>
        <v>20.799999999999997</v>
      </c>
    </row>
    <row r="45" spans="1:14" ht="15.75">
      <c r="A45" s="38">
        <v>37</v>
      </c>
      <c r="B45" s="86" t="s">
        <v>175</v>
      </c>
      <c r="C45" s="88" t="s">
        <v>176</v>
      </c>
      <c r="D45" s="117" t="s">
        <v>173</v>
      </c>
      <c r="E45" s="118" t="s">
        <v>173</v>
      </c>
      <c r="F45" s="23">
        <v>2.5</v>
      </c>
      <c r="G45" s="25">
        <v>7.3</v>
      </c>
      <c r="H45" s="19"/>
      <c r="I45" s="21">
        <f t="shared" si="0"/>
        <v>9.8</v>
      </c>
      <c r="J45" s="23">
        <v>2.5</v>
      </c>
      <c r="K45" s="25">
        <v>8.45</v>
      </c>
      <c r="L45" s="19"/>
      <c r="M45" s="21">
        <f t="shared" si="1"/>
        <v>10.95</v>
      </c>
      <c r="N45" s="48">
        <f t="shared" si="2"/>
        <v>20.75</v>
      </c>
    </row>
    <row r="46" spans="1:14" ht="15.75">
      <c r="A46" s="39">
        <v>38</v>
      </c>
      <c r="B46" s="86" t="s">
        <v>167</v>
      </c>
      <c r="C46" s="87" t="s">
        <v>16</v>
      </c>
      <c r="D46" s="67" t="s">
        <v>66</v>
      </c>
      <c r="E46" s="90" t="s">
        <v>66</v>
      </c>
      <c r="F46" s="23">
        <v>2.5</v>
      </c>
      <c r="G46" s="25">
        <v>6.8</v>
      </c>
      <c r="H46" s="19"/>
      <c r="I46" s="21">
        <f t="shared" si="0"/>
        <v>9.3</v>
      </c>
      <c r="J46" s="23">
        <v>2.5</v>
      </c>
      <c r="K46" s="25">
        <v>8</v>
      </c>
      <c r="L46" s="19"/>
      <c r="M46" s="21">
        <f t="shared" si="1"/>
        <v>10.5</v>
      </c>
      <c r="N46" s="48">
        <f t="shared" si="2"/>
        <v>19.8</v>
      </c>
    </row>
    <row r="47" spans="1:14" ht="15.75">
      <c r="A47" s="38">
        <v>39</v>
      </c>
      <c r="B47" s="88" t="s">
        <v>182</v>
      </c>
      <c r="C47" s="87" t="s">
        <v>183</v>
      </c>
      <c r="D47" s="66" t="s">
        <v>179</v>
      </c>
      <c r="E47" s="119" t="s">
        <v>179</v>
      </c>
      <c r="F47" s="23">
        <v>2.5</v>
      </c>
      <c r="G47" s="25">
        <v>7</v>
      </c>
      <c r="H47" s="19"/>
      <c r="I47" s="21">
        <f t="shared" si="0"/>
        <v>9.5</v>
      </c>
      <c r="J47" s="23">
        <v>2.5</v>
      </c>
      <c r="K47" s="25">
        <v>7.35</v>
      </c>
      <c r="L47" s="19"/>
      <c r="M47" s="21">
        <f t="shared" si="1"/>
        <v>9.85</v>
      </c>
      <c r="N47" s="48">
        <f t="shared" si="2"/>
        <v>19.35</v>
      </c>
    </row>
  </sheetData>
  <sheetProtection/>
  <mergeCells count="5">
    <mergeCell ref="A1:O1"/>
    <mergeCell ref="A3:O3"/>
    <mergeCell ref="A4:O4"/>
    <mergeCell ref="F7:I7"/>
    <mergeCell ref="J7:M7"/>
  </mergeCells>
  <printOptions/>
  <pageMargins left="0.25" right="0.49" top="0.2" bottom="0.13" header="0.17" footer="0.1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78"/>
  <sheetViews>
    <sheetView zoomScalePageLayoutView="0" workbookViewId="0" topLeftCell="A1">
      <selection activeCell="G49" sqref="G49"/>
    </sheetView>
  </sheetViews>
  <sheetFormatPr defaultColWidth="9.00390625" defaultRowHeight="12.75"/>
  <cols>
    <col min="1" max="1" width="9.125" style="7" customWidth="1"/>
    <col min="2" max="2" width="3.75390625" style="6" customWidth="1"/>
    <col min="3" max="3" width="13.625" style="27" customWidth="1"/>
    <col min="4" max="4" width="13.25390625" style="7" customWidth="1"/>
    <col min="5" max="5" width="12.625" style="7" customWidth="1"/>
    <col min="6" max="6" width="12.625" style="17" customWidth="1"/>
    <col min="7" max="7" width="15.625" style="6" customWidth="1"/>
    <col min="8" max="16384" width="9.125" style="7" customWidth="1"/>
  </cols>
  <sheetData>
    <row r="1" spans="2:7" ht="18">
      <c r="B1" s="121" t="s">
        <v>86</v>
      </c>
      <c r="C1" s="121"/>
      <c r="D1" s="121"/>
      <c r="E1" s="121"/>
      <c r="F1" s="121"/>
      <c r="G1" s="121"/>
    </row>
    <row r="2" spans="2:7" ht="15.75">
      <c r="B2" s="1"/>
      <c r="C2" s="26"/>
      <c r="D2" s="3"/>
      <c r="E2" s="4"/>
      <c r="F2" s="15"/>
      <c r="G2" s="5"/>
    </row>
    <row r="3" spans="2:7" ht="15.75" customHeight="1">
      <c r="B3" s="121" t="s">
        <v>87</v>
      </c>
      <c r="C3" s="121"/>
      <c r="D3" s="121"/>
      <c r="E3" s="121"/>
      <c r="F3" s="121"/>
      <c r="G3" s="121"/>
    </row>
    <row r="4" spans="2:7" ht="15.75">
      <c r="B4" s="1"/>
      <c r="C4" s="26"/>
      <c r="D4" s="3"/>
      <c r="E4" s="4"/>
      <c r="F4" s="15"/>
      <c r="G4" s="5"/>
    </row>
    <row r="5" spans="2:7" ht="15.75">
      <c r="B5" s="120" t="s">
        <v>140</v>
      </c>
      <c r="C5" s="120"/>
      <c r="D5" s="120"/>
      <c r="E5" s="120"/>
      <c r="F5" s="120"/>
      <c r="G5" s="120"/>
    </row>
    <row r="6" spans="2:7" ht="15">
      <c r="B6" s="114"/>
      <c r="C6"/>
      <c r="D6" s="32"/>
      <c r="E6"/>
      <c r="F6"/>
      <c r="G6" s="7"/>
    </row>
    <row r="7" spans="2:7" ht="30.75" customHeight="1">
      <c r="B7" s="114"/>
      <c r="C7" s="34"/>
      <c r="D7" s="34"/>
      <c r="E7" s="32"/>
      <c r="F7" s="32"/>
      <c r="G7" s="33" t="s">
        <v>5</v>
      </c>
    </row>
    <row r="8" spans="2:8" ht="16.5" customHeight="1">
      <c r="B8" s="114"/>
      <c r="C8" s="69"/>
      <c r="D8" s="34"/>
      <c r="E8" s="41"/>
      <c r="F8" s="41"/>
      <c r="G8" s="42"/>
      <c r="H8" s="45"/>
    </row>
    <row r="9" spans="2:8" ht="18" customHeight="1">
      <c r="B9" s="115" t="s">
        <v>6</v>
      </c>
      <c r="C9" s="68" t="s">
        <v>26</v>
      </c>
      <c r="D9"/>
      <c r="E9" s="41"/>
      <c r="F9" s="41"/>
      <c r="G9" s="42"/>
      <c r="H9" s="45"/>
    </row>
    <row r="10" spans="2:8" ht="18" customHeight="1">
      <c r="B10" s="115"/>
      <c r="C10" s="88" t="s">
        <v>61</v>
      </c>
      <c r="D10" s="87" t="s">
        <v>57</v>
      </c>
      <c r="E10" s="40">
        <v>11.9</v>
      </c>
      <c r="F10" s="40">
        <v>12.1</v>
      </c>
      <c r="G10" s="42"/>
      <c r="H10" s="45"/>
    </row>
    <row r="11" spans="2:8" ht="18" customHeight="1">
      <c r="B11" s="115"/>
      <c r="C11" s="88" t="s">
        <v>184</v>
      </c>
      <c r="D11" s="87" t="s">
        <v>57</v>
      </c>
      <c r="E11" s="40">
        <v>11.8</v>
      </c>
      <c r="F11" s="40">
        <v>11.95</v>
      </c>
      <c r="G11" s="42"/>
      <c r="H11" s="45"/>
    </row>
    <row r="12" spans="2:8" ht="18" customHeight="1">
      <c r="B12" s="115"/>
      <c r="C12" s="88" t="s">
        <v>21</v>
      </c>
      <c r="D12" s="87" t="s">
        <v>152</v>
      </c>
      <c r="E12" s="40">
        <v>12</v>
      </c>
      <c r="F12" s="40">
        <v>12.05</v>
      </c>
      <c r="G12" s="42"/>
      <c r="H12" s="45"/>
    </row>
    <row r="13" spans="2:8" ht="18" customHeight="1">
      <c r="B13" s="115"/>
      <c r="C13" s="88" t="s">
        <v>185</v>
      </c>
      <c r="D13" s="87" t="s">
        <v>154</v>
      </c>
      <c r="E13" s="40">
        <v>12.05</v>
      </c>
      <c r="F13" s="40">
        <v>11.9</v>
      </c>
      <c r="G13" s="42"/>
      <c r="H13" s="45"/>
    </row>
    <row r="14" spans="2:8" ht="18" customHeight="1">
      <c r="B14" s="115"/>
      <c r="C14" s="6"/>
      <c r="D14"/>
      <c r="E14" s="43">
        <f>IF(SUM(E10:E13)&gt;0,LARGE(E10:E13,1)+LARGE(E10:E13,2)+LARGE(E10:E13,3))</f>
        <v>35.95</v>
      </c>
      <c r="F14" s="43">
        <f>IF(SUM(F10:F13)&gt;0,LARGE(F10:F13,1)+LARGE(F10:F13,2)+LARGE(F10:F13,3))</f>
        <v>36.099999999999994</v>
      </c>
      <c r="G14" s="44">
        <f>SUM(E14:F14)</f>
        <v>72.05</v>
      </c>
      <c r="H14" s="45"/>
    </row>
    <row r="15" spans="2:8" ht="18" customHeight="1">
      <c r="B15" s="115" t="s">
        <v>7</v>
      </c>
      <c r="C15" s="68" t="s">
        <v>25</v>
      </c>
      <c r="D15"/>
      <c r="E15" s="41"/>
      <c r="F15" s="41"/>
      <c r="G15" s="42"/>
      <c r="H15" s="45"/>
    </row>
    <row r="16" spans="2:8" ht="18" customHeight="1">
      <c r="B16" s="115"/>
      <c r="C16" s="88" t="s">
        <v>186</v>
      </c>
      <c r="D16" s="87" t="s">
        <v>106</v>
      </c>
      <c r="E16" s="40">
        <v>11.65</v>
      </c>
      <c r="F16" s="40">
        <v>11.7</v>
      </c>
      <c r="G16" s="42"/>
      <c r="H16" s="45"/>
    </row>
    <row r="17" spans="2:8" ht="18" customHeight="1">
      <c r="B17" s="115"/>
      <c r="C17" s="88" t="s">
        <v>187</v>
      </c>
      <c r="D17" s="87" t="s">
        <v>32</v>
      </c>
      <c r="E17" s="40">
        <v>10.3</v>
      </c>
      <c r="F17" s="40">
        <v>11.55</v>
      </c>
      <c r="G17" s="42"/>
      <c r="H17" s="45"/>
    </row>
    <row r="18" spans="2:8" ht="18" customHeight="1">
      <c r="B18" s="115"/>
      <c r="C18" s="88" t="s">
        <v>55</v>
      </c>
      <c r="D18" s="87" t="s">
        <v>188</v>
      </c>
      <c r="E18" s="40">
        <v>11.85</v>
      </c>
      <c r="F18" s="40">
        <v>12</v>
      </c>
      <c r="G18" s="42"/>
      <c r="H18" s="45"/>
    </row>
    <row r="19" spans="2:8" ht="18" customHeight="1">
      <c r="B19" s="115"/>
      <c r="C19" s="88" t="s">
        <v>131</v>
      </c>
      <c r="D19" s="87" t="s">
        <v>51</v>
      </c>
      <c r="E19" s="40">
        <v>11.85</v>
      </c>
      <c r="F19" s="40">
        <v>11.75</v>
      </c>
      <c r="G19" s="42"/>
      <c r="H19" s="45"/>
    </row>
    <row r="20" spans="2:8" ht="18" customHeight="1">
      <c r="B20" s="115"/>
      <c r="C20" s="6"/>
      <c r="D20"/>
      <c r="E20" s="43">
        <f>IF(SUM(E16:E19)&gt;0,LARGE(E16:E19,1)+LARGE(E16:E19,2)+LARGE(E16:E19,3))</f>
        <v>35.35</v>
      </c>
      <c r="F20" s="43">
        <f>IF(SUM(F16:F19)&gt;0,LARGE(F16:F19,1)+LARGE(F16:F19,2)+LARGE(F16:F19,3))</f>
        <v>35.45</v>
      </c>
      <c r="G20" s="44">
        <f>SUM(E20:F20)</f>
        <v>70.80000000000001</v>
      </c>
      <c r="H20" s="45"/>
    </row>
    <row r="21" spans="2:8" ht="18" customHeight="1">
      <c r="B21" s="115" t="s">
        <v>8</v>
      </c>
      <c r="C21" s="68" t="s">
        <v>56</v>
      </c>
      <c r="D21"/>
      <c r="E21" s="41"/>
      <c r="F21" s="41"/>
      <c r="G21" s="42"/>
      <c r="H21" s="45"/>
    </row>
    <row r="22" spans="2:8" ht="18" customHeight="1">
      <c r="B22" s="115"/>
      <c r="C22" s="88" t="s">
        <v>201</v>
      </c>
      <c r="D22" s="87" t="s">
        <v>60</v>
      </c>
      <c r="E22" s="40">
        <v>11.4</v>
      </c>
      <c r="F22" s="40">
        <v>11.55</v>
      </c>
      <c r="G22" s="42"/>
      <c r="H22" s="45"/>
    </row>
    <row r="23" spans="2:8" ht="18" customHeight="1">
      <c r="B23" s="115"/>
      <c r="C23" s="88" t="s">
        <v>202</v>
      </c>
      <c r="D23" s="87" t="s">
        <v>206</v>
      </c>
      <c r="E23" s="40">
        <v>11.7</v>
      </c>
      <c r="F23" s="40">
        <v>11.8</v>
      </c>
      <c r="G23" s="42"/>
      <c r="H23" s="45"/>
    </row>
    <row r="24" spans="2:8" ht="18" customHeight="1">
      <c r="B24" s="115"/>
      <c r="C24" s="88" t="s">
        <v>203</v>
      </c>
      <c r="D24" s="87" t="s">
        <v>28</v>
      </c>
      <c r="E24" s="40">
        <v>11.1</v>
      </c>
      <c r="F24" s="40">
        <v>11.55</v>
      </c>
      <c r="G24" s="42"/>
      <c r="H24" s="45"/>
    </row>
    <row r="25" spans="2:8" ht="18" customHeight="1">
      <c r="B25" s="115"/>
      <c r="C25" s="88" t="s">
        <v>204</v>
      </c>
      <c r="D25" s="87" t="s">
        <v>28</v>
      </c>
      <c r="E25" s="40">
        <v>11</v>
      </c>
      <c r="F25" s="40">
        <v>10.9</v>
      </c>
      <c r="G25" s="42"/>
      <c r="H25" s="45"/>
    </row>
    <row r="26" spans="2:8" ht="18" customHeight="1">
      <c r="B26" s="115"/>
      <c r="C26" s="6"/>
      <c r="E26" s="43">
        <f>IF(SUM(E22:E25)&gt;0,LARGE(E22:E25,1)+LARGE(E22:E25,2)+LARGE(E22:E25,3))</f>
        <v>34.2</v>
      </c>
      <c r="F26" s="43">
        <f>IF(SUM(F22:F25)&gt;0,LARGE(F22:F25,1)+LARGE(F22:F25,2)+LARGE(F22:F25,3))</f>
        <v>34.900000000000006</v>
      </c>
      <c r="G26" s="44">
        <f>SUM(E26:F26)</f>
        <v>69.10000000000001</v>
      </c>
      <c r="H26" s="45"/>
    </row>
    <row r="27" spans="2:8" ht="18" customHeight="1">
      <c r="B27" s="115" t="s">
        <v>9</v>
      </c>
      <c r="C27" s="70" t="s">
        <v>82</v>
      </c>
      <c r="D27"/>
      <c r="E27" s="41"/>
      <c r="F27" s="41"/>
      <c r="G27" s="42"/>
      <c r="H27" s="45"/>
    </row>
    <row r="28" spans="2:8" ht="18" customHeight="1">
      <c r="B28" s="115"/>
      <c r="C28" s="87" t="s">
        <v>208</v>
      </c>
      <c r="D28" s="87" t="s">
        <v>51</v>
      </c>
      <c r="E28" s="40">
        <v>11.8</v>
      </c>
      <c r="F28" s="40">
        <v>11.85</v>
      </c>
      <c r="G28" s="42"/>
      <c r="H28" s="45"/>
    </row>
    <row r="29" spans="2:8" ht="18" customHeight="1">
      <c r="B29" s="115"/>
      <c r="C29" s="87" t="s">
        <v>209</v>
      </c>
      <c r="D29" s="87" t="s">
        <v>102</v>
      </c>
      <c r="E29" s="40">
        <v>11.4</v>
      </c>
      <c r="F29" s="40">
        <v>11.3</v>
      </c>
      <c r="G29" s="42"/>
      <c r="H29" s="45"/>
    </row>
    <row r="30" spans="2:8" ht="18" customHeight="1">
      <c r="B30" s="115"/>
      <c r="C30" s="87" t="s">
        <v>213</v>
      </c>
      <c r="D30" s="87" t="s">
        <v>214</v>
      </c>
      <c r="E30" s="40">
        <v>10.4</v>
      </c>
      <c r="F30" s="40">
        <v>11.65</v>
      </c>
      <c r="G30" s="42"/>
      <c r="H30" s="45"/>
    </row>
    <row r="31" spans="2:8" ht="18" customHeight="1">
      <c r="B31" s="115"/>
      <c r="C31" s="87" t="s">
        <v>210</v>
      </c>
      <c r="D31" s="87" t="s">
        <v>211</v>
      </c>
      <c r="E31" s="40">
        <v>9.95</v>
      </c>
      <c r="F31" s="40">
        <v>11</v>
      </c>
      <c r="G31" s="42"/>
      <c r="H31" s="45"/>
    </row>
    <row r="32" spans="2:8" ht="18" customHeight="1">
      <c r="B32" s="115"/>
      <c r="C32" s="6"/>
      <c r="E32" s="43">
        <f>IF(SUM(E28:E31)&gt;0,LARGE(E28:E31,1)+LARGE(E28:E31,2)+LARGE(E28:E31,3))</f>
        <v>33.6</v>
      </c>
      <c r="F32" s="43">
        <f>IF(SUM(F28:F31)&gt;0,LARGE(F28:F31,1)+LARGE(F28:F31,2)+LARGE(F28:F31,3))</f>
        <v>34.8</v>
      </c>
      <c r="G32" s="44">
        <f>SUM(E32:F32)</f>
        <v>68.4</v>
      </c>
      <c r="H32" s="45"/>
    </row>
    <row r="33" spans="2:8" ht="18" customHeight="1">
      <c r="B33" s="115" t="s">
        <v>10</v>
      </c>
      <c r="C33" s="116" t="s">
        <v>80</v>
      </c>
      <c r="D33"/>
      <c r="E33" s="41"/>
      <c r="F33" s="41"/>
      <c r="G33" s="42"/>
      <c r="H33" s="45"/>
    </row>
    <row r="34" spans="2:8" ht="18" customHeight="1">
      <c r="B34" s="115"/>
      <c r="C34" s="86" t="s">
        <v>193</v>
      </c>
      <c r="D34" s="87" t="s">
        <v>38</v>
      </c>
      <c r="E34" s="40">
        <v>11.25</v>
      </c>
      <c r="F34" s="40">
        <v>10.5</v>
      </c>
      <c r="G34" s="42"/>
      <c r="H34" s="45"/>
    </row>
    <row r="35" spans="2:8" ht="18" customHeight="1">
      <c r="B35" s="115"/>
      <c r="C35" s="86" t="s">
        <v>194</v>
      </c>
      <c r="D35" s="87" t="s">
        <v>195</v>
      </c>
      <c r="E35" s="40">
        <v>11.05</v>
      </c>
      <c r="F35" s="40">
        <v>11.2</v>
      </c>
      <c r="G35" s="42"/>
      <c r="H35" s="45"/>
    </row>
    <row r="36" spans="2:8" ht="18" customHeight="1">
      <c r="B36" s="115"/>
      <c r="C36" s="86" t="s">
        <v>196</v>
      </c>
      <c r="D36" s="87" t="s">
        <v>31</v>
      </c>
      <c r="E36" s="40">
        <v>11.3</v>
      </c>
      <c r="F36" s="40">
        <v>10.85</v>
      </c>
      <c r="G36" s="42"/>
      <c r="H36" s="45"/>
    </row>
    <row r="37" spans="2:8" ht="18" customHeight="1">
      <c r="B37" s="115"/>
      <c r="C37" s="86" t="s">
        <v>197</v>
      </c>
      <c r="D37" s="87" t="s">
        <v>19</v>
      </c>
      <c r="E37" s="40">
        <v>10.1</v>
      </c>
      <c r="F37" s="40">
        <v>11.05</v>
      </c>
      <c r="G37" s="42"/>
      <c r="H37" s="45"/>
    </row>
    <row r="38" spans="2:8" ht="18" customHeight="1">
      <c r="B38" s="115"/>
      <c r="C38" s="6"/>
      <c r="E38" s="43">
        <f>IF(SUM(E34:E37)&gt;0,LARGE(E34:E37,1)+LARGE(E34:E37,2)+LARGE(E34:E37,3))</f>
        <v>33.6</v>
      </c>
      <c r="F38" s="43">
        <f>IF(SUM(F34:F37)&gt;0,LARGE(F34:F37,1)+LARGE(F34:F37,2)+LARGE(F34:F37,3))</f>
        <v>33.1</v>
      </c>
      <c r="G38" s="44">
        <f>SUM(E38:F38)</f>
        <v>66.7</v>
      </c>
      <c r="H38" s="45"/>
    </row>
    <row r="39" spans="2:8" ht="18" customHeight="1">
      <c r="B39" s="114"/>
      <c r="C39" s="7"/>
      <c r="E39" s="41"/>
      <c r="F39" s="41"/>
      <c r="G39" s="42"/>
      <c r="H39" s="45"/>
    </row>
    <row r="40" spans="2:8" ht="18" customHeight="1">
      <c r="B40" s="115" t="s">
        <v>11</v>
      </c>
      <c r="C40" s="116" t="s">
        <v>81</v>
      </c>
      <c r="D40" s="81"/>
      <c r="E40" s="41"/>
      <c r="F40" s="41"/>
      <c r="G40" s="42"/>
      <c r="H40" s="45"/>
    </row>
    <row r="41" spans="2:8" ht="18" customHeight="1">
      <c r="B41" s="115"/>
      <c r="C41" s="86" t="s">
        <v>170</v>
      </c>
      <c r="D41" s="87" t="s">
        <v>47</v>
      </c>
      <c r="E41" s="40">
        <v>10.75</v>
      </c>
      <c r="F41" s="40">
        <v>10.9</v>
      </c>
      <c r="G41" s="42"/>
      <c r="H41" s="45"/>
    </row>
    <row r="42" spans="2:8" ht="18" customHeight="1">
      <c r="B42" s="115"/>
      <c r="C42" s="86" t="s">
        <v>171</v>
      </c>
      <c r="D42" s="87" t="s">
        <v>19</v>
      </c>
      <c r="E42" s="40">
        <v>11.6</v>
      </c>
      <c r="F42" s="40">
        <v>11.2</v>
      </c>
      <c r="G42" s="42"/>
      <c r="H42" s="45"/>
    </row>
    <row r="43" spans="2:8" ht="18" customHeight="1">
      <c r="B43" s="115"/>
      <c r="C43" s="86" t="s">
        <v>172</v>
      </c>
      <c r="D43" s="87" t="s">
        <v>16</v>
      </c>
      <c r="E43" s="40">
        <v>10.8</v>
      </c>
      <c r="F43" s="40">
        <v>11.15</v>
      </c>
      <c r="G43" s="42"/>
      <c r="H43" s="45"/>
    </row>
    <row r="44" spans="2:8" ht="18" customHeight="1">
      <c r="B44" s="115"/>
      <c r="C44" s="109"/>
      <c r="D44" s="87"/>
      <c r="E44" s="40"/>
      <c r="F44" s="40"/>
      <c r="G44" s="42"/>
      <c r="H44" s="45"/>
    </row>
    <row r="45" spans="2:8" ht="24" customHeight="1">
      <c r="B45" s="115"/>
      <c r="C45" s="81"/>
      <c r="D45" s="81"/>
      <c r="E45" s="43">
        <f>IF(SUM(E41:E44)&gt;0,LARGE(E41:E44,1)+LARGE(E41:E44,2)+LARGE(E41:E44,3))</f>
        <v>33.15</v>
      </c>
      <c r="F45" s="43">
        <f>IF(SUM(F41:F44)&gt;0,LARGE(F41:F44,1)+LARGE(F41:F44,2)+LARGE(F41:F44,3))</f>
        <v>33.25</v>
      </c>
      <c r="G45" s="44">
        <f>SUM(E45:F45)</f>
        <v>66.4</v>
      </c>
      <c r="H45" s="45"/>
    </row>
    <row r="46" spans="2:8" ht="18" customHeight="1">
      <c r="B46" s="114"/>
      <c r="C46" s="6"/>
      <c r="E46" s="41"/>
      <c r="F46" s="41"/>
      <c r="G46" s="42"/>
      <c r="H46" s="45"/>
    </row>
    <row r="47" spans="2:8" ht="18" customHeight="1">
      <c r="B47" s="115" t="s">
        <v>12</v>
      </c>
      <c r="C47" s="68" t="s">
        <v>66</v>
      </c>
      <c r="D47"/>
      <c r="E47" s="41"/>
      <c r="F47" s="41"/>
      <c r="G47" s="42"/>
      <c r="H47" s="45"/>
    </row>
    <row r="48" spans="2:8" ht="18" customHeight="1">
      <c r="B48" s="115"/>
      <c r="C48" s="86" t="s">
        <v>167</v>
      </c>
      <c r="D48" s="87" t="s">
        <v>16</v>
      </c>
      <c r="E48" s="40">
        <v>9.3</v>
      </c>
      <c r="F48" s="40">
        <v>10.5</v>
      </c>
      <c r="G48" s="42"/>
      <c r="H48" s="45"/>
    </row>
    <row r="49" spans="2:8" ht="18" customHeight="1">
      <c r="B49" s="115"/>
      <c r="C49" s="86" t="s">
        <v>167</v>
      </c>
      <c r="D49" s="87" t="s">
        <v>89</v>
      </c>
      <c r="E49" s="40">
        <v>11.15</v>
      </c>
      <c r="F49" s="40">
        <v>10.7</v>
      </c>
      <c r="G49" s="42"/>
      <c r="H49" s="45"/>
    </row>
    <row r="50" spans="2:8" ht="18" customHeight="1">
      <c r="B50" s="115"/>
      <c r="C50" s="86" t="s">
        <v>205</v>
      </c>
      <c r="D50" s="87" t="s">
        <v>212</v>
      </c>
      <c r="E50" s="40">
        <v>10.9</v>
      </c>
      <c r="F50" s="40">
        <v>11</v>
      </c>
      <c r="G50" s="42"/>
      <c r="H50" s="45"/>
    </row>
    <row r="51" spans="2:8" ht="18" customHeight="1">
      <c r="B51" s="115"/>
      <c r="C51" s="86" t="s">
        <v>207</v>
      </c>
      <c r="D51" s="87" t="s">
        <v>178</v>
      </c>
      <c r="E51" s="40">
        <v>11</v>
      </c>
      <c r="F51" s="40">
        <v>10.95</v>
      </c>
      <c r="G51" s="42"/>
      <c r="H51" s="45"/>
    </row>
    <row r="52" spans="2:8" ht="18" customHeight="1">
      <c r="B52" s="115"/>
      <c r="C52" s="6"/>
      <c r="E52" s="43">
        <f>IF(SUM(E48:E51)&gt;0,LARGE(E48:E51,1)+LARGE(E48:E51,2)+LARGE(E48:E51,3))</f>
        <v>33.05</v>
      </c>
      <c r="F52" s="43">
        <f>IF(SUM(F48:F51)&gt;0,LARGE(F48:F51,1)+LARGE(F48:F51,2)+LARGE(F48:F51,3))</f>
        <v>32.65</v>
      </c>
      <c r="G52" s="44">
        <f>SUM(E52:F52)</f>
        <v>65.69999999999999</v>
      </c>
      <c r="H52" s="45"/>
    </row>
    <row r="53" spans="2:8" ht="13.5" customHeight="1">
      <c r="B53" s="114"/>
      <c r="C53" s="6"/>
      <c r="D53"/>
      <c r="E53" s="41"/>
      <c r="F53" s="41"/>
      <c r="G53" s="42"/>
      <c r="H53" s="45"/>
    </row>
    <row r="54" spans="2:8" ht="18" customHeight="1">
      <c r="B54" s="115" t="s">
        <v>13</v>
      </c>
      <c r="C54" s="68" t="s">
        <v>24</v>
      </c>
      <c r="D54"/>
      <c r="E54" s="41"/>
      <c r="F54" s="41"/>
      <c r="G54" s="42"/>
      <c r="H54" s="45"/>
    </row>
    <row r="55" spans="2:8" ht="18" customHeight="1">
      <c r="B55" s="115"/>
      <c r="C55" s="88" t="s">
        <v>189</v>
      </c>
      <c r="D55" s="87" t="s">
        <v>16</v>
      </c>
      <c r="E55" s="40">
        <v>10.35</v>
      </c>
      <c r="F55" s="40">
        <v>10.95</v>
      </c>
      <c r="G55" s="42"/>
      <c r="H55" s="45"/>
    </row>
    <row r="56" spans="2:8" ht="18" customHeight="1">
      <c r="B56" s="115"/>
      <c r="C56" s="88" t="s">
        <v>190</v>
      </c>
      <c r="D56" s="87" t="s">
        <v>191</v>
      </c>
      <c r="E56" s="40">
        <v>10.4</v>
      </c>
      <c r="F56" s="40">
        <v>10.7</v>
      </c>
      <c r="G56" s="42"/>
      <c r="H56" s="45"/>
    </row>
    <row r="57" spans="2:8" ht="18" customHeight="1">
      <c r="B57" s="115"/>
      <c r="C57" s="88" t="s">
        <v>192</v>
      </c>
      <c r="D57" s="87" t="s">
        <v>19</v>
      </c>
      <c r="E57" s="40">
        <v>11.3</v>
      </c>
      <c r="F57" s="40">
        <v>11.1</v>
      </c>
      <c r="G57" s="42"/>
      <c r="H57" s="45"/>
    </row>
    <row r="58" spans="2:8" ht="18" customHeight="1">
      <c r="B58" s="115"/>
      <c r="C58" s="64"/>
      <c r="D58" s="14"/>
      <c r="E58" s="40"/>
      <c r="F58" s="40"/>
      <c r="G58" s="42"/>
      <c r="H58" s="45"/>
    </row>
    <row r="59" spans="2:8" ht="18" customHeight="1">
      <c r="B59" s="115"/>
      <c r="C59" s="6"/>
      <c r="D59"/>
      <c r="E59" s="43">
        <f>IF(SUM(E55:E58)&gt;0,LARGE(E55:E58,1)+LARGE(E55:E58,2)+LARGE(E55:E58,3))</f>
        <v>32.050000000000004</v>
      </c>
      <c r="F59" s="43">
        <f>IF(SUM(F55:F58)&gt;0,LARGE(F55:F58,1)+LARGE(F55:F58,2)+LARGE(F55:F58,3))</f>
        <v>32.75</v>
      </c>
      <c r="G59" s="44">
        <f>SUM(E59:F59)</f>
        <v>64.80000000000001</v>
      </c>
      <c r="H59" s="45"/>
    </row>
    <row r="60" spans="2:8" ht="18" customHeight="1">
      <c r="B60" s="114"/>
      <c r="E60" s="41"/>
      <c r="F60" s="41"/>
      <c r="G60" s="42"/>
      <c r="H60" s="45"/>
    </row>
    <row r="61" spans="2:8" ht="18" customHeight="1">
      <c r="B61" s="6" t="s">
        <v>14</v>
      </c>
      <c r="C61" s="116" t="s">
        <v>173</v>
      </c>
      <c r="D61" s="81"/>
      <c r="E61" s="41"/>
      <c r="F61" s="41"/>
      <c r="G61" s="42"/>
      <c r="H61" s="45"/>
    </row>
    <row r="62" spans="3:8" ht="18" customHeight="1">
      <c r="C62" s="86" t="s">
        <v>21</v>
      </c>
      <c r="D62" s="87" t="s">
        <v>174</v>
      </c>
      <c r="E62" s="40">
        <v>11</v>
      </c>
      <c r="F62" s="40">
        <v>11.2</v>
      </c>
      <c r="G62" s="42"/>
      <c r="H62" s="45"/>
    </row>
    <row r="63" spans="3:8" ht="18" customHeight="1">
      <c r="C63" s="86" t="s">
        <v>175</v>
      </c>
      <c r="D63" s="88" t="s">
        <v>176</v>
      </c>
      <c r="E63" s="40">
        <v>9.8</v>
      </c>
      <c r="F63" s="40">
        <v>10.95</v>
      </c>
      <c r="G63" s="42"/>
      <c r="H63" s="45"/>
    </row>
    <row r="64" spans="3:8" ht="18" customHeight="1">
      <c r="C64" s="86" t="s">
        <v>177</v>
      </c>
      <c r="D64" s="88" t="s">
        <v>178</v>
      </c>
      <c r="E64" s="40">
        <v>10.2</v>
      </c>
      <c r="F64" s="40">
        <v>10.6</v>
      </c>
      <c r="G64" s="42"/>
      <c r="H64" s="45"/>
    </row>
    <row r="65" spans="3:8" ht="18" customHeight="1">
      <c r="C65" s="103"/>
      <c r="D65" s="49"/>
      <c r="E65" s="40"/>
      <c r="F65" s="40"/>
      <c r="G65" s="42"/>
      <c r="H65" s="45"/>
    </row>
    <row r="66" spans="5:8" ht="18" customHeight="1">
      <c r="E66" s="43">
        <f>IF(SUM(E62:E65)&gt;0,LARGE(E62:E65,1)+LARGE(E62:E65,2)+LARGE(E62:E65,3))</f>
        <v>31</v>
      </c>
      <c r="F66" s="43">
        <f>IF(SUM(F62:F65)&gt;0,LARGE(F62:F65,1)+LARGE(F62:F65,2)+LARGE(F62:F65,3))</f>
        <v>32.75</v>
      </c>
      <c r="G66" s="44">
        <f>SUM(E66:F66)</f>
        <v>63.75</v>
      </c>
      <c r="H66" s="45"/>
    </row>
    <row r="67" spans="3:8" ht="18" customHeight="1">
      <c r="C67" s="6"/>
      <c r="E67" s="41"/>
      <c r="F67" s="41"/>
      <c r="G67" s="42"/>
      <c r="H67" s="45"/>
    </row>
    <row r="68" spans="2:8" ht="18" customHeight="1">
      <c r="B68" s="6" t="s">
        <v>15</v>
      </c>
      <c r="C68" s="116" t="s">
        <v>79</v>
      </c>
      <c r="D68"/>
      <c r="E68" s="41"/>
      <c r="F68" s="41"/>
      <c r="G68" s="42"/>
      <c r="H68" s="45"/>
    </row>
    <row r="69" spans="3:8" ht="18" customHeight="1">
      <c r="C69" s="86" t="s">
        <v>198</v>
      </c>
      <c r="D69" s="87" t="s">
        <v>73</v>
      </c>
      <c r="E69" s="40">
        <v>10.7</v>
      </c>
      <c r="F69" s="40">
        <v>10.2</v>
      </c>
      <c r="G69" s="42"/>
      <c r="H69" s="45"/>
    </row>
    <row r="70" spans="3:8" ht="18" customHeight="1">
      <c r="C70" s="86" t="s">
        <v>199</v>
      </c>
      <c r="D70" s="87" t="s">
        <v>31</v>
      </c>
      <c r="E70" s="40">
        <v>10.2</v>
      </c>
      <c r="F70" s="40">
        <v>11</v>
      </c>
      <c r="G70" s="42"/>
      <c r="H70" s="45"/>
    </row>
    <row r="71" spans="3:8" ht="18" customHeight="1">
      <c r="C71" s="86" t="s">
        <v>200</v>
      </c>
      <c r="D71" s="87" t="s">
        <v>18</v>
      </c>
      <c r="E71" s="40">
        <v>10.8</v>
      </c>
      <c r="F71" s="40">
        <v>10.6</v>
      </c>
      <c r="G71" s="42"/>
      <c r="H71" s="45"/>
    </row>
    <row r="72" spans="3:8" ht="18" customHeight="1">
      <c r="C72" s="6"/>
      <c r="E72" s="43">
        <f>IF(SUM(E69:E71)&gt;0,LARGE(E69:E71,1)+LARGE(E69:E71,2)+LARGE(E69:E71,3))</f>
        <v>31.7</v>
      </c>
      <c r="F72" s="43">
        <f>IF(SUM(F69:F71)&gt;0,LARGE(F69:F71,1)+LARGE(F69:F71,2)+LARGE(F69:F71,3))</f>
        <v>31.8</v>
      </c>
      <c r="G72" s="44">
        <f>SUM(E72:F72)</f>
        <v>63.5</v>
      </c>
      <c r="H72" s="45"/>
    </row>
    <row r="73" spans="5:8" ht="18" customHeight="1">
      <c r="E73" s="41"/>
      <c r="F73" s="41"/>
      <c r="G73" s="42"/>
      <c r="H73" s="45"/>
    </row>
    <row r="74" spans="2:8" ht="18" customHeight="1">
      <c r="B74" s="6" t="s">
        <v>17</v>
      </c>
      <c r="C74" s="70" t="s">
        <v>179</v>
      </c>
      <c r="D74" s="81"/>
      <c r="E74" s="41"/>
      <c r="F74" s="41"/>
      <c r="G74" s="42"/>
      <c r="H74" s="45"/>
    </row>
    <row r="75" spans="3:8" ht="18" customHeight="1">
      <c r="C75" s="88" t="s">
        <v>180</v>
      </c>
      <c r="D75" s="87" t="s">
        <v>19</v>
      </c>
      <c r="E75" s="40">
        <v>10.8</v>
      </c>
      <c r="F75" s="40">
        <v>10.35</v>
      </c>
      <c r="G75" s="42"/>
      <c r="H75" s="45"/>
    </row>
    <row r="76" spans="3:8" ht="18" customHeight="1">
      <c r="C76" s="88" t="s">
        <v>181</v>
      </c>
      <c r="D76" s="87" t="s">
        <v>18</v>
      </c>
      <c r="E76" s="40">
        <v>10.8</v>
      </c>
      <c r="F76" s="40">
        <v>10.5</v>
      </c>
      <c r="G76" s="42"/>
      <c r="H76" s="45"/>
    </row>
    <row r="77" spans="3:8" ht="18" customHeight="1">
      <c r="C77" s="88" t="s">
        <v>182</v>
      </c>
      <c r="D77" s="87" t="s">
        <v>183</v>
      </c>
      <c r="E77" s="40">
        <v>9.5</v>
      </c>
      <c r="F77" s="40">
        <v>9.85</v>
      </c>
      <c r="G77" s="42"/>
      <c r="H77" s="45"/>
    </row>
    <row r="78" spans="5:8" ht="18" customHeight="1">
      <c r="E78" s="43">
        <f>IF(SUM(E75:E77)&gt;0,LARGE(E75:E77,1)+LARGE(E75:E77,2)+LARGE(E75:E77,3))</f>
        <v>31.1</v>
      </c>
      <c r="F78" s="43">
        <f>IF(SUM(F75:F77)&gt;0,LARGE(F75:F77,1)+LARGE(F75:F77,2)+LARGE(F75:F77,3))</f>
        <v>30.700000000000003</v>
      </c>
      <c r="G78" s="44">
        <f>SUM(E78:F78)</f>
        <v>61.800000000000004</v>
      </c>
      <c r="H78" s="45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3">
    <mergeCell ref="B1:G1"/>
    <mergeCell ref="B3:G3"/>
    <mergeCell ref="B5:G5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2012-11-11T15:37:24Z</cp:lastPrinted>
  <dcterms:created xsi:type="dcterms:W3CDTF">2001-09-20T05:51:40Z</dcterms:created>
  <dcterms:modified xsi:type="dcterms:W3CDTF">2012-11-11T21:18:58Z</dcterms:modified>
  <cp:category/>
  <cp:version/>
  <cp:contentType/>
  <cp:contentStatus/>
</cp:coreProperties>
</file>