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35" windowHeight="7425" activeTab="0"/>
  </bookViews>
  <sheets>
    <sheet name="MIMI 2007 a ml." sheetId="1" r:id="rId1"/>
    <sheet name="Nejm.žákyně 2006" sheetId="2" r:id="rId2"/>
    <sheet name="Mladší ž.2005" sheetId="3" r:id="rId3"/>
    <sheet name="Starší ž. 2004" sheetId="4" r:id="rId4"/>
    <sheet name="List1" sheetId="5" r:id="rId5"/>
  </sheets>
  <definedNames/>
  <calcPr fullCalcOnLoad="1"/>
</workbook>
</file>

<file path=xl/sharedStrings.xml><?xml version="1.0" encoding="utf-8"?>
<sst xmlns="http://schemas.openxmlformats.org/spreadsheetml/2006/main" count="348" uniqueCount="130">
  <si>
    <t>Podzimní závod PELHŘIMOV    27.10.2012</t>
  </si>
  <si>
    <t>Ředitel závodu: Jiříková Štěpánka</t>
  </si>
  <si>
    <t>Hlavní rozhodčí : Zourová Světlana</t>
  </si>
  <si>
    <t>KATEGORIE   - Mimi 2007 a mladší</t>
  </si>
  <si>
    <t>Poř.</t>
  </si>
  <si>
    <t xml:space="preserve">Příjmení a jméno </t>
  </si>
  <si>
    <t>Rok</t>
  </si>
  <si>
    <t>Oddíl</t>
  </si>
  <si>
    <t>Trenér</t>
  </si>
  <si>
    <t xml:space="preserve">Celkem bodů       </t>
  </si>
  <si>
    <t>Kladina</t>
  </si>
  <si>
    <t>Akrobacie</t>
  </si>
  <si>
    <t xml:space="preserve"> Člunkový běh</t>
  </si>
  <si>
    <t>D obt.</t>
  </si>
  <si>
    <t>E vých.</t>
  </si>
  <si>
    <t>E    sr.</t>
  </si>
  <si>
    <t>E konc.</t>
  </si>
  <si>
    <t>sp. sr.</t>
  </si>
  <si>
    <t xml:space="preserve">Σ </t>
  </si>
  <si>
    <t>Výkon</t>
  </si>
  <si>
    <t>Body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</si>
  <si>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</si>
  <si>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</si>
  <si>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</si>
  <si>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</si>
  <si>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</si>
  <si>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</si>
  <si>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</si>
  <si>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</si>
  <si>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</si>
  <si>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</si>
  <si>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</si>
  <si>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</si>
  <si>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</si>
  <si>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</si>
  <si>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</si>
  <si>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</si>
  <si>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</si>
  <si>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</si>
  <si>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</si>
  <si>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</si>
  <si>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</si>
  <si>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KATEGORI II.  - Nejmladší žákyně 2006</t>
  </si>
  <si>
    <t>KATEGORI III.  - Mladší žákyně 2005</t>
  </si>
  <si>
    <t>KATEGORI IV.  - Starší žákyně 2004</t>
  </si>
  <si>
    <t>MELICHAROVÁ KLÁRKA</t>
  </si>
  <si>
    <t>SG Pelhřimov</t>
  </si>
  <si>
    <t>Hromádková,Langová</t>
  </si>
  <si>
    <t>ZAJÍCOVÁ MONIKA</t>
  </si>
  <si>
    <t>JINOCHOVÁ NIKOLA</t>
  </si>
  <si>
    <t>TJ Nová  Včelnice</t>
  </si>
  <si>
    <t>Koníčková,Fuxová</t>
  </si>
  <si>
    <t>FUXOVÁ BARBORA</t>
  </si>
  <si>
    <t>MARYŠKOVÁ KAROLÍNA</t>
  </si>
  <si>
    <t>TJ Slovan J.Hradec</t>
  </si>
  <si>
    <t>Parma+kolektiv trenérů</t>
  </si>
  <si>
    <t>JAROŠOVÁ BARBORA</t>
  </si>
  <si>
    <t>ŠORŠOVÁ LUCIE</t>
  </si>
  <si>
    <t>HOLICKÁ JUSTÝNA</t>
  </si>
  <si>
    <t>VALOVÁ VALENTÝNA</t>
  </si>
  <si>
    <t>TJ Sokol Brno I.</t>
  </si>
  <si>
    <t>JELÍNKOVÁ KAROLÍNA</t>
  </si>
  <si>
    <t>Pánková,Blatecká</t>
  </si>
  <si>
    <t>GÁLOVÁ LINDA</t>
  </si>
  <si>
    <t>KSG Rosice</t>
  </si>
  <si>
    <t>Muricová</t>
  </si>
  <si>
    <t>HAVELKOVÁ EMMA</t>
  </si>
  <si>
    <t>Hromádková,Zourová</t>
  </si>
  <si>
    <t>SLABÁ KLÁRKA</t>
  </si>
  <si>
    <t>KUBÍKOVÁ HANA</t>
  </si>
  <si>
    <t>OPELÍKOVÁ VERONIKA</t>
  </si>
  <si>
    <t>TJ Chropyně</t>
  </si>
  <si>
    <t>kolektiv trenérů</t>
  </si>
  <si>
    <t>TJ Loko Veselí nad Lužnicí</t>
  </si>
  <si>
    <t>Novotná</t>
  </si>
  <si>
    <t>KRAJŇÁKOVÁ NELA</t>
  </si>
  <si>
    <t>KRAJŇÁKOVÁ ELIŠKA</t>
  </si>
  <si>
    <t>STAŇKOVÁTEREZA</t>
  </si>
  <si>
    <t>Petráková,Sokol Žižkov II.</t>
  </si>
  <si>
    <t>BENEŠOVÁ MICHAELA</t>
  </si>
  <si>
    <t>Benešová ,Dvořáková</t>
  </si>
  <si>
    <t>BÁBÍČKOVÁ PETRA</t>
  </si>
  <si>
    <t>BLATECKÁ MICHAELA</t>
  </si>
  <si>
    <t>TKÁČOVÁ SOFIE</t>
  </si>
  <si>
    <t>PROCHÁZKOVÁ SÁRA</t>
  </si>
  <si>
    <t>SVOBODOVÁ KLÁRA</t>
  </si>
  <si>
    <t>PÁNKOVÁ SÁRA</t>
  </si>
  <si>
    <t>PAZDÍRKOVÁ KATEŘINA</t>
  </si>
  <si>
    <t>TJ Mas Sezimovo Ústí</t>
  </si>
  <si>
    <t>Panošová,Cepák</t>
  </si>
  <si>
    <t>PŘÍLEPKOVÁ RADKA</t>
  </si>
  <si>
    <t>HAJDINOVÁ KAROLÍNA</t>
  </si>
  <si>
    <t>Chmelová</t>
  </si>
  <si>
    <t>GÁLOVÁ ALICE</t>
  </si>
  <si>
    <t>ŠVECOVÁ ELIŠKA</t>
  </si>
  <si>
    <t>Zourová,Hromádková</t>
  </si>
  <si>
    <t>TOMŠŮ KATEŘINA</t>
  </si>
  <si>
    <t>TŮMOVÁ KAROLÍNA</t>
  </si>
  <si>
    <t>SRBOVÁ MICHAELA</t>
  </si>
  <si>
    <t>Sokol Bedřichov</t>
  </si>
  <si>
    <t>Dvořáková</t>
  </si>
  <si>
    <t>SKOUPÁ SABINA</t>
  </si>
  <si>
    <t>PRŮŠOVÁ TEREZA</t>
  </si>
  <si>
    <t>OTTOVÁ ELIŠKA</t>
  </si>
  <si>
    <t>TRNKOVÁ LUCIE</t>
  </si>
  <si>
    <t>PODLAHOVÁ ADÉLA</t>
  </si>
  <si>
    <t>LUDVÍKOVÁ KATEŘINA</t>
  </si>
  <si>
    <t>VÁGNEROVÁ LUCIE</t>
  </si>
  <si>
    <t>FLAŠKOVÁ SOFIE</t>
  </si>
  <si>
    <t>Jiříková,Zourová</t>
  </si>
  <si>
    <t>VRATIŠOVSKÁ ZLATKA</t>
  </si>
  <si>
    <t>LIŠKOVÁ MARKÉTA</t>
  </si>
  <si>
    <t>ZAŇÁKOVÁ ELIŠKA</t>
  </si>
  <si>
    <t>PERLE FRANCIZKA</t>
  </si>
  <si>
    <t>Dvořáková ,Benešová,Jírová</t>
  </si>
  <si>
    <t>PAVLÍKOVÁ LEONTÝNA</t>
  </si>
  <si>
    <t>HEMBEROVÁ KLÁRA</t>
  </si>
  <si>
    <t>CHMELOVÁ KAROLÍNA</t>
  </si>
  <si>
    <t>KSG Moravská Slávie</t>
  </si>
  <si>
    <t>Kršková,Václavíková</t>
  </si>
  <si>
    <t>HONZÍKOVÁ KLÁRA</t>
  </si>
  <si>
    <t>Sokol Milevsko</t>
  </si>
  <si>
    <t>Jordánová</t>
  </si>
  <si>
    <t>FIALOVÁ ALŽBĚTA</t>
  </si>
  <si>
    <t>KŘÍŽOVÁ MICHAELA</t>
  </si>
  <si>
    <t>Zourová,Jiříková</t>
  </si>
  <si>
    <t>VÍTOVÁ VIKTORIE</t>
  </si>
  <si>
    <t>BARTOŠOVÁ KRISTÝNA</t>
  </si>
  <si>
    <t>Blašková, Barešová</t>
  </si>
  <si>
    <t>Blatecká, Pánková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</si>
</sst>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00\ 00"/>
  </numFmts>
  <fonts count="30">
    <font>
      <sz val="11"/>
      <color indexed="8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0"/>
      <color indexed="8"/>
      <name val="Cambria"/>
      <family val="1"/>
    </font>
    <font>
      <sz val="11"/>
      <color indexed="8"/>
      <name val="Cambria"/>
      <family val="1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Cambria"/>
      <family val="1"/>
    </font>
    <font>
      <sz val="9"/>
      <color indexed="8"/>
      <name val="Cambria"/>
      <family val="1"/>
    </font>
    <font>
      <sz val="7"/>
      <color indexed="8"/>
      <name val="Cambria"/>
      <family val="1"/>
    </font>
    <font>
      <sz val="7"/>
      <color indexed="8"/>
      <name val="Calibri"/>
      <family val="2"/>
    </font>
    <font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/>
      <right style="hair">
        <color indexed="8"/>
      </right>
      <top style="medium">
        <color indexed="8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8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4" fontId="21" fillId="0" borderId="0" xfId="0" applyNumberFormat="1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22" fillId="18" borderId="11" xfId="0" applyFont="1" applyFill="1" applyBorder="1" applyAlignment="1">
      <alignment/>
    </xf>
    <xf numFmtId="0" fontId="3" fillId="18" borderId="12" xfId="0" applyFont="1" applyFill="1" applyBorder="1" applyAlignment="1">
      <alignment horizontal="center" vertical="center" wrapText="1"/>
    </xf>
    <xf numFmtId="49" fontId="3" fillId="18" borderId="12" xfId="0" applyNumberFormat="1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/>
    </xf>
    <xf numFmtId="164" fontId="23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165" fontId="23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4" fontId="23" fillId="7" borderId="10" xfId="0" applyNumberFormat="1" applyFont="1" applyFill="1" applyBorder="1" applyAlignment="1">
      <alignment/>
    </xf>
    <xf numFmtId="164" fontId="0" fillId="7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164" fontId="0" fillId="7" borderId="14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22" fillId="18" borderId="15" xfId="0" applyFont="1" applyFill="1" applyBorder="1" applyAlignment="1">
      <alignment/>
    </xf>
    <xf numFmtId="0" fontId="22" fillId="18" borderId="16" xfId="0" applyFont="1" applyFill="1" applyBorder="1" applyAlignment="1">
      <alignment/>
    </xf>
    <xf numFmtId="0" fontId="24" fillId="18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8" xfId="0" applyNumberFormat="1" applyBorder="1" applyAlignment="1">
      <alignment/>
    </xf>
    <xf numFmtId="2" fontId="23" fillId="0" borderId="18" xfId="0" applyNumberFormat="1" applyFont="1" applyBorder="1" applyAlignment="1">
      <alignment/>
    </xf>
    <xf numFmtId="165" fontId="0" fillId="0" borderId="18" xfId="0" applyNumberFormat="1" applyBorder="1" applyAlignment="1">
      <alignment/>
    </xf>
    <xf numFmtId="2" fontId="0" fillId="0" borderId="18" xfId="0" applyNumberFormat="1" applyBorder="1" applyAlignment="1">
      <alignment/>
    </xf>
    <xf numFmtId="164" fontId="0" fillId="7" borderId="19" xfId="0" applyNumberFormat="1" applyFill="1" applyBorder="1" applyAlignment="1">
      <alignment/>
    </xf>
    <xf numFmtId="164" fontId="0" fillId="7" borderId="18" xfId="0" applyNumberFormat="1" applyFill="1" applyBorder="1" applyAlignment="1">
      <alignment/>
    </xf>
    <xf numFmtId="0" fontId="22" fillId="18" borderId="20" xfId="0" applyFont="1" applyFill="1" applyBorder="1" applyAlignment="1">
      <alignment/>
    </xf>
    <xf numFmtId="0" fontId="3" fillId="18" borderId="21" xfId="0" applyFont="1" applyFill="1" applyBorder="1" applyAlignment="1">
      <alignment horizontal="center" vertical="center" wrapText="1"/>
    </xf>
    <xf numFmtId="49" fontId="3" fillId="18" borderId="21" xfId="0" applyNumberFormat="1" applyFont="1" applyFill="1" applyBorder="1" applyAlignment="1">
      <alignment horizontal="center" vertical="center" wrapText="1"/>
    </xf>
    <xf numFmtId="0" fontId="3" fillId="18" borderId="22" xfId="0" applyFont="1" applyFill="1" applyBorder="1" applyAlignment="1">
      <alignment horizontal="center" vertical="center" wrapText="1"/>
    </xf>
    <xf numFmtId="0" fontId="24" fillId="18" borderId="23" xfId="0" applyFont="1" applyFill="1" applyBorder="1" applyAlignment="1">
      <alignment horizontal="center"/>
    </xf>
    <xf numFmtId="0" fontId="24" fillId="18" borderId="24" xfId="0" applyFont="1" applyFill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24" fillId="0" borderId="10" xfId="0" applyFont="1" applyBorder="1" applyAlignment="1">
      <alignment horizontal="center"/>
    </xf>
    <xf numFmtId="0" fontId="25" fillId="0" borderId="17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24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0" fontId="28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2" fillId="18" borderId="14" xfId="0" applyFont="1" applyFill="1" applyBorder="1" applyAlignment="1">
      <alignment horizontal="center"/>
    </xf>
    <xf numFmtId="0" fontId="22" fillId="18" borderId="25" xfId="0" applyFont="1" applyFill="1" applyBorder="1" applyAlignment="1">
      <alignment horizontal="center"/>
    </xf>
    <xf numFmtId="0" fontId="2" fillId="18" borderId="26" xfId="0" applyFont="1" applyFill="1" applyBorder="1" applyAlignment="1">
      <alignment horizontal="left" vertical="center" indent="5"/>
    </xf>
    <xf numFmtId="0" fontId="2" fillId="18" borderId="27" xfId="0" applyFont="1" applyFill="1" applyBorder="1" applyAlignment="1">
      <alignment horizontal="left" vertical="center" indent="5"/>
    </xf>
    <xf numFmtId="0" fontId="2" fillId="18" borderId="28" xfId="0" applyFont="1" applyFill="1" applyBorder="1" applyAlignment="1">
      <alignment horizontal="left" vertical="center" indent="5"/>
    </xf>
    <xf numFmtId="0" fontId="1" fillId="18" borderId="29" xfId="0" applyFont="1" applyFill="1" applyBorder="1" applyAlignment="1">
      <alignment horizontal="center" vertical="center"/>
    </xf>
    <xf numFmtId="0" fontId="1" fillId="18" borderId="30" xfId="0" applyFont="1" applyFill="1" applyBorder="1" applyAlignment="1">
      <alignment horizontal="center" vertical="center"/>
    </xf>
    <xf numFmtId="0" fontId="1" fillId="18" borderId="31" xfId="0" applyFont="1" applyFill="1" applyBorder="1" applyAlignment="1">
      <alignment horizontal="center" vertical="center"/>
    </xf>
    <xf numFmtId="0" fontId="1" fillId="18" borderId="32" xfId="0" applyFont="1" applyFill="1" applyBorder="1" applyAlignment="1">
      <alignment horizontal="center" vertical="center"/>
    </xf>
    <xf numFmtId="0" fontId="1" fillId="18" borderId="31" xfId="0" applyFont="1" applyFill="1" applyBorder="1" applyAlignment="1">
      <alignment horizontal="center" vertical="center" wrapText="1"/>
    </xf>
    <xf numFmtId="0" fontId="1" fillId="18" borderId="32" xfId="0" applyFont="1" applyFill="1" applyBorder="1" applyAlignment="1">
      <alignment horizontal="center" vertical="center" wrapText="1"/>
    </xf>
    <xf numFmtId="0" fontId="1" fillId="18" borderId="33" xfId="0" applyFont="1" applyFill="1" applyBorder="1" applyAlignment="1">
      <alignment horizontal="center" vertical="center"/>
    </xf>
    <xf numFmtId="0" fontId="1" fillId="18" borderId="34" xfId="0" applyFont="1" applyFill="1" applyBorder="1" applyAlignment="1">
      <alignment horizontal="center" vertical="center"/>
    </xf>
    <xf numFmtId="0" fontId="1" fillId="18" borderId="34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0" fontId="26" fillId="24" borderId="10" xfId="0" applyFont="1" applyFill="1" applyBorder="1" applyAlignment="1">
      <alignment/>
    </xf>
    <xf numFmtId="0" fontId="26" fillId="24" borderId="10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164" fontId="0" fillId="24" borderId="10" xfId="0" applyNumberFormat="1" applyFill="1" applyBorder="1" applyAlignment="1">
      <alignment/>
    </xf>
    <xf numFmtId="0" fontId="25" fillId="24" borderId="10" xfId="0" applyFont="1" applyFill="1" applyBorder="1" applyAlignment="1">
      <alignment/>
    </xf>
    <xf numFmtId="0" fontId="25" fillId="24" borderId="10" xfId="0" applyFont="1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23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center"/>
    </xf>
    <xf numFmtId="164" fontId="0" fillId="24" borderId="18" xfId="0" applyNumberFormat="1" applyFill="1" applyBorder="1" applyAlignment="1">
      <alignment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1</xdr:row>
      <xdr:rowOff>0</xdr:rowOff>
    </xdr:from>
    <xdr:to>
      <xdr:col>18</xdr:col>
      <xdr:colOff>228600</xdr:colOff>
      <xdr:row>3</xdr:row>
      <xdr:rowOff>219075</xdr:rowOff>
    </xdr:to>
    <xdr:pic>
      <xdr:nvPicPr>
        <xdr:cNvPr id="1" name="Obrázek 1" descr="30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228600"/>
          <a:ext cx="1228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1</xdr:row>
      <xdr:rowOff>0</xdr:rowOff>
    </xdr:from>
    <xdr:to>
      <xdr:col>20</xdr:col>
      <xdr:colOff>38100</xdr:colOff>
      <xdr:row>3</xdr:row>
      <xdr:rowOff>171450</xdr:rowOff>
    </xdr:to>
    <xdr:pic>
      <xdr:nvPicPr>
        <xdr:cNvPr id="1" name="Obrázek 1" descr="30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85725"/>
          <a:ext cx="2057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1</xdr:row>
      <xdr:rowOff>0</xdr:rowOff>
    </xdr:from>
    <xdr:to>
      <xdr:col>18</xdr:col>
      <xdr:colOff>247650</xdr:colOff>
      <xdr:row>4</xdr:row>
      <xdr:rowOff>19050</xdr:rowOff>
    </xdr:to>
    <xdr:pic>
      <xdr:nvPicPr>
        <xdr:cNvPr id="1" name="Obrázek 2" descr="30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114300"/>
          <a:ext cx="1266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323850</xdr:colOff>
      <xdr:row>0</xdr:row>
      <xdr:rowOff>9525</xdr:rowOff>
    </xdr:from>
    <xdr:to>
      <xdr:col>20</xdr:col>
      <xdr:colOff>371475</xdr:colOff>
      <xdr:row>4</xdr:row>
      <xdr:rowOff>76200</xdr:rowOff>
    </xdr:to>
    <xdr:pic>
      <xdr:nvPicPr>
        <xdr:cNvPr id="1" name="Obrázek 1" descr="30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9525"/>
          <a:ext cx="1533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71"/>
  <sheetViews>
    <sheetView tabSelected="1" zoomScalePageLayoutView="0" workbookViewId="0" topLeftCell="A7">
      <selection activeCell="C32" sqref="C32"/>
    </sheetView>
  </sheetViews>
  <sheetFormatPr defaultColWidth="9.140625" defaultRowHeight="18" customHeight="1"/>
  <cols>
    <col min="1" max="1" width="0.5625" style="0" customWidth="1"/>
    <col min="2" max="2" width="3.28125" style="0" customWidth="1"/>
    <col min="3" max="3" width="19.7109375" style="0" customWidth="1"/>
    <col min="4" max="4" width="5.00390625" style="0" customWidth="1"/>
    <col min="5" max="5" width="15.00390625" style="0" customWidth="1"/>
    <col min="6" max="6" width="15.28125" style="0" customWidth="1"/>
    <col min="7" max="7" width="7.28125" style="0" customWidth="1"/>
    <col min="8" max="8" width="5.28125" style="0" customWidth="1"/>
    <col min="9" max="9" width="5.7109375" style="0" customWidth="1"/>
    <col min="10" max="10" width="5.28125" style="0" customWidth="1"/>
    <col min="11" max="11" width="6.57421875" style="0" customWidth="1"/>
    <col min="12" max="12" width="3.28125" style="0" customWidth="1"/>
    <col min="13" max="13" width="6.7109375" style="0" customWidth="1"/>
    <col min="14" max="14" width="4.7109375" style="0" customWidth="1"/>
    <col min="15" max="15" width="5.8515625" style="0" customWidth="1"/>
    <col min="16" max="16" width="5.28125" style="0" customWidth="1"/>
    <col min="17" max="17" width="6.421875" style="0" customWidth="1"/>
    <col min="18" max="18" width="3.28125" style="0" customWidth="1"/>
    <col min="19" max="19" width="6.7109375" style="0" customWidth="1"/>
    <col min="20" max="20" width="5.28125" style="0" customWidth="1"/>
    <col min="21" max="21" width="6.00390625" style="0" customWidth="1"/>
    <col min="22" max="22" width="6.421875" style="0" customWidth="1"/>
  </cols>
  <sheetData>
    <row r="2" spans="3:10" ht="30.75" customHeight="1">
      <c r="C2" s="1" t="s">
        <v>0</v>
      </c>
      <c r="D2" s="1"/>
      <c r="E2" s="1"/>
      <c r="F2" s="1"/>
      <c r="G2" s="2"/>
      <c r="H2" s="2"/>
      <c r="I2" s="2"/>
      <c r="J2" s="2"/>
    </row>
    <row r="3" spans="3:10" ht="18" customHeight="1">
      <c r="C3" s="3" t="s">
        <v>1</v>
      </c>
      <c r="D3" s="2"/>
      <c r="E3" s="2"/>
      <c r="F3" s="2"/>
      <c r="G3" s="2"/>
      <c r="H3" s="2"/>
      <c r="I3" s="2"/>
      <c r="J3" s="2"/>
    </row>
    <row r="4" spans="3:10" ht="18" customHeight="1">
      <c r="C4" s="2" t="s">
        <v>2</v>
      </c>
      <c r="D4" s="2"/>
      <c r="E4" s="2"/>
      <c r="F4" s="2"/>
      <c r="G4" s="2"/>
      <c r="H4" s="2"/>
      <c r="I4" s="2"/>
      <c r="J4" s="2"/>
    </row>
    <row r="5" spans="3:6" ht="18" customHeight="1">
      <c r="C5" s="2" t="s">
        <v>3</v>
      </c>
      <c r="D5" s="2"/>
      <c r="E5" s="2"/>
      <c r="F5" s="2"/>
    </row>
    <row r="6" spans="22:23" ht="18" customHeight="1" thickBot="1">
      <c r="V6" s="20"/>
      <c r="W6" s="20"/>
    </row>
    <row r="7" spans="2:23" ht="32.25" customHeight="1" thickBot="1">
      <c r="B7" s="61" t="s">
        <v>4</v>
      </c>
      <c r="C7" s="63" t="s">
        <v>5</v>
      </c>
      <c r="D7" s="63" t="s">
        <v>6</v>
      </c>
      <c r="E7" s="63" t="s">
        <v>7</v>
      </c>
      <c r="F7" s="63" t="s">
        <v>8</v>
      </c>
      <c r="G7" s="65" t="s">
        <v>9</v>
      </c>
      <c r="H7" s="58" t="s">
        <v>10</v>
      </c>
      <c r="I7" s="59"/>
      <c r="J7" s="59"/>
      <c r="K7" s="59"/>
      <c r="L7" s="59"/>
      <c r="M7" s="60"/>
      <c r="N7" s="58" t="s">
        <v>11</v>
      </c>
      <c r="O7" s="59"/>
      <c r="P7" s="59"/>
      <c r="Q7" s="59"/>
      <c r="R7" s="59"/>
      <c r="S7" s="59"/>
      <c r="T7" s="56" t="s">
        <v>12</v>
      </c>
      <c r="U7" s="57"/>
      <c r="V7" s="21"/>
      <c r="W7" s="20"/>
    </row>
    <row r="8" spans="2:23" ht="33" customHeight="1">
      <c r="B8" s="62"/>
      <c r="C8" s="64"/>
      <c r="D8" s="64"/>
      <c r="E8" s="64"/>
      <c r="F8" s="64"/>
      <c r="G8" s="66"/>
      <c r="H8" s="7" t="s">
        <v>13</v>
      </c>
      <c r="I8" s="7" t="s">
        <v>14</v>
      </c>
      <c r="J8" s="8" t="s">
        <v>15</v>
      </c>
      <c r="K8" s="7" t="s">
        <v>16</v>
      </c>
      <c r="L8" s="8" t="s">
        <v>17</v>
      </c>
      <c r="M8" s="7" t="s">
        <v>18</v>
      </c>
      <c r="N8" s="7" t="s">
        <v>13</v>
      </c>
      <c r="O8" s="7" t="s">
        <v>14</v>
      </c>
      <c r="P8" s="8" t="s">
        <v>15</v>
      </c>
      <c r="Q8" s="7" t="s">
        <v>16</v>
      </c>
      <c r="R8" s="8" t="s">
        <v>17</v>
      </c>
      <c r="S8" s="9" t="s">
        <v>18</v>
      </c>
      <c r="T8" s="25" t="s">
        <v>19</v>
      </c>
      <c r="U8" s="25" t="s">
        <v>20</v>
      </c>
      <c r="V8" s="21"/>
      <c r="W8" s="20"/>
    </row>
    <row r="9" spans="2:23" ht="18" customHeight="1">
      <c r="B9" s="70" t="s">
        <v>21</v>
      </c>
      <c r="C9" s="71" t="s">
        <v>61</v>
      </c>
      <c r="D9" s="72">
        <v>2007</v>
      </c>
      <c r="E9" s="72" t="s">
        <v>60</v>
      </c>
      <c r="F9" s="73" t="s">
        <v>62</v>
      </c>
      <c r="G9" s="74">
        <f aca="true" t="shared" si="0" ref="G9:G17">M9+S9+U9</f>
        <v>28.15</v>
      </c>
      <c r="H9" s="15">
        <v>3</v>
      </c>
      <c r="I9" s="12">
        <v>10</v>
      </c>
      <c r="J9" s="10">
        <v>0.7</v>
      </c>
      <c r="K9" s="10">
        <f aca="true" t="shared" si="1" ref="K9:K27">MAX(I9-J9)</f>
        <v>9.3</v>
      </c>
      <c r="L9" s="15"/>
      <c r="M9" s="17">
        <f aca="true" t="shared" si="2" ref="M9:M27">SUM(H9+K9-L9)</f>
        <v>12.3</v>
      </c>
      <c r="N9" s="15">
        <v>3.4</v>
      </c>
      <c r="O9" s="5">
        <v>10</v>
      </c>
      <c r="P9" s="10">
        <v>1.8</v>
      </c>
      <c r="Q9" s="10">
        <f aca="true" t="shared" si="3" ref="Q9:Q27">MAX(O9-P9)</f>
        <v>8.2</v>
      </c>
      <c r="R9" s="15"/>
      <c r="S9" s="19">
        <f aca="true" t="shared" si="4" ref="S9:S27">SUM(N9+Q9-R9)</f>
        <v>11.6</v>
      </c>
      <c r="T9" s="5">
        <v>16.7</v>
      </c>
      <c r="U9" s="17">
        <v>4.25</v>
      </c>
      <c r="V9" s="22"/>
      <c r="W9" s="20"/>
    </row>
    <row r="10" spans="2:23" ht="18" customHeight="1">
      <c r="B10" s="70" t="s">
        <v>22</v>
      </c>
      <c r="C10" s="71" t="s">
        <v>59</v>
      </c>
      <c r="D10" s="72">
        <v>2007</v>
      </c>
      <c r="E10" s="72" t="s">
        <v>60</v>
      </c>
      <c r="F10" s="73" t="s">
        <v>128</v>
      </c>
      <c r="G10" s="74">
        <f t="shared" si="0"/>
        <v>26.32</v>
      </c>
      <c r="H10" s="15">
        <v>3.6</v>
      </c>
      <c r="I10" s="12">
        <v>10</v>
      </c>
      <c r="J10" s="10">
        <v>1.33</v>
      </c>
      <c r="K10" s="10">
        <f t="shared" si="1"/>
        <v>8.67</v>
      </c>
      <c r="L10" s="15"/>
      <c r="M10" s="17">
        <f t="shared" si="2"/>
        <v>12.27</v>
      </c>
      <c r="N10" s="15">
        <v>3.2</v>
      </c>
      <c r="O10" s="5">
        <v>10</v>
      </c>
      <c r="P10" s="10">
        <v>2.15</v>
      </c>
      <c r="Q10" s="10">
        <f t="shared" si="3"/>
        <v>7.85</v>
      </c>
      <c r="R10" s="15"/>
      <c r="S10" s="19">
        <f t="shared" si="4"/>
        <v>11.05</v>
      </c>
      <c r="T10" s="5">
        <v>17.8</v>
      </c>
      <c r="U10" s="17">
        <v>3</v>
      </c>
      <c r="V10" s="22"/>
      <c r="W10" s="20"/>
    </row>
    <row r="11" spans="2:23" ht="18" customHeight="1">
      <c r="B11" s="18" t="s">
        <v>23</v>
      </c>
      <c r="C11" s="41" t="s">
        <v>56</v>
      </c>
      <c r="D11" s="42">
        <v>2007</v>
      </c>
      <c r="E11" s="42" t="s">
        <v>54</v>
      </c>
      <c r="F11" s="43" t="s">
        <v>55</v>
      </c>
      <c r="G11" s="10">
        <f t="shared" si="0"/>
        <v>24.84</v>
      </c>
      <c r="H11" s="15">
        <v>3</v>
      </c>
      <c r="I11" s="12">
        <v>10</v>
      </c>
      <c r="J11" s="10">
        <v>2.96</v>
      </c>
      <c r="K11" s="10">
        <f t="shared" si="1"/>
        <v>7.04</v>
      </c>
      <c r="L11" s="15"/>
      <c r="M11" s="17">
        <f t="shared" si="2"/>
        <v>10.04</v>
      </c>
      <c r="N11" s="15">
        <v>3</v>
      </c>
      <c r="O11" s="5">
        <v>10</v>
      </c>
      <c r="P11" s="10">
        <v>2.2</v>
      </c>
      <c r="Q11" s="10">
        <f t="shared" si="3"/>
        <v>7.8</v>
      </c>
      <c r="R11" s="15"/>
      <c r="S11" s="19">
        <f t="shared" si="4"/>
        <v>10.8</v>
      </c>
      <c r="T11" s="5">
        <v>16.9</v>
      </c>
      <c r="U11" s="17">
        <v>4</v>
      </c>
      <c r="V11" s="22"/>
      <c r="W11" s="20"/>
    </row>
    <row r="12" spans="2:23" ht="18" customHeight="1">
      <c r="B12" s="18" t="s">
        <v>24</v>
      </c>
      <c r="C12" s="41" t="s">
        <v>53</v>
      </c>
      <c r="D12" s="42">
        <v>2007</v>
      </c>
      <c r="E12" s="42" t="s">
        <v>54</v>
      </c>
      <c r="F12" s="43" t="s">
        <v>55</v>
      </c>
      <c r="G12" s="10">
        <f t="shared" si="0"/>
        <v>24.54</v>
      </c>
      <c r="H12" s="15">
        <v>3</v>
      </c>
      <c r="I12" s="12">
        <v>10</v>
      </c>
      <c r="J12" s="10">
        <v>3.26</v>
      </c>
      <c r="K12" s="10">
        <f t="shared" si="1"/>
        <v>6.74</v>
      </c>
      <c r="L12" s="15"/>
      <c r="M12" s="17">
        <f t="shared" si="2"/>
        <v>9.74</v>
      </c>
      <c r="N12" s="15">
        <v>3</v>
      </c>
      <c r="O12" s="5">
        <v>10</v>
      </c>
      <c r="P12" s="10">
        <v>1.7</v>
      </c>
      <c r="Q12" s="10">
        <f t="shared" si="3"/>
        <v>8.3</v>
      </c>
      <c r="R12" s="15"/>
      <c r="S12" s="19">
        <f t="shared" si="4"/>
        <v>11.3</v>
      </c>
      <c r="T12" s="5">
        <v>17.4</v>
      </c>
      <c r="U12" s="17">
        <v>3.5</v>
      </c>
      <c r="V12" s="22"/>
      <c r="W12" s="20"/>
    </row>
    <row r="13" spans="2:23" ht="18" customHeight="1">
      <c r="B13" s="18" t="s">
        <v>25</v>
      </c>
      <c r="C13" s="41" t="s">
        <v>58</v>
      </c>
      <c r="D13" s="42">
        <v>2007</v>
      </c>
      <c r="E13" s="42" t="s">
        <v>54</v>
      </c>
      <c r="F13" s="44" t="s">
        <v>55</v>
      </c>
      <c r="G13" s="10">
        <f t="shared" si="0"/>
        <v>24.369999999999997</v>
      </c>
      <c r="H13" s="15">
        <v>3</v>
      </c>
      <c r="I13" s="12">
        <v>10</v>
      </c>
      <c r="J13" s="10">
        <v>2.83</v>
      </c>
      <c r="K13" s="10">
        <f t="shared" si="1"/>
        <v>7.17</v>
      </c>
      <c r="L13" s="15"/>
      <c r="M13" s="17">
        <f t="shared" si="2"/>
        <v>10.17</v>
      </c>
      <c r="N13" s="15">
        <v>3</v>
      </c>
      <c r="O13" s="5">
        <v>10</v>
      </c>
      <c r="P13" s="10">
        <v>2.55</v>
      </c>
      <c r="Q13" s="10">
        <f t="shared" si="3"/>
        <v>7.45</v>
      </c>
      <c r="R13" s="15"/>
      <c r="S13" s="19">
        <f t="shared" si="4"/>
        <v>10.45</v>
      </c>
      <c r="T13" s="5">
        <v>17</v>
      </c>
      <c r="U13" s="17">
        <v>3.75</v>
      </c>
      <c r="V13" s="22"/>
      <c r="W13" s="20"/>
    </row>
    <row r="14" spans="2:23" ht="18" customHeight="1">
      <c r="B14" s="18" t="s">
        <v>26</v>
      </c>
      <c r="C14" s="41" t="s">
        <v>57</v>
      </c>
      <c r="D14" s="42">
        <v>2007</v>
      </c>
      <c r="E14" s="42" t="s">
        <v>54</v>
      </c>
      <c r="F14" s="43" t="s">
        <v>55</v>
      </c>
      <c r="G14" s="10">
        <f t="shared" si="0"/>
        <v>24.02</v>
      </c>
      <c r="H14" s="15">
        <v>3</v>
      </c>
      <c r="I14" s="12">
        <v>10</v>
      </c>
      <c r="J14" s="10">
        <v>3.93</v>
      </c>
      <c r="K14" s="10">
        <f t="shared" si="1"/>
        <v>6.07</v>
      </c>
      <c r="L14" s="15"/>
      <c r="M14" s="17">
        <f t="shared" si="2"/>
        <v>9.07</v>
      </c>
      <c r="N14" s="15">
        <v>3</v>
      </c>
      <c r="O14" s="5">
        <v>10</v>
      </c>
      <c r="P14" s="10">
        <v>1.8</v>
      </c>
      <c r="Q14" s="10">
        <f t="shared" si="3"/>
        <v>8.2</v>
      </c>
      <c r="R14" s="15"/>
      <c r="S14" s="19">
        <f t="shared" si="4"/>
        <v>11.2</v>
      </c>
      <c r="T14" s="5">
        <v>17.1</v>
      </c>
      <c r="U14" s="17">
        <v>3.75</v>
      </c>
      <c r="V14" s="22"/>
      <c r="W14" s="20"/>
    </row>
    <row r="15" spans="2:23" ht="18" customHeight="1">
      <c r="B15" s="18" t="s">
        <v>27</v>
      </c>
      <c r="C15" s="41" t="s">
        <v>63</v>
      </c>
      <c r="D15" s="42">
        <v>2008</v>
      </c>
      <c r="E15" s="42" t="s">
        <v>64</v>
      </c>
      <c r="F15" s="43" t="s">
        <v>65</v>
      </c>
      <c r="G15" s="10">
        <f t="shared" si="0"/>
        <v>23.619999999999997</v>
      </c>
      <c r="H15" s="15">
        <v>3.2</v>
      </c>
      <c r="I15" s="12">
        <v>10</v>
      </c>
      <c r="J15" s="10">
        <v>2.43</v>
      </c>
      <c r="K15" s="10">
        <f t="shared" si="1"/>
        <v>7.57</v>
      </c>
      <c r="L15" s="15"/>
      <c r="M15" s="17">
        <f t="shared" si="2"/>
        <v>10.77</v>
      </c>
      <c r="N15" s="15">
        <v>3</v>
      </c>
      <c r="O15" s="5">
        <v>10</v>
      </c>
      <c r="P15" s="10">
        <v>2.4</v>
      </c>
      <c r="Q15" s="10">
        <f t="shared" si="3"/>
        <v>7.6</v>
      </c>
      <c r="R15" s="15"/>
      <c r="S15" s="19">
        <f t="shared" si="4"/>
        <v>10.6</v>
      </c>
      <c r="T15" s="5">
        <v>18.7</v>
      </c>
      <c r="U15" s="17">
        <v>2.25</v>
      </c>
      <c r="V15" s="22"/>
      <c r="W15" s="20"/>
    </row>
    <row r="16" spans="2:23" ht="18" customHeight="1">
      <c r="B16" s="18" t="s">
        <v>28</v>
      </c>
      <c r="C16" s="41" t="s">
        <v>45</v>
      </c>
      <c r="D16" s="42">
        <v>2007</v>
      </c>
      <c r="E16" s="42" t="s">
        <v>46</v>
      </c>
      <c r="F16" s="43" t="s">
        <v>47</v>
      </c>
      <c r="G16" s="10">
        <f t="shared" si="0"/>
        <v>21.8</v>
      </c>
      <c r="H16" s="14">
        <v>2.4</v>
      </c>
      <c r="I16" s="12">
        <v>10</v>
      </c>
      <c r="J16" s="11">
        <v>1.8</v>
      </c>
      <c r="K16" s="11">
        <f t="shared" si="1"/>
        <v>8.2</v>
      </c>
      <c r="L16" s="14"/>
      <c r="M16" s="16">
        <f t="shared" si="2"/>
        <v>10.6</v>
      </c>
      <c r="N16" s="15">
        <v>1.8</v>
      </c>
      <c r="O16" s="5">
        <v>10</v>
      </c>
      <c r="P16" s="10">
        <v>2.1</v>
      </c>
      <c r="Q16" s="10">
        <f t="shared" si="3"/>
        <v>7.9</v>
      </c>
      <c r="R16" s="15"/>
      <c r="S16" s="19">
        <f t="shared" si="4"/>
        <v>9.700000000000001</v>
      </c>
      <c r="T16" s="5">
        <v>19.4</v>
      </c>
      <c r="U16" s="17">
        <v>1.5</v>
      </c>
      <c r="V16" s="22"/>
      <c r="W16" s="20"/>
    </row>
    <row r="17" spans="2:23" ht="18" customHeight="1">
      <c r="B17" s="18" t="s">
        <v>29</v>
      </c>
      <c r="C17" s="41" t="s">
        <v>48</v>
      </c>
      <c r="D17" s="42">
        <v>2007</v>
      </c>
      <c r="E17" s="42" t="s">
        <v>46</v>
      </c>
      <c r="F17" s="43" t="s">
        <v>47</v>
      </c>
      <c r="G17" s="10">
        <f t="shared" si="0"/>
        <v>20.4</v>
      </c>
      <c r="H17" s="15">
        <v>2.4</v>
      </c>
      <c r="I17" s="12">
        <v>10</v>
      </c>
      <c r="J17" s="10">
        <v>3.5</v>
      </c>
      <c r="K17" s="10">
        <f t="shared" si="1"/>
        <v>6.5</v>
      </c>
      <c r="L17" s="15"/>
      <c r="M17" s="17">
        <f t="shared" si="2"/>
        <v>8.9</v>
      </c>
      <c r="N17" s="15">
        <v>2.4</v>
      </c>
      <c r="O17" s="5">
        <v>10</v>
      </c>
      <c r="P17" s="10">
        <v>2.65</v>
      </c>
      <c r="Q17" s="10">
        <f t="shared" si="3"/>
        <v>7.35</v>
      </c>
      <c r="R17" s="15"/>
      <c r="S17" s="19">
        <f t="shared" si="4"/>
        <v>9.75</v>
      </c>
      <c r="T17" s="5">
        <v>19.2</v>
      </c>
      <c r="U17" s="17">
        <v>1.75</v>
      </c>
      <c r="V17" s="22"/>
      <c r="W17" s="20"/>
    </row>
    <row r="18" spans="2:23" ht="18" customHeight="1">
      <c r="B18" s="18" t="s">
        <v>30</v>
      </c>
      <c r="C18" s="41" t="s">
        <v>49</v>
      </c>
      <c r="D18" s="42">
        <v>2007</v>
      </c>
      <c r="E18" s="42" t="s">
        <v>50</v>
      </c>
      <c r="F18" s="43" t="s">
        <v>51</v>
      </c>
      <c r="G18" s="10">
        <f>M18+S18+U17</f>
        <v>18.34</v>
      </c>
      <c r="H18" s="15">
        <v>2.4</v>
      </c>
      <c r="I18" s="12">
        <v>10</v>
      </c>
      <c r="J18" s="10">
        <v>3.76</v>
      </c>
      <c r="K18" s="10">
        <f t="shared" si="1"/>
        <v>6.24</v>
      </c>
      <c r="L18" s="15"/>
      <c r="M18" s="17">
        <f t="shared" si="2"/>
        <v>8.64</v>
      </c>
      <c r="N18" s="15">
        <v>1.8</v>
      </c>
      <c r="O18" s="5">
        <v>10</v>
      </c>
      <c r="P18" s="10">
        <v>3.85</v>
      </c>
      <c r="Q18" s="10">
        <f t="shared" si="3"/>
        <v>6.15</v>
      </c>
      <c r="R18" s="15"/>
      <c r="S18" s="19">
        <f t="shared" si="4"/>
        <v>7.95</v>
      </c>
      <c r="T18" s="5">
        <v>19.6</v>
      </c>
      <c r="U18" s="17">
        <v>1.25</v>
      </c>
      <c r="V18" s="22"/>
      <c r="W18" s="20"/>
    </row>
    <row r="19" spans="2:23" ht="18" customHeight="1">
      <c r="B19" s="18" t="s">
        <v>31</v>
      </c>
      <c r="C19" s="41" t="s">
        <v>52</v>
      </c>
      <c r="D19" s="42">
        <v>2008</v>
      </c>
      <c r="E19" s="42" t="s">
        <v>50</v>
      </c>
      <c r="F19" s="43" t="s">
        <v>51</v>
      </c>
      <c r="G19" s="10">
        <f>M19+S19+U19</f>
        <v>17.25</v>
      </c>
      <c r="H19" s="15">
        <v>1.8</v>
      </c>
      <c r="I19" s="12">
        <v>10</v>
      </c>
      <c r="J19" s="10">
        <v>2.6</v>
      </c>
      <c r="K19" s="10">
        <f t="shared" si="1"/>
        <v>7.4</v>
      </c>
      <c r="L19" s="15"/>
      <c r="M19" s="17">
        <f t="shared" si="2"/>
        <v>9.200000000000001</v>
      </c>
      <c r="N19" s="15">
        <v>1.8</v>
      </c>
      <c r="O19" s="5">
        <v>10</v>
      </c>
      <c r="P19" s="10">
        <v>4</v>
      </c>
      <c r="Q19" s="10">
        <f t="shared" si="3"/>
        <v>6</v>
      </c>
      <c r="R19" s="15"/>
      <c r="S19" s="19">
        <f t="shared" si="4"/>
        <v>7.8</v>
      </c>
      <c r="T19" s="5">
        <v>22.3</v>
      </c>
      <c r="U19" s="17">
        <v>0.25</v>
      </c>
      <c r="V19" s="22"/>
      <c r="W19" s="20"/>
    </row>
    <row r="20" spans="2:23" ht="18" customHeight="1">
      <c r="B20" s="18" t="s">
        <v>32</v>
      </c>
      <c r="C20" s="4"/>
      <c r="D20" s="4"/>
      <c r="E20" s="4"/>
      <c r="F20" s="4"/>
      <c r="G20" s="10">
        <f aca="true" t="shared" si="5" ref="G20:G27">M20+S20+U20</f>
        <v>0</v>
      </c>
      <c r="H20" s="15"/>
      <c r="I20" s="5"/>
      <c r="J20" s="10"/>
      <c r="K20" s="10">
        <f t="shared" si="1"/>
        <v>0</v>
      </c>
      <c r="L20" s="15"/>
      <c r="M20" s="17">
        <f t="shared" si="2"/>
        <v>0</v>
      </c>
      <c r="N20" s="15"/>
      <c r="O20" s="5"/>
      <c r="P20" s="10"/>
      <c r="Q20" s="10">
        <f t="shared" si="3"/>
        <v>0</v>
      </c>
      <c r="R20" s="15"/>
      <c r="S20" s="19">
        <f t="shared" si="4"/>
        <v>0</v>
      </c>
      <c r="T20" s="5"/>
      <c r="U20" s="17"/>
      <c r="V20" s="22"/>
      <c r="W20" s="20"/>
    </row>
    <row r="21" spans="2:23" ht="18" customHeight="1">
      <c r="B21" s="18" t="s">
        <v>33</v>
      </c>
      <c r="C21" s="4"/>
      <c r="D21" s="4"/>
      <c r="E21" s="4"/>
      <c r="F21" s="4"/>
      <c r="G21" s="10">
        <f t="shared" si="5"/>
        <v>0</v>
      </c>
      <c r="H21" s="15"/>
      <c r="I21" s="5"/>
      <c r="J21" s="10"/>
      <c r="K21" s="10">
        <f t="shared" si="1"/>
        <v>0</v>
      </c>
      <c r="L21" s="15"/>
      <c r="M21" s="17">
        <f t="shared" si="2"/>
        <v>0</v>
      </c>
      <c r="N21" s="15"/>
      <c r="O21" s="5"/>
      <c r="P21" s="10"/>
      <c r="Q21" s="10">
        <f t="shared" si="3"/>
        <v>0</v>
      </c>
      <c r="R21" s="15"/>
      <c r="S21" s="19">
        <f t="shared" si="4"/>
        <v>0</v>
      </c>
      <c r="T21" s="5"/>
      <c r="U21" s="17"/>
      <c r="V21" s="22"/>
      <c r="W21" s="20"/>
    </row>
    <row r="22" spans="2:23" ht="18" customHeight="1">
      <c r="B22" s="18" t="s">
        <v>34</v>
      </c>
      <c r="C22" s="4"/>
      <c r="D22" s="4"/>
      <c r="E22" s="4"/>
      <c r="F22" s="4"/>
      <c r="G22" s="10">
        <f t="shared" si="5"/>
        <v>0</v>
      </c>
      <c r="H22" s="15"/>
      <c r="I22" s="5"/>
      <c r="J22" s="10"/>
      <c r="K22" s="10">
        <f t="shared" si="1"/>
        <v>0</v>
      </c>
      <c r="L22" s="15"/>
      <c r="M22" s="17">
        <f t="shared" si="2"/>
        <v>0</v>
      </c>
      <c r="N22" s="15"/>
      <c r="O22" s="5"/>
      <c r="P22" s="10"/>
      <c r="Q22" s="10">
        <f t="shared" si="3"/>
        <v>0</v>
      </c>
      <c r="R22" s="15"/>
      <c r="S22" s="19">
        <f t="shared" si="4"/>
        <v>0</v>
      </c>
      <c r="T22" s="5"/>
      <c r="U22" s="17"/>
      <c r="V22" s="22"/>
      <c r="W22" s="20"/>
    </row>
    <row r="23" spans="2:23" ht="18" customHeight="1">
      <c r="B23" s="18" t="s">
        <v>35</v>
      </c>
      <c r="C23" s="4"/>
      <c r="D23" s="4"/>
      <c r="E23" s="4"/>
      <c r="F23" s="4"/>
      <c r="G23" s="10">
        <f t="shared" si="5"/>
        <v>0</v>
      </c>
      <c r="H23" s="15"/>
      <c r="I23" s="5"/>
      <c r="J23" s="10"/>
      <c r="K23" s="10">
        <f t="shared" si="1"/>
        <v>0</v>
      </c>
      <c r="L23" s="15"/>
      <c r="M23" s="17">
        <f t="shared" si="2"/>
        <v>0</v>
      </c>
      <c r="N23" s="15"/>
      <c r="O23" s="5"/>
      <c r="P23" s="10"/>
      <c r="Q23" s="10">
        <f t="shared" si="3"/>
        <v>0</v>
      </c>
      <c r="R23" s="15"/>
      <c r="S23" s="19">
        <f t="shared" si="4"/>
        <v>0</v>
      </c>
      <c r="T23" s="5"/>
      <c r="U23" s="17"/>
      <c r="V23" s="22"/>
      <c r="W23" s="20"/>
    </row>
    <row r="24" spans="2:23" ht="18" customHeight="1">
      <c r="B24" s="18" t="s">
        <v>36</v>
      </c>
      <c r="C24" s="4"/>
      <c r="D24" s="4"/>
      <c r="E24" s="4"/>
      <c r="F24" s="4"/>
      <c r="G24" s="10">
        <f t="shared" si="5"/>
        <v>0</v>
      </c>
      <c r="H24" s="15"/>
      <c r="I24" s="5"/>
      <c r="J24" s="10"/>
      <c r="K24" s="10">
        <f t="shared" si="1"/>
        <v>0</v>
      </c>
      <c r="L24" s="15"/>
      <c r="M24" s="17">
        <f t="shared" si="2"/>
        <v>0</v>
      </c>
      <c r="N24" s="15"/>
      <c r="O24" s="5"/>
      <c r="P24" s="10"/>
      <c r="Q24" s="10">
        <f t="shared" si="3"/>
        <v>0</v>
      </c>
      <c r="R24" s="15"/>
      <c r="S24" s="19">
        <f t="shared" si="4"/>
        <v>0</v>
      </c>
      <c r="T24" s="5"/>
      <c r="U24" s="17"/>
      <c r="V24" s="22"/>
      <c r="W24" s="20"/>
    </row>
    <row r="25" spans="2:23" ht="18" customHeight="1">
      <c r="B25" s="18" t="s">
        <v>37</v>
      </c>
      <c r="C25" s="4"/>
      <c r="D25" s="4"/>
      <c r="E25" s="4"/>
      <c r="F25" s="4"/>
      <c r="G25" s="10">
        <f t="shared" si="5"/>
        <v>0</v>
      </c>
      <c r="H25" s="15"/>
      <c r="I25" s="5"/>
      <c r="J25" s="10"/>
      <c r="K25" s="10">
        <f t="shared" si="1"/>
        <v>0</v>
      </c>
      <c r="L25" s="15"/>
      <c r="M25" s="17">
        <f t="shared" si="2"/>
        <v>0</v>
      </c>
      <c r="N25" s="15"/>
      <c r="O25" s="5"/>
      <c r="P25" s="10"/>
      <c r="Q25" s="10">
        <f t="shared" si="3"/>
        <v>0</v>
      </c>
      <c r="R25" s="15"/>
      <c r="S25" s="19">
        <f t="shared" si="4"/>
        <v>0</v>
      </c>
      <c r="T25" s="5"/>
      <c r="U25" s="17"/>
      <c r="V25" s="22"/>
      <c r="W25" s="20"/>
    </row>
    <row r="26" spans="2:23" ht="18" customHeight="1">
      <c r="B26" s="18" t="s">
        <v>38</v>
      </c>
      <c r="C26" s="4"/>
      <c r="D26" s="4"/>
      <c r="E26" s="4"/>
      <c r="F26" s="4"/>
      <c r="G26" s="10">
        <f t="shared" si="5"/>
        <v>0</v>
      </c>
      <c r="H26" s="15"/>
      <c r="I26" s="5"/>
      <c r="J26" s="10"/>
      <c r="K26" s="10">
        <f t="shared" si="1"/>
        <v>0</v>
      </c>
      <c r="L26" s="15"/>
      <c r="M26" s="17">
        <f t="shared" si="2"/>
        <v>0</v>
      </c>
      <c r="N26" s="15"/>
      <c r="O26" s="5"/>
      <c r="P26" s="10"/>
      <c r="Q26" s="10">
        <f t="shared" si="3"/>
        <v>0</v>
      </c>
      <c r="R26" s="15"/>
      <c r="S26" s="19">
        <f t="shared" si="4"/>
        <v>0</v>
      </c>
      <c r="T26" s="5"/>
      <c r="U26" s="17"/>
      <c r="V26" s="22"/>
      <c r="W26" s="20"/>
    </row>
    <row r="27" spans="2:23" ht="18" customHeight="1">
      <c r="B27" s="18" t="s">
        <v>39</v>
      </c>
      <c r="C27" s="4"/>
      <c r="D27" s="4"/>
      <c r="E27" s="4"/>
      <c r="F27" s="4"/>
      <c r="G27" s="10">
        <f t="shared" si="5"/>
        <v>0</v>
      </c>
      <c r="H27" s="15"/>
      <c r="I27" s="5"/>
      <c r="J27" s="10"/>
      <c r="K27" s="10">
        <f t="shared" si="1"/>
        <v>0</v>
      </c>
      <c r="L27" s="15"/>
      <c r="M27" s="17">
        <f t="shared" si="2"/>
        <v>0</v>
      </c>
      <c r="N27" s="15"/>
      <c r="O27" s="5"/>
      <c r="P27" s="10"/>
      <c r="Q27" s="10">
        <f t="shared" si="3"/>
        <v>0</v>
      </c>
      <c r="R27" s="15"/>
      <c r="S27" s="19">
        <f t="shared" si="4"/>
        <v>0</v>
      </c>
      <c r="T27" s="5"/>
      <c r="U27" s="17"/>
      <c r="V27" s="22"/>
      <c r="W27" s="20"/>
    </row>
    <row r="28" spans="2:23" ht="18" customHeight="1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20"/>
      <c r="W28" s="20"/>
    </row>
    <row r="29" spans="2:23" ht="18" customHeight="1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20"/>
      <c r="W29" s="20"/>
    </row>
    <row r="30" spans="2:22" ht="18" customHeight="1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2:22" ht="18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2:22" ht="18" customHeight="1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2:22" ht="18" customHeight="1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2:22" ht="18" customHeight="1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2:22" ht="18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2:22" ht="18" customHeight="1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2:22" ht="18" customHeight="1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2:22" ht="18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2:22" ht="18" customHeight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2:22" ht="18" customHeight="1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2:22" ht="18" customHeight="1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2:22" ht="18" customHeight="1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2:22" ht="18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2:22" ht="18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2:22" ht="18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2:22" ht="18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2:22" ht="18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2:22" ht="18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2:22" ht="18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2:22" ht="18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2:22" ht="18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2:22" ht="18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2:22" ht="18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2:22" ht="18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2:22" ht="18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2:22" ht="18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2:22" ht="18" customHeight="1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2:22" ht="18" customHeight="1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2:22" ht="18" customHeight="1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2:22" ht="18" customHeight="1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2:22" ht="18" customHeight="1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2:22" ht="18" customHeight="1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2:22" ht="18" customHeight="1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2:22" ht="18" customHeight="1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2:22" ht="18" customHeight="1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2:22" ht="18" customHeight="1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2:22" ht="18" customHeight="1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2:22" ht="18" customHeight="1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2:22" ht="18" customHeight="1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2:22" ht="18" customHeight="1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2:22" ht="18" customHeight="1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</sheetData>
  <sheetProtection/>
  <mergeCells count="9">
    <mergeCell ref="T7:U7"/>
    <mergeCell ref="H7:M7"/>
    <mergeCell ref="N7:S7"/>
    <mergeCell ref="B7:B8"/>
    <mergeCell ref="C7:C8"/>
    <mergeCell ref="D7:D8"/>
    <mergeCell ref="E7:E8"/>
    <mergeCell ref="F7:F8"/>
    <mergeCell ref="G7:G8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29"/>
  <sheetViews>
    <sheetView zoomScalePageLayoutView="0" workbookViewId="0" topLeftCell="A4">
      <selection activeCell="G19" sqref="G19"/>
    </sheetView>
  </sheetViews>
  <sheetFormatPr defaultColWidth="9.140625" defaultRowHeight="18.75" customHeight="1"/>
  <cols>
    <col min="1" max="1" width="1.1484375" style="0" customWidth="1"/>
    <col min="2" max="2" width="4.28125" style="0" customWidth="1"/>
    <col min="3" max="3" width="17.421875" style="0" customWidth="1"/>
    <col min="4" max="4" width="5.28125" style="0" customWidth="1"/>
    <col min="5" max="5" width="16.57421875" style="0" customWidth="1"/>
    <col min="6" max="6" width="12.28125" style="0" customWidth="1"/>
    <col min="7" max="7" width="6.7109375" style="0" customWidth="1"/>
    <col min="8" max="8" width="5.28125" style="0" customWidth="1"/>
    <col min="9" max="9" width="5.7109375" style="0" customWidth="1"/>
    <col min="10" max="10" width="5.8515625" style="0" customWidth="1"/>
    <col min="11" max="11" width="6.57421875" style="0" customWidth="1"/>
    <col min="12" max="12" width="1.421875" style="0" customWidth="1"/>
    <col min="13" max="13" width="6.7109375" style="0" customWidth="1"/>
    <col min="14" max="14" width="5.57421875" style="0" customWidth="1"/>
    <col min="15" max="15" width="5.8515625" style="0" customWidth="1"/>
    <col min="16" max="16" width="7.00390625" style="0" customWidth="1"/>
    <col min="17" max="17" width="6.8515625" style="0" customWidth="1"/>
    <col min="18" max="18" width="1.57421875" style="0" customWidth="1"/>
    <col min="19" max="19" width="8.00390625" style="0" customWidth="1"/>
    <col min="20" max="20" width="6.8515625" style="0" customWidth="1"/>
    <col min="21" max="21" width="6.7109375" style="0" customWidth="1"/>
  </cols>
  <sheetData>
    <row r="1" ht="6.75" customHeight="1"/>
    <row r="2" spans="3:10" ht="22.5" customHeight="1">
      <c r="C2" s="1" t="s">
        <v>0</v>
      </c>
      <c r="D2" s="1"/>
      <c r="E2" s="1"/>
      <c r="F2" s="1"/>
      <c r="G2" s="2"/>
      <c r="H2" s="2"/>
      <c r="I2" s="2"/>
      <c r="J2" s="2"/>
    </row>
    <row r="3" spans="3:10" ht="18.75" customHeight="1">
      <c r="C3" s="3" t="s">
        <v>1</v>
      </c>
      <c r="D3" s="2"/>
      <c r="E3" s="2"/>
      <c r="F3" s="2"/>
      <c r="G3" s="2"/>
      <c r="H3" s="2"/>
      <c r="I3" s="2"/>
      <c r="J3" s="2"/>
    </row>
    <row r="4" spans="3:10" ht="18.75" customHeight="1">
      <c r="C4" s="2" t="s">
        <v>2</v>
      </c>
      <c r="D4" s="2"/>
      <c r="E4" s="2"/>
      <c r="F4" s="2"/>
      <c r="G4" s="2"/>
      <c r="H4" s="2"/>
      <c r="I4" s="2"/>
      <c r="J4" s="2"/>
    </row>
    <row r="5" spans="3:6" ht="18.75" customHeight="1">
      <c r="C5" s="2" t="s">
        <v>42</v>
      </c>
      <c r="D5" s="2"/>
      <c r="E5" s="2"/>
      <c r="F5" s="2"/>
    </row>
    <row r="6" ht="3.75" customHeight="1" thickBot="1"/>
    <row r="7" spans="2:21" ht="18.75" customHeight="1" thickBot="1">
      <c r="B7" s="61" t="s">
        <v>4</v>
      </c>
      <c r="C7" s="63" t="s">
        <v>5</v>
      </c>
      <c r="D7" s="63" t="s">
        <v>6</v>
      </c>
      <c r="E7" s="63" t="s">
        <v>7</v>
      </c>
      <c r="F7" s="63" t="s">
        <v>8</v>
      </c>
      <c r="G7" s="65" t="s">
        <v>9</v>
      </c>
      <c r="H7" s="58" t="s">
        <v>10</v>
      </c>
      <c r="I7" s="59"/>
      <c r="J7" s="59"/>
      <c r="K7" s="59"/>
      <c r="L7" s="59"/>
      <c r="M7" s="60"/>
      <c r="N7" s="58" t="s">
        <v>11</v>
      </c>
      <c r="O7" s="59"/>
      <c r="P7" s="59"/>
      <c r="Q7" s="59"/>
      <c r="R7" s="59"/>
      <c r="S7" s="59"/>
      <c r="T7" s="23" t="s">
        <v>12</v>
      </c>
      <c r="U7" s="24"/>
    </row>
    <row r="8" spans="2:21" ht="35.25" customHeight="1">
      <c r="B8" s="62"/>
      <c r="C8" s="64"/>
      <c r="D8" s="64"/>
      <c r="E8" s="64"/>
      <c r="F8" s="64"/>
      <c r="G8" s="66"/>
      <c r="H8" s="7" t="s">
        <v>13</v>
      </c>
      <c r="I8" s="7" t="s">
        <v>14</v>
      </c>
      <c r="J8" s="8" t="s">
        <v>15</v>
      </c>
      <c r="K8" s="7" t="s">
        <v>16</v>
      </c>
      <c r="L8" s="8" t="s">
        <v>17</v>
      </c>
      <c r="M8" s="7" t="s">
        <v>18</v>
      </c>
      <c r="N8" s="7" t="s">
        <v>13</v>
      </c>
      <c r="O8" s="7" t="s">
        <v>14</v>
      </c>
      <c r="P8" s="8" t="s">
        <v>15</v>
      </c>
      <c r="Q8" s="7" t="s">
        <v>16</v>
      </c>
      <c r="R8" s="8" t="s">
        <v>17</v>
      </c>
      <c r="S8" s="9" t="s">
        <v>18</v>
      </c>
      <c r="T8" s="25" t="s">
        <v>19</v>
      </c>
      <c r="U8" s="25" t="s">
        <v>20</v>
      </c>
    </row>
    <row r="9" spans="2:21" ht="18.75" customHeight="1">
      <c r="B9" s="70" t="s">
        <v>21</v>
      </c>
      <c r="C9" s="75" t="s">
        <v>83</v>
      </c>
      <c r="D9" s="76">
        <v>2006</v>
      </c>
      <c r="E9" s="76" t="s">
        <v>60</v>
      </c>
      <c r="F9" s="73" t="s">
        <v>62</v>
      </c>
      <c r="G9" s="74">
        <f aca="true" t="shared" si="0" ref="G9:G27">M9+S9+U9</f>
        <v>29.45</v>
      </c>
      <c r="H9" s="15">
        <v>4</v>
      </c>
      <c r="I9" s="5">
        <v>10</v>
      </c>
      <c r="J9" s="10">
        <v>0.8</v>
      </c>
      <c r="K9" s="10">
        <f aca="true" t="shared" si="1" ref="K9:K28">MAX(I9-J9)</f>
        <v>9.2</v>
      </c>
      <c r="L9" s="15"/>
      <c r="M9" s="17">
        <f aca="true" t="shared" si="2" ref="M9:M28">SUM(H9+K9-L9)</f>
        <v>13.2</v>
      </c>
      <c r="N9" s="15">
        <v>3.2</v>
      </c>
      <c r="O9" s="5">
        <v>10</v>
      </c>
      <c r="P9" s="10">
        <v>1.7</v>
      </c>
      <c r="Q9" s="10">
        <f aca="true" t="shared" si="3" ref="Q9:Q28">MAX(O9-P9)</f>
        <v>8.3</v>
      </c>
      <c r="R9" s="15"/>
      <c r="S9" s="19">
        <f aca="true" t="shared" si="4" ref="S9:S28">SUM(N9+Q9-R9)</f>
        <v>11.5</v>
      </c>
      <c r="T9" s="5">
        <v>16.2</v>
      </c>
      <c r="U9" s="17">
        <v>4.75</v>
      </c>
    </row>
    <row r="10" spans="2:21" ht="18.75" customHeight="1">
      <c r="B10" s="18" t="s">
        <v>22</v>
      </c>
      <c r="C10" s="39" t="s">
        <v>70</v>
      </c>
      <c r="D10" s="40">
        <v>2006</v>
      </c>
      <c r="E10" s="40" t="s">
        <v>71</v>
      </c>
      <c r="F10" s="43" t="s">
        <v>72</v>
      </c>
      <c r="G10" s="10">
        <f t="shared" si="0"/>
        <v>29.29</v>
      </c>
      <c r="H10" s="15">
        <v>4</v>
      </c>
      <c r="I10" s="5">
        <v>10</v>
      </c>
      <c r="J10" s="10">
        <v>1.66</v>
      </c>
      <c r="K10" s="10">
        <f t="shared" si="1"/>
        <v>8.34</v>
      </c>
      <c r="L10" s="15"/>
      <c r="M10" s="17">
        <f t="shared" si="2"/>
        <v>12.34</v>
      </c>
      <c r="N10" s="15">
        <v>3.6</v>
      </c>
      <c r="O10" s="5">
        <v>10</v>
      </c>
      <c r="P10" s="10">
        <v>1.4</v>
      </c>
      <c r="Q10" s="10">
        <f t="shared" si="3"/>
        <v>8.6</v>
      </c>
      <c r="R10" s="15"/>
      <c r="S10" s="19">
        <f t="shared" si="4"/>
        <v>12.2</v>
      </c>
      <c r="T10" s="5">
        <v>16.2</v>
      </c>
      <c r="U10" s="17">
        <v>4.75</v>
      </c>
    </row>
    <row r="11" spans="2:21" ht="18.75" customHeight="1">
      <c r="B11" s="18" t="s">
        <v>23</v>
      </c>
      <c r="C11" s="39" t="s">
        <v>91</v>
      </c>
      <c r="D11" s="40">
        <v>2006</v>
      </c>
      <c r="E11" s="40" t="s">
        <v>64</v>
      </c>
      <c r="F11" s="49" t="s">
        <v>92</v>
      </c>
      <c r="G11" s="10">
        <f t="shared" si="0"/>
        <v>29.119999999999997</v>
      </c>
      <c r="H11" s="15">
        <v>4.2</v>
      </c>
      <c r="I11" s="5">
        <v>10</v>
      </c>
      <c r="J11" s="10">
        <v>1.23</v>
      </c>
      <c r="K11" s="10">
        <f t="shared" si="1"/>
        <v>8.77</v>
      </c>
      <c r="L11" s="15"/>
      <c r="M11" s="17">
        <f t="shared" si="2"/>
        <v>12.969999999999999</v>
      </c>
      <c r="N11" s="15">
        <v>3.8</v>
      </c>
      <c r="O11" s="5">
        <v>10</v>
      </c>
      <c r="P11" s="10">
        <v>1.65</v>
      </c>
      <c r="Q11" s="10">
        <f t="shared" si="3"/>
        <v>8.35</v>
      </c>
      <c r="R11" s="15"/>
      <c r="S11" s="19">
        <f t="shared" si="4"/>
        <v>12.149999999999999</v>
      </c>
      <c r="T11" s="5">
        <v>16.9</v>
      </c>
      <c r="U11" s="17">
        <v>4</v>
      </c>
    </row>
    <row r="12" spans="2:21" ht="18.75" customHeight="1">
      <c r="B12" s="70" t="s">
        <v>24</v>
      </c>
      <c r="C12" s="75" t="s">
        <v>84</v>
      </c>
      <c r="D12" s="76">
        <v>2006</v>
      </c>
      <c r="E12" s="76" t="s">
        <v>60</v>
      </c>
      <c r="F12" s="73" t="s">
        <v>62</v>
      </c>
      <c r="G12" s="74">
        <f t="shared" si="0"/>
        <v>28.549999999999997</v>
      </c>
      <c r="H12" s="15">
        <v>3.8</v>
      </c>
      <c r="I12" s="5">
        <v>10</v>
      </c>
      <c r="J12" s="10">
        <v>1.6</v>
      </c>
      <c r="K12" s="10">
        <f t="shared" si="1"/>
        <v>8.4</v>
      </c>
      <c r="L12" s="15"/>
      <c r="M12" s="17">
        <f t="shared" si="2"/>
        <v>12.2</v>
      </c>
      <c r="N12" s="15">
        <v>3.4</v>
      </c>
      <c r="O12" s="5">
        <v>10</v>
      </c>
      <c r="P12" s="10">
        <v>1.8</v>
      </c>
      <c r="Q12" s="10">
        <f t="shared" si="3"/>
        <v>8.2</v>
      </c>
      <c r="R12" s="15"/>
      <c r="S12" s="19">
        <f t="shared" si="4"/>
        <v>11.6</v>
      </c>
      <c r="T12" s="5">
        <v>16.2</v>
      </c>
      <c r="U12" s="17">
        <v>4.75</v>
      </c>
    </row>
    <row r="13" spans="2:21" ht="18.75" customHeight="1">
      <c r="B13" s="70" t="s">
        <v>25</v>
      </c>
      <c r="C13" s="75" t="s">
        <v>82</v>
      </c>
      <c r="D13" s="76">
        <v>2006</v>
      </c>
      <c r="E13" s="76" t="s">
        <v>60</v>
      </c>
      <c r="F13" s="73" t="s">
        <v>62</v>
      </c>
      <c r="G13" s="74">
        <f t="shared" si="0"/>
        <v>28.049999999999997</v>
      </c>
      <c r="H13" s="15">
        <v>3.8</v>
      </c>
      <c r="I13" s="5">
        <v>10</v>
      </c>
      <c r="J13" s="10">
        <v>1.1</v>
      </c>
      <c r="K13" s="10">
        <f t="shared" si="1"/>
        <v>8.9</v>
      </c>
      <c r="L13" s="15"/>
      <c r="M13" s="17">
        <f t="shared" si="2"/>
        <v>12.7</v>
      </c>
      <c r="N13" s="15">
        <v>3.4</v>
      </c>
      <c r="O13" s="5">
        <v>10</v>
      </c>
      <c r="P13" s="10">
        <v>1.3</v>
      </c>
      <c r="Q13" s="10">
        <f t="shared" si="3"/>
        <v>8.7</v>
      </c>
      <c r="R13" s="15"/>
      <c r="S13" s="19">
        <f t="shared" si="4"/>
        <v>12.1</v>
      </c>
      <c r="T13" s="5">
        <v>17.5</v>
      </c>
      <c r="U13" s="17">
        <v>3.25</v>
      </c>
    </row>
    <row r="14" spans="2:21" ht="18.75" customHeight="1">
      <c r="B14" s="70" t="s">
        <v>26</v>
      </c>
      <c r="C14" s="75" t="s">
        <v>85</v>
      </c>
      <c r="D14" s="76">
        <v>2006</v>
      </c>
      <c r="E14" s="76" t="s">
        <v>60</v>
      </c>
      <c r="F14" s="73" t="s">
        <v>62</v>
      </c>
      <c r="G14" s="74">
        <f t="shared" si="0"/>
        <v>27.97</v>
      </c>
      <c r="H14" s="15">
        <v>3.8</v>
      </c>
      <c r="I14" s="5">
        <v>10</v>
      </c>
      <c r="J14" s="10">
        <v>1.73</v>
      </c>
      <c r="K14" s="10">
        <f t="shared" si="1"/>
        <v>8.27</v>
      </c>
      <c r="L14" s="15"/>
      <c r="M14" s="17">
        <f t="shared" si="2"/>
        <v>12.07</v>
      </c>
      <c r="N14" s="15">
        <v>3.4</v>
      </c>
      <c r="O14" s="5">
        <v>10</v>
      </c>
      <c r="P14" s="10">
        <v>1.5</v>
      </c>
      <c r="Q14" s="10">
        <f t="shared" si="3"/>
        <v>8.5</v>
      </c>
      <c r="R14" s="15"/>
      <c r="S14" s="19">
        <f t="shared" si="4"/>
        <v>11.9</v>
      </c>
      <c r="T14" s="5">
        <v>16.9</v>
      </c>
      <c r="U14" s="17">
        <v>4</v>
      </c>
    </row>
    <row r="15" spans="2:21" ht="18.75" customHeight="1">
      <c r="B15" s="70" t="s">
        <v>27</v>
      </c>
      <c r="C15" s="75" t="s">
        <v>86</v>
      </c>
      <c r="D15" s="76">
        <v>2006</v>
      </c>
      <c r="E15" s="76" t="s">
        <v>60</v>
      </c>
      <c r="F15" s="73" t="s">
        <v>62</v>
      </c>
      <c r="G15" s="74">
        <f t="shared" si="0"/>
        <v>27.95</v>
      </c>
      <c r="H15" s="15">
        <v>4</v>
      </c>
      <c r="I15" s="5">
        <v>10</v>
      </c>
      <c r="J15" s="10">
        <v>0.9</v>
      </c>
      <c r="K15" s="10">
        <f t="shared" si="1"/>
        <v>9.1</v>
      </c>
      <c r="L15" s="15"/>
      <c r="M15" s="17">
        <f t="shared" si="2"/>
        <v>13.1</v>
      </c>
      <c r="N15" s="15">
        <v>3.6</v>
      </c>
      <c r="O15" s="5">
        <v>10</v>
      </c>
      <c r="P15" s="10">
        <v>1.5</v>
      </c>
      <c r="Q15" s="10">
        <f t="shared" si="3"/>
        <v>8.5</v>
      </c>
      <c r="R15" s="15"/>
      <c r="S15" s="19">
        <f t="shared" si="4"/>
        <v>12.1</v>
      </c>
      <c r="T15" s="5">
        <v>18.2</v>
      </c>
      <c r="U15" s="17">
        <v>2.75</v>
      </c>
    </row>
    <row r="16" spans="2:21" ht="18.75" customHeight="1">
      <c r="B16" s="18" t="s">
        <v>28</v>
      </c>
      <c r="C16" s="39" t="s">
        <v>126</v>
      </c>
      <c r="D16" s="40">
        <v>2006</v>
      </c>
      <c r="E16" s="40" t="s">
        <v>73</v>
      </c>
      <c r="F16" s="43" t="s">
        <v>74</v>
      </c>
      <c r="G16" s="10">
        <f t="shared" si="0"/>
        <v>27.07</v>
      </c>
      <c r="H16" s="15">
        <v>3.6</v>
      </c>
      <c r="I16" s="5">
        <v>10</v>
      </c>
      <c r="J16" s="10">
        <v>2.13</v>
      </c>
      <c r="K16" s="10">
        <f t="shared" si="1"/>
        <v>7.87</v>
      </c>
      <c r="L16" s="15"/>
      <c r="M16" s="17">
        <f t="shared" si="2"/>
        <v>11.47</v>
      </c>
      <c r="N16" s="15">
        <v>3.6</v>
      </c>
      <c r="O16" s="5">
        <v>10</v>
      </c>
      <c r="P16" s="10">
        <v>3</v>
      </c>
      <c r="Q16" s="10">
        <f t="shared" si="3"/>
        <v>7</v>
      </c>
      <c r="R16" s="15"/>
      <c r="S16" s="19">
        <f t="shared" si="4"/>
        <v>10.6</v>
      </c>
      <c r="T16" s="5">
        <v>15.7</v>
      </c>
      <c r="U16" s="17">
        <v>5</v>
      </c>
    </row>
    <row r="17" spans="2:21" ht="18.75" customHeight="1">
      <c r="B17" s="18" t="s">
        <v>29</v>
      </c>
      <c r="C17" s="39" t="s">
        <v>75</v>
      </c>
      <c r="D17" s="40">
        <v>2006</v>
      </c>
      <c r="E17" s="40" t="s">
        <v>54</v>
      </c>
      <c r="F17" s="43" t="s">
        <v>55</v>
      </c>
      <c r="G17" s="10">
        <f t="shared" si="0"/>
        <v>26.67</v>
      </c>
      <c r="H17" s="15">
        <v>3.2</v>
      </c>
      <c r="I17" s="5">
        <v>10</v>
      </c>
      <c r="J17" s="10">
        <v>2.13</v>
      </c>
      <c r="K17" s="10">
        <f t="shared" si="1"/>
        <v>7.87</v>
      </c>
      <c r="L17" s="15"/>
      <c r="M17" s="17">
        <f t="shared" si="2"/>
        <v>11.07</v>
      </c>
      <c r="N17" s="15">
        <v>3</v>
      </c>
      <c r="O17" s="5">
        <v>10</v>
      </c>
      <c r="P17" s="10">
        <v>2.4</v>
      </c>
      <c r="Q17" s="10">
        <f t="shared" si="3"/>
        <v>7.6</v>
      </c>
      <c r="R17" s="15"/>
      <c r="S17" s="19">
        <f t="shared" si="4"/>
        <v>10.6</v>
      </c>
      <c r="T17" s="5">
        <v>15.9</v>
      </c>
      <c r="U17" s="17">
        <v>5</v>
      </c>
    </row>
    <row r="18" spans="2:21" ht="18.75" customHeight="1">
      <c r="B18" s="18" t="s">
        <v>30</v>
      </c>
      <c r="C18" s="39" t="s">
        <v>68</v>
      </c>
      <c r="D18" s="40">
        <v>2006</v>
      </c>
      <c r="E18" s="40" t="s">
        <v>46</v>
      </c>
      <c r="F18" s="43" t="s">
        <v>67</v>
      </c>
      <c r="G18" s="10">
        <f t="shared" si="0"/>
        <v>26.64</v>
      </c>
      <c r="H18" s="15">
        <v>3.2</v>
      </c>
      <c r="I18" s="5">
        <v>10</v>
      </c>
      <c r="J18" s="10">
        <v>2.06</v>
      </c>
      <c r="K18" s="10">
        <f t="shared" si="1"/>
        <v>7.9399999999999995</v>
      </c>
      <c r="L18" s="15"/>
      <c r="M18" s="17">
        <f t="shared" si="2"/>
        <v>11.14</v>
      </c>
      <c r="N18" s="15">
        <v>2.6</v>
      </c>
      <c r="O18" s="5">
        <v>10</v>
      </c>
      <c r="P18" s="10">
        <v>2.1</v>
      </c>
      <c r="Q18" s="10">
        <f t="shared" si="3"/>
        <v>7.9</v>
      </c>
      <c r="R18" s="15"/>
      <c r="S18" s="19">
        <f t="shared" si="4"/>
        <v>10.5</v>
      </c>
      <c r="T18" s="5">
        <v>15.8</v>
      </c>
      <c r="U18" s="17">
        <v>5</v>
      </c>
    </row>
    <row r="19" spans="2:21" ht="18.75" customHeight="1">
      <c r="B19" s="70" t="s">
        <v>31</v>
      </c>
      <c r="C19" s="75" t="s">
        <v>81</v>
      </c>
      <c r="D19" s="76">
        <v>2006</v>
      </c>
      <c r="E19" s="76" t="s">
        <v>60</v>
      </c>
      <c r="F19" s="73" t="s">
        <v>62</v>
      </c>
      <c r="G19" s="74">
        <f t="shared" si="0"/>
        <v>26.549999999999997</v>
      </c>
      <c r="H19" s="15">
        <v>3.6</v>
      </c>
      <c r="I19" s="5">
        <v>10</v>
      </c>
      <c r="J19" s="10">
        <v>0.7</v>
      </c>
      <c r="K19" s="10">
        <f t="shared" si="1"/>
        <v>9.3</v>
      </c>
      <c r="L19" s="15"/>
      <c r="M19" s="17">
        <f t="shared" si="2"/>
        <v>12.9</v>
      </c>
      <c r="N19" s="15">
        <v>3.2</v>
      </c>
      <c r="O19" s="5">
        <v>10</v>
      </c>
      <c r="P19" s="10">
        <v>1.8</v>
      </c>
      <c r="Q19" s="10">
        <f t="shared" si="3"/>
        <v>8.2</v>
      </c>
      <c r="R19" s="15"/>
      <c r="S19" s="19">
        <f t="shared" si="4"/>
        <v>11.399999999999999</v>
      </c>
      <c r="T19" s="5">
        <v>18.7</v>
      </c>
      <c r="U19" s="17">
        <v>2.25</v>
      </c>
    </row>
    <row r="20" spans="2:21" ht="18.75" customHeight="1">
      <c r="B20" s="18" t="s">
        <v>32</v>
      </c>
      <c r="C20" s="39" t="s">
        <v>87</v>
      </c>
      <c r="D20" s="40">
        <v>2006</v>
      </c>
      <c r="E20" s="40" t="s">
        <v>88</v>
      </c>
      <c r="F20" s="49" t="s">
        <v>89</v>
      </c>
      <c r="G20" s="10">
        <f t="shared" si="0"/>
        <v>26.35</v>
      </c>
      <c r="H20" s="15">
        <v>3.4</v>
      </c>
      <c r="I20" s="5">
        <v>10</v>
      </c>
      <c r="J20" s="10">
        <v>1.4</v>
      </c>
      <c r="K20" s="10">
        <f t="shared" si="1"/>
        <v>8.6</v>
      </c>
      <c r="L20" s="15"/>
      <c r="M20" s="17">
        <f t="shared" si="2"/>
        <v>12</v>
      </c>
      <c r="N20" s="15">
        <v>3</v>
      </c>
      <c r="O20" s="5">
        <v>10</v>
      </c>
      <c r="P20" s="10">
        <v>1.65</v>
      </c>
      <c r="Q20" s="10">
        <f t="shared" si="3"/>
        <v>8.35</v>
      </c>
      <c r="R20" s="15"/>
      <c r="S20" s="19">
        <f t="shared" si="4"/>
        <v>11.35</v>
      </c>
      <c r="T20" s="5">
        <v>17.8</v>
      </c>
      <c r="U20" s="17">
        <v>3</v>
      </c>
    </row>
    <row r="21" spans="2:21" ht="18.75" customHeight="1">
      <c r="B21" s="18" t="s">
        <v>33</v>
      </c>
      <c r="C21" s="39" t="s">
        <v>127</v>
      </c>
      <c r="D21" s="40">
        <v>2006</v>
      </c>
      <c r="E21" s="40" t="s">
        <v>54</v>
      </c>
      <c r="F21" s="43" t="s">
        <v>78</v>
      </c>
      <c r="G21" s="10">
        <f t="shared" si="0"/>
        <v>26.29</v>
      </c>
      <c r="H21" s="15">
        <v>3.4</v>
      </c>
      <c r="I21" s="5">
        <v>10</v>
      </c>
      <c r="J21" s="10">
        <v>1.76</v>
      </c>
      <c r="K21" s="10">
        <f t="shared" si="1"/>
        <v>8.24</v>
      </c>
      <c r="L21" s="15"/>
      <c r="M21" s="17">
        <f t="shared" si="2"/>
        <v>11.64</v>
      </c>
      <c r="N21" s="15">
        <v>3</v>
      </c>
      <c r="O21" s="5">
        <v>10</v>
      </c>
      <c r="P21" s="10">
        <v>2.35</v>
      </c>
      <c r="Q21" s="10">
        <f t="shared" si="3"/>
        <v>7.65</v>
      </c>
      <c r="R21" s="15"/>
      <c r="S21" s="19">
        <f t="shared" si="4"/>
        <v>10.65</v>
      </c>
      <c r="T21" s="5">
        <v>16.9</v>
      </c>
      <c r="U21" s="17">
        <v>4</v>
      </c>
    </row>
    <row r="22" spans="2:21" ht="18.75" customHeight="1">
      <c r="B22" s="18" t="s">
        <v>34</v>
      </c>
      <c r="C22" s="39" t="s">
        <v>90</v>
      </c>
      <c r="D22" s="40">
        <v>2006</v>
      </c>
      <c r="E22" s="40" t="s">
        <v>88</v>
      </c>
      <c r="F22" s="49" t="s">
        <v>89</v>
      </c>
      <c r="G22" s="10">
        <f t="shared" si="0"/>
        <v>26.240000000000002</v>
      </c>
      <c r="H22" s="15">
        <v>3.4</v>
      </c>
      <c r="I22" s="5">
        <v>10</v>
      </c>
      <c r="J22" s="10">
        <v>1.36</v>
      </c>
      <c r="K22" s="10">
        <f t="shared" si="1"/>
        <v>8.64</v>
      </c>
      <c r="L22" s="15"/>
      <c r="M22" s="17">
        <f t="shared" si="2"/>
        <v>12.040000000000001</v>
      </c>
      <c r="N22" s="15">
        <v>3</v>
      </c>
      <c r="O22" s="5">
        <v>10</v>
      </c>
      <c r="P22" s="10">
        <v>2.05</v>
      </c>
      <c r="Q22" s="10">
        <f t="shared" si="3"/>
        <v>7.95</v>
      </c>
      <c r="R22" s="15"/>
      <c r="S22" s="19">
        <f t="shared" si="4"/>
        <v>10.95</v>
      </c>
      <c r="T22" s="5">
        <v>17.5</v>
      </c>
      <c r="U22" s="17">
        <v>3.25</v>
      </c>
    </row>
    <row r="23" spans="2:21" ht="18.75" customHeight="1">
      <c r="B23" s="18" t="s">
        <v>35</v>
      </c>
      <c r="C23" s="39" t="s">
        <v>93</v>
      </c>
      <c r="D23" s="40">
        <v>2006</v>
      </c>
      <c r="E23" s="40" t="s">
        <v>64</v>
      </c>
      <c r="F23" s="49" t="s">
        <v>92</v>
      </c>
      <c r="G23" s="10">
        <f t="shared" si="0"/>
        <v>25.849999999999998</v>
      </c>
      <c r="H23" s="4">
        <v>3.8</v>
      </c>
      <c r="I23" s="5">
        <v>10</v>
      </c>
      <c r="J23" s="4">
        <v>2.4</v>
      </c>
      <c r="K23" s="10">
        <f t="shared" si="1"/>
        <v>7.6</v>
      </c>
      <c r="L23" s="4"/>
      <c r="M23" s="17">
        <f t="shared" si="2"/>
        <v>11.399999999999999</v>
      </c>
      <c r="N23" s="4">
        <v>3.4</v>
      </c>
      <c r="O23" s="5">
        <v>10</v>
      </c>
      <c r="P23" s="4">
        <v>2.2</v>
      </c>
      <c r="Q23" s="10">
        <f t="shared" si="3"/>
        <v>7.8</v>
      </c>
      <c r="R23" s="4"/>
      <c r="S23" s="19">
        <f t="shared" si="4"/>
        <v>11.2</v>
      </c>
      <c r="T23" s="4">
        <v>17.5</v>
      </c>
      <c r="U23" s="17">
        <v>3.25</v>
      </c>
    </row>
    <row r="24" spans="2:21" ht="18.75" customHeight="1">
      <c r="B24" s="18" t="s">
        <v>36</v>
      </c>
      <c r="C24" s="39" t="s">
        <v>76</v>
      </c>
      <c r="D24" s="40">
        <v>2006</v>
      </c>
      <c r="E24" s="40" t="s">
        <v>54</v>
      </c>
      <c r="F24" s="43" t="s">
        <v>55</v>
      </c>
      <c r="G24" s="10">
        <f t="shared" si="0"/>
        <v>24.92</v>
      </c>
      <c r="H24" s="15">
        <v>2.4</v>
      </c>
      <c r="I24" s="5">
        <v>10</v>
      </c>
      <c r="J24" s="10">
        <v>2.83</v>
      </c>
      <c r="K24" s="10">
        <f t="shared" si="1"/>
        <v>7.17</v>
      </c>
      <c r="L24" s="15"/>
      <c r="M24" s="17">
        <f t="shared" si="2"/>
        <v>9.57</v>
      </c>
      <c r="N24" s="15">
        <v>3</v>
      </c>
      <c r="O24" s="5">
        <v>10</v>
      </c>
      <c r="P24" s="10">
        <v>2.65</v>
      </c>
      <c r="Q24" s="10">
        <f t="shared" si="3"/>
        <v>7.35</v>
      </c>
      <c r="R24" s="15"/>
      <c r="S24" s="19">
        <f t="shared" si="4"/>
        <v>10.35</v>
      </c>
      <c r="T24" s="5">
        <v>15.6</v>
      </c>
      <c r="U24" s="17">
        <v>5</v>
      </c>
    </row>
    <row r="25" spans="2:21" ht="18.75" customHeight="1">
      <c r="B25" s="18" t="s">
        <v>37</v>
      </c>
      <c r="C25" s="39" t="s">
        <v>77</v>
      </c>
      <c r="D25" s="40">
        <v>2006</v>
      </c>
      <c r="E25" s="40" t="s">
        <v>54</v>
      </c>
      <c r="F25" s="43" t="s">
        <v>55</v>
      </c>
      <c r="G25" s="10">
        <f t="shared" si="0"/>
        <v>24.85</v>
      </c>
      <c r="H25" s="15">
        <v>3.2</v>
      </c>
      <c r="I25" s="5">
        <v>10</v>
      </c>
      <c r="J25" s="10">
        <v>3</v>
      </c>
      <c r="K25" s="10">
        <f t="shared" si="1"/>
        <v>7</v>
      </c>
      <c r="L25" s="15"/>
      <c r="M25" s="17">
        <f t="shared" si="2"/>
        <v>10.2</v>
      </c>
      <c r="N25" s="15">
        <v>3</v>
      </c>
      <c r="O25" s="5">
        <v>10</v>
      </c>
      <c r="P25" s="10">
        <v>2.35</v>
      </c>
      <c r="Q25" s="10">
        <f t="shared" si="3"/>
        <v>7.65</v>
      </c>
      <c r="R25" s="15"/>
      <c r="S25" s="19">
        <f t="shared" si="4"/>
        <v>10.65</v>
      </c>
      <c r="T25" s="5">
        <v>16.8</v>
      </c>
      <c r="U25" s="17">
        <v>4</v>
      </c>
    </row>
    <row r="26" spans="2:21" ht="18.75" customHeight="1">
      <c r="B26" s="18" t="s">
        <v>38</v>
      </c>
      <c r="C26" s="39" t="s">
        <v>79</v>
      </c>
      <c r="D26" s="40">
        <v>2006</v>
      </c>
      <c r="E26" s="40" t="s">
        <v>54</v>
      </c>
      <c r="F26" s="43" t="s">
        <v>80</v>
      </c>
      <c r="G26" s="10">
        <f t="shared" si="0"/>
        <v>24.6</v>
      </c>
      <c r="H26" s="15">
        <v>3.4</v>
      </c>
      <c r="I26" s="5">
        <v>10</v>
      </c>
      <c r="J26" s="10">
        <v>2.2</v>
      </c>
      <c r="K26" s="10">
        <f t="shared" si="1"/>
        <v>7.8</v>
      </c>
      <c r="L26" s="15"/>
      <c r="M26" s="17">
        <f t="shared" si="2"/>
        <v>11.2</v>
      </c>
      <c r="N26" s="15">
        <v>3.2</v>
      </c>
      <c r="O26" s="5">
        <v>10</v>
      </c>
      <c r="P26" s="10">
        <v>2.55</v>
      </c>
      <c r="Q26" s="10">
        <f t="shared" si="3"/>
        <v>7.45</v>
      </c>
      <c r="R26" s="15"/>
      <c r="S26" s="19">
        <f t="shared" si="4"/>
        <v>10.65</v>
      </c>
      <c r="T26" s="5">
        <v>18.2</v>
      </c>
      <c r="U26" s="17">
        <v>2.75</v>
      </c>
    </row>
    <row r="27" spans="2:21" ht="18.75" customHeight="1">
      <c r="B27" s="18" t="s">
        <v>39</v>
      </c>
      <c r="C27" s="46" t="s">
        <v>66</v>
      </c>
      <c r="D27" s="47">
        <v>2006</v>
      </c>
      <c r="E27" s="47" t="s">
        <v>46</v>
      </c>
      <c r="F27" s="55" t="s">
        <v>67</v>
      </c>
      <c r="G27" s="10">
        <f t="shared" si="0"/>
        <v>22.65</v>
      </c>
      <c r="H27" s="15">
        <v>2.4</v>
      </c>
      <c r="I27" s="5">
        <v>10</v>
      </c>
      <c r="J27" s="10">
        <v>2.3</v>
      </c>
      <c r="K27" s="10">
        <f t="shared" si="1"/>
        <v>7.7</v>
      </c>
      <c r="L27" s="14"/>
      <c r="M27" s="16">
        <f t="shared" si="2"/>
        <v>10.1</v>
      </c>
      <c r="N27" s="15">
        <v>3</v>
      </c>
      <c r="O27" s="5">
        <v>10</v>
      </c>
      <c r="P27" s="10">
        <v>2.7</v>
      </c>
      <c r="Q27" s="10">
        <f t="shared" si="3"/>
        <v>7.3</v>
      </c>
      <c r="R27" s="15"/>
      <c r="S27" s="19">
        <f t="shared" si="4"/>
        <v>10.3</v>
      </c>
      <c r="T27" s="5">
        <v>18.5</v>
      </c>
      <c r="U27" s="17">
        <v>2.25</v>
      </c>
    </row>
    <row r="28" spans="2:21" ht="18.75" customHeight="1">
      <c r="B28" s="18" t="s">
        <v>40</v>
      </c>
      <c r="C28" s="39" t="s">
        <v>69</v>
      </c>
      <c r="D28" s="40">
        <v>2006</v>
      </c>
      <c r="E28" s="40" t="s">
        <v>50</v>
      </c>
      <c r="F28" s="43" t="s">
        <v>51</v>
      </c>
      <c r="G28" s="10">
        <f>M28+S28+U27</f>
        <v>20.090000000000003</v>
      </c>
      <c r="H28" s="15">
        <v>1.8</v>
      </c>
      <c r="I28" s="5">
        <v>10</v>
      </c>
      <c r="J28" s="10">
        <v>2.16</v>
      </c>
      <c r="K28" s="10">
        <f t="shared" si="1"/>
        <v>7.84</v>
      </c>
      <c r="L28" s="15"/>
      <c r="M28" s="17">
        <f t="shared" si="2"/>
        <v>9.64</v>
      </c>
      <c r="N28" s="15">
        <v>1.8</v>
      </c>
      <c r="O28" s="5">
        <v>10</v>
      </c>
      <c r="P28" s="10">
        <v>3.6</v>
      </c>
      <c r="Q28" s="10">
        <f t="shared" si="3"/>
        <v>6.4</v>
      </c>
      <c r="R28" s="15"/>
      <c r="S28" s="17">
        <f t="shared" si="4"/>
        <v>8.200000000000001</v>
      </c>
      <c r="T28" s="5">
        <v>18.1</v>
      </c>
      <c r="U28" s="17">
        <v>2.75</v>
      </c>
    </row>
    <row r="29" ht="18.75" customHeight="1">
      <c r="F29" s="50"/>
    </row>
  </sheetData>
  <sheetProtection/>
  <mergeCells count="8">
    <mergeCell ref="H7:M7"/>
    <mergeCell ref="N7:S7"/>
    <mergeCell ref="B7:B8"/>
    <mergeCell ref="C7:C8"/>
    <mergeCell ref="D7:D8"/>
    <mergeCell ref="E7:E8"/>
    <mergeCell ref="F7:F8"/>
    <mergeCell ref="G7:G8"/>
  </mergeCells>
  <printOptions/>
  <pageMargins left="0.11811023622047245" right="0.11811023622047245" top="0.3937007874015748" bottom="0.1968503937007874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30"/>
  <sheetViews>
    <sheetView zoomScalePageLayoutView="0" workbookViewId="0" topLeftCell="A6">
      <selection activeCell="P35" sqref="P35"/>
    </sheetView>
  </sheetViews>
  <sheetFormatPr defaultColWidth="9.140625" defaultRowHeight="18.75" customHeight="1"/>
  <cols>
    <col min="1" max="1" width="0.42578125" style="0" customWidth="1"/>
    <col min="2" max="2" width="4.140625" style="0" customWidth="1"/>
    <col min="3" max="3" width="16.7109375" style="0" customWidth="1"/>
    <col min="4" max="4" width="5.8515625" style="0" customWidth="1"/>
    <col min="5" max="5" width="14.00390625" style="0" customWidth="1"/>
    <col min="6" max="6" width="14.7109375" style="0" customWidth="1"/>
    <col min="7" max="7" width="6.8515625" style="0" customWidth="1"/>
    <col min="8" max="8" width="5.8515625" style="0" customWidth="1"/>
    <col min="9" max="9" width="6.28125" style="0" customWidth="1"/>
    <col min="10" max="10" width="6.421875" style="0" customWidth="1"/>
    <col min="11" max="11" width="7.140625" style="0" customWidth="1"/>
    <col min="12" max="12" width="2.7109375" style="0" customWidth="1"/>
    <col min="13" max="13" width="6.28125" style="0" customWidth="1"/>
    <col min="14" max="14" width="4.8515625" style="0" customWidth="1"/>
    <col min="15" max="15" width="5.140625" style="0" customWidth="1"/>
    <col min="16" max="16" width="6.421875" style="0" customWidth="1"/>
    <col min="17" max="17" width="6.28125" style="0" customWidth="1"/>
    <col min="18" max="18" width="2.57421875" style="0" customWidth="1"/>
    <col min="19" max="19" width="7.8515625" style="0" customWidth="1"/>
    <col min="20" max="20" width="5.7109375" style="0" customWidth="1"/>
    <col min="21" max="21" width="6.57421875" style="0" customWidth="1"/>
  </cols>
  <sheetData>
    <row r="1" ht="9" customHeight="1"/>
    <row r="2" spans="3:10" ht="25.5" customHeight="1">
      <c r="C2" s="1" t="s">
        <v>0</v>
      </c>
      <c r="D2" s="1"/>
      <c r="E2" s="1"/>
      <c r="F2" s="1"/>
      <c r="G2" s="2"/>
      <c r="H2" s="2"/>
      <c r="I2" s="2"/>
      <c r="J2" s="2"/>
    </row>
    <row r="3" spans="3:10" ht="18.75" customHeight="1">
      <c r="C3" s="3" t="s">
        <v>1</v>
      </c>
      <c r="D3" s="2"/>
      <c r="E3" s="2"/>
      <c r="F3" s="2"/>
      <c r="G3" s="2"/>
      <c r="H3" s="2"/>
      <c r="I3" s="2"/>
      <c r="J3" s="2"/>
    </row>
    <row r="4" spans="3:10" ht="18.75" customHeight="1">
      <c r="C4" s="2" t="s">
        <v>2</v>
      </c>
      <c r="D4" s="2"/>
      <c r="E4" s="2"/>
      <c r="F4" s="2"/>
      <c r="G4" s="2"/>
      <c r="H4" s="2"/>
      <c r="I4" s="2"/>
      <c r="J4" s="2"/>
    </row>
    <row r="5" spans="3:6" ht="18.75" customHeight="1">
      <c r="C5" s="2" t="s">
        <v>43</v>
      </c>
      <c r="D5" s="2"/>
      <c r="E5" s="2"/>
      <c r="F5" s="2"/>
    </row>
    <row r="6" ht="5.25" customHeight="1" thickBot="1"/>
    <row r="7" spans="2:21" ht="18.75" customHeight="1" thickBot="1">
      <c r="B7" s="61" t="s">
        <v>4</v>
      </c>
      <c r="C7" s="63" t="s">
        <v>5</v>
      </c>
      <c r="D7" s="63" t="s">
        <v>6</v>
      </c>
      <c r="E7" s="63" t="s">
        <v>7</v>
      </c>
      <c r="F7" s="63" t="s">
        <v>8</v>
      </c>
      <c r="G7" s="65" t="s">
        <v>9</v>
      </c>
      <c r="H7" s="58" t="s">
        <v>10</v>
      </c>
      <c r="I7" s="59"/>
      <c r="J7" s="59"/>
      <c r="K7" s="59"/>
      <c r="L7" s="59"/>
      <c r="M7" s="60"/>
      <c r="N7" s="58" t="s">
        <v>11</v>
      </c>
      <c r="O7" s="59"/>
      <c r="P7" s="59"/>
      <c r="Q7" s="59"/>
      <c r="R7" s="59"/>
      <c r="S7" s="59"/>
      <c r="T7" s="33" t="s">
        <v>12</v>
      </c>
      <c r="U7" s="6"/>
    </row>
    <row r="8" spans="2:21" ht="39.75" customHeight="1" thickBot="1">
      <c r="B8" s="67"/>
      <c r="C8" s="68"/>
      <c r="D8" s="68"/>
      <c r="E8" s="68"/>
      <c r="F8" s="68"/>
      <c r="G8" s="69"/>
      <c r="H8" s="34" t="s">
        <v>13</v>
      </c>
      <c r="I8" s="34" t="s">
        <v>14</v>
      </c>
      <c r="J8" s="35" t="s">
        <v>15</v>
      </c>
      <c r="K8" s="34" t="s">
        <v>16</v>
      </c>
      <c r="L8" s="35" t="s">
        <v>17</v>
      </c>
      <c r="M8" s="34" t="s">
        <v>18</v>
      </c>
      <c r="N8" s="34" t="s">
        <v>13</v>
      </c>
      <c r="O8" s="34" t="s">
        <v>14</v>
      </c>
      <c r="P8" s="35" t="s">
        <v>15</v>
      </c>
      <c r="Q8" s="34" t="s">
        <v>16</v>
      </c>
      <c r="R8" s="35" t="s">
        <v>17</v>
      </c>
      <c r="S8" s="36" t="s">
        <v>18</v>
      </c>
      <c r="T8" s="37" t="s">
        <v>19</v>
      </c>
      <c r="U8" s="38" t="s">
        <v>20</v>
      </c>
    </row>
    <row r="9" spans="2:21" ht="18.75" customHeight="1">
      <c r="B9" s="77" t="s">
        <v>21</v>
      </c>
      <c r="C9" s="78" t="s">
        <v>102</v>
      </c>
      <c r="D9" s="70">
        <v>2005</v>
      </c>
      <c r="E9" s="76" t="s">
        <v>60</v>
      </c>
      <c r="F9" s="79" t="s">
        <v>129</v>
      </c>
      <c r="G9" s="80">
        <f>M9+S9+U9</f>
        <v>30.799999999999997</v>
      </c>
      <c r="H9" s="29">
        <v>3.6</v>
      </c>
      <c r="I9" s="28">
        <v>10</v>
      </c>
      <c r="J9" s="27">
        <v>1.3</v>
      </c>
      <c r="K9" s="27">
        <f aca="true" t="shared" si="0" ref="K9:K29">MAX(I9-J9)</f>
        <v>8.7</v>
      </c>
      <c r="L9" s="29"/>
      <c r="M9" s="32">
        <f aca="true" t="shared" si="1" ref="M9:M29">SUM(H9+K9-L9)</f>
        <v>12.299999999999999</v>
      </c>
      <c r="N9" s="29">
        <v>4.5</v>
      </c>
      <c r="O9" s="28">
        <v>10</v>
      </c>
      <c r="P9" s="27">
        <v>1</v>
      </c>
      <c r="Q9" s="27">
        <f aca="true" t="shared" si="2" ref="Q9:Q23">MAX(O9-P9)</f>
        <v>9</v>
      </c>
      <c r="R9" s="29"/>
      <c r="S9" s="31">
        <f aca="true" t="shared" si="3" ref="S9:S29">SUM(N9+Q9-R9)</f>
        <v>13.5</v>
      </c>
      <c r="T9" s="30">
        <v>13.9</v>
      </c>
      <c r="U9" s="32">
        <v>5</v>
      </c>
    </row>
    <row r="10" spans="2:21" ht="18.75" customHeight="1">
      <c r="B10" s="70" t="s">
        <v>22</v>
      </c>
      <c r="C10" s="78" t="s">
        <v>104</v>
      </c>
      <c r="D10" s="70">
        <v>2005</v>
      </c>
      <c r="E10" s="76" t="s">
        <v>60</v>
      </c>
      <c r="F10" s="79" t="s">
        <v>129</v>
      </c>
      <c r="G10" s="74">
        <f>M10+S10+U10</f>
        <v>30.79</v>
      </c>
      <c r="H10" s="15">
        <v>4.4</v>
      </c>
      <c r="I10" s="28">
        <v>10</v>
      </c>
      <c r="J10" s="10">
        <v>0.96</v>
      </c>
      <c r="K10" s="10">
        <f t="shared" si="0"/>
        <v>9.04</v>
      </c>
      <c r="L10" s="15"/>
      <c r="M10" s="17">
        <f t="shared" si="1"/>
        <v>13.44</v>
      </c>
      <c r="N10" s="15">
        <v>4.4</v>
      </c>
      <c r="O10" s="28">
        <v>10</v>
      </c>
      <c r="P10" s="10">
        <v>2.05</v>
      </c>
      <c r="Q10" s="10">
        <f t="shared" si="2"/>
        <v>7.95</v>
      </c>
      <c r="R10" s="15"/>
      <c r="S10" s="19">
        <f t="shared" si="3"/>
        <v>12.350000000000001</v>
      </c>
      <c r="T10" s="5">
        <v>14.4</v>
      </c>
      <c r="U10" s="17">
        <v>5</v>
      </c>
    </row>
    <row r="11" spans="2:21" ht="18.75" customHeight="1">
      <c r="B11" s="18" t="s">
        <v>23</v>
      </c>
      <c r="C11" s="51" t="s">
        <v>105</v>
      </c>
      <c r="D11" s="18">
        <v>2005</v>
      </c>
      <c r="E11" s="40" t="s">
        <v>88</v>
      </c>
      <c r="F11" s="45" t="s">
        <v>89</v>
      </c>
      <c r="G11" s="10">
        <f>M11+S11+U11</f>
        <v>30.44</v>
      </c>
      <c r="H11" s="15">
        <v>4.2</v>
      </c>
      <c r="I11" s="28">
        <v>10</v>
      </c>
      <c r="J11" s="10">
        <v>1.36</v>
      </c>
      <c r="K11" s="10">
        <f t="shared" si="0"/>
        <v>8.64</v>
      </c>
      <c r="L11" s="15"/>
      <c r="M11" s="17">
        <f t="shared" si="1"/>
        <v>12.84</v>
      </c>
      <c r="N11" s="15">
        <v>4.2</v>
      </c>
      <c r="O11" s="28">
        <v>10</v>
      </c>
      <c r="P11" s="10">
        <v>1.35</v>
      </c>
      <c r="Q11" s="10">
        <f t="shared" si="2"/>
        <v>8.65</v>
      </c>
      <c r="R11" s="15"/>
      <c r="S11" s="19">
        <f t="shared" si="3"/>
        <v>12.850000000000001</v>
      </c>
      <c r="T11" s="5">
        <v>15.7</v>
      </c>
      <c r="U11" s="17">
        <v>4.75</v>
      </c>
    </row>
    <row r="12" spans="2:21" ht="18.75" customHeight="1">
      <c r="B12" s="18" t="s">
        <v>24</v>
      </c>
      <c r="C12" s="51" t="s">
        <v>97</v>
      </c>
      <c r="D12" s="18">
        <v>2005</v>
      </c>
      <c r="E12" s="40" t="s">
        <v>46</v>
      </c>
      <c r="F12" s="45" t="s">
        <v>125</v>
      </c>
      <c r="G12" s="10">
        <f>SUM(M12,S12,U12)</f>
        <v>30.02</v>
      </c>
      <c r="H12" s="15">
        <v>3.7</v>
      </c>
      <c r="I12" s="28">
        <v>10</v>
      </c>
      <c r="J12" s="10">
        <v>1.33</v>
      </c>
      <c r="K12" s="10">
        <f t="shared" si="0"/>
        <v>8.67</v>
      </c>
      <c r="L12" s="15"/>
      <c r="M12" s="17">
        <f t="shared" si="1"/>
        <v>12.370000000000001</v>
      </c>
      <c r="N12" s="15">
        <v>4.2</v>
      </c>
      <c r="O12" s="28">
        <v>10</v>
      </c>
      <c r="P12" s="10">
        <v>1.55</v>
      </c>
      <c r="Q12" s="10">
        <f t="shared" si="2"/>
        <v>8.45</v>
      </c>
      <c r="R12" s="15"/>
      <c r="S12" s="19">
        <f t="shared" si="3"/>
        <v>12.649999999999999</v>
      </c>
      <c r="T12" s="5">
        <v>15.2</v>
      </c>
      <c r="U12" s="17">
        <v>5</v>
      </c>
    </row>
    <row r="13" spans="2:21" ht="18.75" customHeight="1">
      <c r="B13" s="70" t="s">
        <v>25</v>
      </c>
      <c r="C13" s="78" t="s">
        <v>103</v>
      </c>
      <c r="D13" s="70">
        <v>2005</v>
      </c>
      <c r="E13" s="76" t="s">
        <v>60</v>
      </c>
      <c r="F13" s="79" t="s">
        <v>129</v>
      </c>
      <c r="G13" s="74">
        <f aca="true" t="shared" si="4" ref="G13:G23">M13+S13+U13</f>
        <v>28.77</v>
      </c>
      <c r="H13" s="15">
        <v>3.6</v>
      </c>
      <c r="I13" s="28">
        <v>10</v>
      </c>
      <c r="J13" s="10">
        <v>0.93</v>
      </c>
      <c r="K13" s="10">
        <f t="shared" si="0"/>
        <v>9.07</v>
      </c>
      <c r="L13" s="15"/>
      <c r="M13" s="17">
        <f t="shared" si="1"/>
        <v>12.67</v>
      </c>
      <c r="N13" s="15">
        <v>4</v>
      </c>
      <c r="O13" s="28">
        <v>10</v>
      </c>
      <c r="P13" s="10">
        <v>1.9</v>
      </c>
      <c r="Q13" s="10">
        <f t="shared" si="2"/>
        <v>8.1</v>
      </c>
      <c r="R13" s="15"/>
      <c r="S13" s="19">
        <f t="shared" si="3"/>
        <v>12.1</v>
      </c>
      <c r="T13" s="5">
        <v>16.3</v>
      </c>
      <c r="U13" s="17">
        <v>4</v>
      </c>
    </row>
    <row r="14" spans="2:21" ht="18.75" customHeight="1">
      <c r="B14" s="70" t="s">
        <v>26</v>
      </c>
      <c r="C14" s="78" t="s">
        <v>101</v>
      </c>
      <c r="D14" s="70">
        <v>2005</v>
      </c>
      <c r="E14" s="76" t="s">
        <v>60</v>
      </c>
      <c r="F14" s="79" t="s">
        <v>129</v>
      </c>
      <c r="G14" s="74">
        <f t="shared" si="4"/>
        <v>28.22</v>
      </c>
      <c r="H14" s="15">
        <v>3.6</v>
      </c>
      <c r="I14" s="28">
        <v>10</v>
      </c>
      <c r="J14" s="10">
        <v>2.23</v>
      </c>
      <c r="K14" s="10">
        <f t="shared" si="0"/>
        <v>7.77</v>
      </c>
      <c r="L14" s="15"/>
      <c r="M14" s="17">
        <f t="shared" si="1"/>
        <v>11.37</v>
      </c>
      <c r="N14" s="15">
        <v>4</v>
      </c>
      <c r="O14" s="28">
        <v>10</v>
      </c>
      <c r="P14" s="10">
        <v>1.4</v>
      </c>
      <c r="Q14" s="10">
        <f t="shared" si="2"/>
        <v>8.6</v>
      </c>
      <c r="R14" s="15"/>
      <c r="S14" s="19">
        <f t="shared" si="3"/>
        <v>12.6</v>
      </c>
      <c r="T14" s="5">
        <v>16.1</v>
      </c>
      <c r="U14" s="17">
        <v>4.25</v>
      </c>
    </row>
    <row r="15" spans="2:21" ht="18.75" customHeight="1">
      <c r="B15" s="18" t="s">
        <v>27</v>
      </c>
      <c r="C15" s="51" t="s">
        <v>106</v>
      </c>
      <c r="D15" s="18">
        <v>2005</v>
      </c>
      <c r="E15" s="40" t="s">
        <v>88</v>
      </c>
      <c r="F15" s="45" t="s">
        <v>89</v>
      </c>
      <c r="G15" s="10">
        <f t="shared" si="4"/>
        <v>27.71</v>
      </c>
      <c r="H15" s="15">
        <v>4.2</v>
      </c>
      <c r="I15" s="28">
        <v>10</v>
      </c>
      <c r="J15" s="10">
        <v>3.03</v>
      </c>
      <c r="K15" s="10">
        <f t="shared" si="0"/>
        <v>6.970000000000001</v>
      </c>
      <c r="L15" s="15"/>
      <c r="M15" s="17">
        <f t="shared" si="1"/>
        <v>11.170000000000002</v>
      </c>
      <c r="N15" s="15">
        <v>4.2</v>
      </c>
      <c r="O15" s="28">
        <v>10</v>
      </c>
      <c r="P15" s="10">
        <v>2.16</v>
      </c>
      <c r="Q15" s="10">
        <f t="shared" si="2"/>
        <v>7.84</v>
      </c>
      <c r="R15" s="15"/>
      <c r="S15" s="19">
        <f t="shared" si="3"/>
        <v>12.04</v>
      </c>
      <c r="T15" s="5">
        <v>15.8</v>
      </c>
      <c r="U15" s="17">
        <v>4.5</v>
      </c>
    </row>
    <row r="16" spans="2:21" ht="18.75" customHeight="1">
      <c r="B16" s="18" t="s">
        <v>28</v>
      </c>
      <c r="C16" s="51" t="s">
        <v>107</v>
      </c>
      <c r="D16" s="18">
        <v>2005</v>
      </c>
      <c r="E16" s="40" t="s">
        <v>88</v>
      </c>
      <c r="F16" s="45" t="s">
        <v>89</v>
      </c>
      <c r="G16" s="10">
        <f t="shared" si="4"/>
        <v>27.009999999999998</v>
      </c>
      <c r="H16" s="15">
        <v>3.8</v>
      </c>
      <c r="I16" s="28">
        <v>10</v>
      </c>
      <c r="J16" s="10">
        <v>3.6</v>
      </c>
      <c r="K16" s="10">
        <f t="shared" si="0"/>
        <v>6.4</v>
      </c>
      <c r="L16" s="15"/>
      <c r="M16" s="17">
        <f t="shared" si="1"/>
        <v>10.2</v>
      </c>
      <c r="N16" s="15">
        <v>4.2</v>
      </c>
      <c r="O16" s="28">
        <v>10</v>
      </c>
      <c r="P16" s="10">
        <v>2.14</v>
      </c>
      <c r="Q16" s="10">
        <f t="shared" si="2"/>
        <v>7.859999999999999</v>
      </c>
      <c r="R16" s="15"/>
      <c r="S16" s="19">
        <f t="shared" si="3"/>
        <v>12.059999999999999</v>
      </c>
      <c r="T16" s="5">
        <v>15.5</v>
      </c>
      <c r="U16" s="17">
        <v>4.75</v>
      </c>
    </row>
    <row r="17" spans="2:21" ht="18.75" customHeight="1">
      <c r="B17" s="18" t="s">
        <v>29</v>
      </c>
      <c r="C17" s="51" t="s">
        <v>108</v>
      </c>
      <c r="D17" s="18">
        <v>2005</v>
      </c>
      <c r="E17" s="40" t="s">
        <v>88</v>
      </c>
      <c r="F17" s="45" t="s">
        <v>89</v>
      </c>
      <c r="G17" s="10">
        <f t="shared" si="4"/>
        <v>25.29</v>
      </c>
      <c r="H17" s="15">
        <v>3.8</v>
      </c>
      <c r="I17" s="28">
        <v>10</v>
      </c>
      <c r="J17" s="10">
        <v>3.96</v>
      </c>
      <c r="K17" s="10">
        <f t="shared" si="0"/>
        <v>6.04</v>
      </c>
      <c r="L17" s="15"/>
      <c r="M17" s="17">
        <f t="shared" si="1"/>
        <v>9.84</v>
      </c>
      <c r="N17" s="15">
        <v>4</v>
      </c>
      <c r="O17" s="28">
        <v>10</v>
      </c>
      <c r="P17" s="10">
        <v>3.05</v>
      </c>
      <c r="Q17" s="10">
        <f t="shared" si="2"/>
        <v>6.95</v>
      </c>
      <c r="R17" s="15"/>
      <c r="S17" s="19">
        <f t="shared" si="3"/>
        <v>10.95</v>
      </c>
      <c r="T17" s="5">
        <v>15.8</v>
      </c>
      <c r="U17" s="17">
        <v>4.5</v>
      </c>
    </row>
    <row r="18" spans="2:21" ht="18.75" customHeight="1">
      <c r="B18" s="18" t="s">
        <v>30</v>
      </c>
      <c r="C18" s="51" t="s">
        <v>96</v>
      </c>
      <c r="D18" s="18">
        <v>2005</v>
      </c>
      <c r="E18" s="40" t="s">
        <v>46</v>
      </c>
      <c r="F18" s="45" t="s">
        <v>125</v>
      </c>
      <c r="G18" s="10">
        <f t="shared" si="4"/>
        <v>25</v>
      </c>
      <c r="H18" s="15">
        <v>3.7</v>
      </c>
      <c r="I18" s="28">
        <v>10</v>
      </c>
      <c r="J18" s="10">
        <v>3.5</v>
      </c>
      <c r="K18" s="10">
        <f t="shared" si="0"/>
        <v>6.5</v>
      </c>
      <c r="L18" s="15"/>
      <c r="M18" s="17">
        <f t="shared" si="1"/>
        <v>10.2</v>
      </c>
      <c r="N18" s="15">
        <v>4.2</v>
      </c>
      <c r="O18" s="28">
        <v>10</v>
      </c>
      <c r="P18" s="10">
        <v>2.65</v>
      </c>
      <c r="Q18" s="10">
        <f t="shared" si="2"/>
        <v>7.35</v>
      </c>
      <c r="R18" s="15"/>
      <c r="S18" s="19">
        <f t="shared" si="3"/>
        <v>11.55</v>
      </c>
      <c r="T18" s="5">
        <v>17</v>
      </c>
      <c r="U18" s="17">
        <v>3.25</v>
      </c>
    </row>
    <row r="19" spans="2:21" ht="18.75" customHeight="1">
      <c r="B19" s="18" t="s">
        <v>31</v>
      </c>
      <c r="C19" s="51" t="s">
        <v>94</v>
      </c>
      <c r="D19" s="18">
        <v>2005</v>
      </c>
      <c r="E19" s="40" t="s">
        <v>46</v>
      </c>
      <c r="F19" s="45" t="s">
        <v>95</v>
      </c>
      <c r="G19" s="10">
        <f t="shared" si="4"/>
        <v>23.740000000000002</v>
      </c>
      <c r="H19" s="14">
        <v>3.5</v>
      </c>
      <c r="I19" s="28">
        <v>10</v>
      </c>
      <c r="J19" s="11">
        <v>3.16</v>
      </c>
      <c r="K19" s="11">
        <f t="shared" si="0"/>
        <v>6.84</v>
      </c>
      <c r="L19" s="14"/>
      <c r="M19" s="16">
        <f t="shared" si="1"/>
        <v>10.34</v>
      </c>
      <c r="N19" s="14">
        <v>3.1</v>
      </c>
      <c r="O19" s="28">
        <v>10</v>
      </c>
      <c r="P19" s="11">
        <v>3.45</v>
      </c>
      <c r="Q19" s="10">
        <f t="shared" si="2"/>
        <v>6.55</v>
      </c>
      <c r="R19" s="15"/>
      <c r="S19" s="19">
        <f t="shared" si="3"/>
        <v>9.65</v>
      </c>
      <c r="T19" s="5">
        <v>16.6</v>
      </c>
      <c r="U19" s="17">
        <v>3.75</v>
      </c>
    </row>
    <row r="20" spans="2:21" ht="18.75" customHeight="1">
      <c r="B20" s="18" t="s">
        <v>32</v>
      </c>
      <c r="C20" s="53" t="s">
        <v>123</v>
      </c>
      <c r="D20" s="54">
        <v>2005</v>
      </c>
      <c r="E20" s="54" t="s">
        <v>121</v>
      </c>
      <c r="F20" s="54" t="s">
        <v>122</v>
      </c>
      <c r="G20" s="10">
        <f t="shared" si="4"/>
        <v>23.17</v>
      </c>
      <c r="H20" s="15">
        <v>3.4</v>
      </c>
      <c r="I20" s="28">
        <v>10</v>
      </c>
      <c r="J20" s="10">
        <v>4.13</v>
      </c>
      <c r="K20" s="10">
        <f t="shared" si="0"/>
        <v>5.87</v>
      </c>
      <c r="L20" s="15"/>
      <c r="M20" s="17">
        <f t="shared" si="1"/>
        <v>9.27</v>
      </c>
      <c r="N20" s="15">
        <v>3.6</v>
      </c>
      <c r="O20" s="28">
        <v>10</v>
      </c>
      <c r="P20" s="10">
        <v>3.95</v>
      </c>
      <c r="Q20" s="10">
        <f t="shared" si="2"/>
        <v>6.05</v>
      </c>
      <c r="R20" s="15"/>
      <c r="S20" s="19">
        <f t="shared" si="3"/>
        <v>9.65</v>
      </c>
      <c r="T20" s="5">
        <v>16.1</v>
      </c>
      <c r="U20" s="17">
        <v>4.25</v>
      </c>
    </row>
    <row r="21" spans="2:21" ht="18.75" customHeight="1">
      <c r="B21" s="18" t="s">
        <v>33</v>
      </c>
      <c r="C21" s="53" t="s">
        <v>120</v>
      </c>
      <c r="D21" s="54">
        <v>2005</v>
      </c>
      <c r="E21" s="54" t="s">
        <v>121</v>
      </c>
      <c r="F21" s="54" t="s">
        <v>122</v>
      </c>
      <c r="G21" s="10">
        <f t="shared" si="4"/>
        <v>22.59</v>
      </c>
      <c r="H21" s="15">
        <v>3.2</v>
      </c>
      <c r="I21" s="28">
        <v>10</v>
      </c>
      <c r="J21" s="10">
        <v>5.76</v>
      </c>
      <c r="K21" s="10">
        <f t="shared" si="0"/>
        <v>4.24</v>
      </c>
      <c r="L21" s="15"/>
      <c r="M21" s="17">
        <f t="shared" si="1"/>
        <v>7.44</v>
      </c>
      <c r="N21" s="15">
        <v>3.6</v>
      </c>
      <c r="O21" s="28">
        <v>10</v>
      </c>
      <c r="P21" s="10">
        <v>3.45</v>
      </c>
      <c r="Q21" s="10">
        <f t="shared" si="2"/>
        <v>6.55</v>
      </c>
      <c r="R21" s="15"/>
      <c r="S21" s="19">
        <f t="shared" si="3"/>
        <v>10.15</v>
      </c>
      <c r="T21" s="5">
        <v>15.3</v>
      </c>
      <c r="U21" s="17">
        <v>5</v>
      </c>
    </row>
    <row r="22" spans="2:21" ht="18.75" customHeight="1">
      <c r="B22" s="18" t="s">
        <v>34</v>
      </c>
      <c r="C22" s="51" t="s">
        <v>98</v>
      </c>
      <c r="D22" s="18">
        <v>2005</v>
      </c>
      <c r="E22" s="45" t="s">
        <v>99</v>
      </c>
      <c r="F22" s="45" t="s">
        <v>100</v>
      </c>
      <c r="G22" s="10">
        <f t="shared" si="4"/>
        <v>21.34</v>
      </c>
      <c r="H22" s="15">
        <v>3.5</v>
      </c>
      <c r="I22" s="28">
        <v>10</v>
      </c>
      <c r="J22" s="10">
        <v>7.46</v>
      </c>
      <c r="K22" s="10">
        <f t="shared" si="0"/>
        <v>2.54</v>
      </c>
      <c r="L22" s="15"/>
      <c r="M22" s="17">
        <f t="shared" si="1"/>
        <v>6.04</v>
      </c>
      <c r="N22" s="15">
        <v>3.4</v>
      </c>
      <c r="O22" s="28">
        <v>10</v>
      </c>
      <c r="P22" s="10">
        <v>2.6</v>
      </c>
      <c r="Q22" s="10">
        <f t="shared" si="2"/>
        <v>7.4</v>
      </c>
      <c r="R22" s="15"/>
      <c r="S22" s="19">
        <f t="shared" si="3"/>
        <v>10.8</v>
      </c>
      <c r="T22" s="5">
        <v>15.8</v>
      </c>
      <c r="U22" s="17">
        <v>4.5</v>
      </c>
    </row>
    <row r="23" spans="2:21" ht="18.75" customHeight="1">
      <c r="B23" s="18" t="s">
        <v>35</v>
      </c>
      <c r="C23" s="53" t="s">
        <v>124</v>
      </c>
      <c r="D23" s="54">
        <v>2005</v>
      </c>
      <c r="E23" s="54" t="s">
        <v>121</v>
      </c>
      <c r="F23" s="54" t="s">
        <v>122</v>
      </c>
      <c r="G23" s="10">
        <f t="shared" si="4"/>
        <v>20.439999999999998</v>
      </c>
      <c r="H23" s="15">
        <v>3.3</v>
      </c>
      <c r="I23" s="28">
        <v>10</v>
      </c>
      <c r="J23" s="10">
        <v>5.86</v>
      </c>
      <c r="K23" s="10">
        <f t="shared" si="0"/>
        <v>4.14</v>
      </c>
      <c r="L23" s="15"/>
      <c r="M23" s="17">
        <f t="shared" si="1"/>
        <v>7.4399999999999995</v>
      </c>
      <c r="N23" s="15">
        <v>3.6</v>
      </c>
      <c r="O23" s="28">
        <v>10</v>
      </c>
      <c r="P23" s="10">
        <v>4.85</v>
      </c>
      <c r="Q23" s="10">
        <f t="shared" si="2"/>
        <v>5.15</v>
      </c>
      <c r="R23" s="15"/>
      <c r="S23" s="19">
        <f t="shared" si="3"/>
        <v>8.75</v>
      </c>
      <c r="T23" s="5">
        <v>16.1</v>
      </c>
      <c r="U23" s="17">
        <v>4.25</v>
      </c>
    </row>
    <row r="24" spans="2:21" ht="18.75" customHeight="1">
      <c r="B24" s="18" t="s">
        <v>36</v>
      </c>
      <c r="C24" s="4"/>
      <c r="D24" s="4"/>
      <c r="E24" s="52"/>
      <c r="F24" s="52"/>
      <c r="G24" s="10">
        <f aca="true" t="shared" si="5" ref="G24:G29">M24+S24+U24</f>
        <v>0</v>
      </c>
      <c r="H24" s="15"/>
      <c r="I24" s="5"/>
      <c r="J24" s="10"/>
      <c r="K24" s="10">
        <f t="shared" si="0"/>
        <v>0</v>
      </c>
      <c r="L24" s="15"/>
      <c r="M24" s="17">
        <f t="shared" si="1"/>
        <v>0</v>
      </c>
      <c r="N24" s="15"/>
      <c r="O24" s="28"/>
      <c r="P24" s="10"/>
      <c r="Q24" s="10"/>
      <c r="R24" s="15"/>
      <c r="S24" s="19">
        <f t="shared" si="3"/>
        <v>0</v>
      </c>
      <c r="T24" s="5"/>
      <c r="U24" s="17"/>
    </row>
    <row r="25" spans="2:21" ht="18.75" customHeight="1">
      <c r="B25" s="18" t="s">
        <v>37</v>
      </c>
      <c r="C25" s="4"/>
      <c r="D25" s="4"/>
      <c r="E25" s="52"/>
      <c r="F25" s="52"/>
      <c r="G25" s="10">
        <f t="shared" si="5"/>
        <v>0</v>
      </c>
      <c r="H25" s="15"/>
      <c r="I25" s="5"/>
      <c r="J25" s="10"/>
      <c r="K25" s="10">
        <f t="shared" si="0"/>
        <v>0</v>
      </c>
      <c r="L25" s="15"/>
      <c r="M25" s="17">
        <f t="shared" si="1"/>
        <v>0</v>
      </c>
      <c r="N25" s="15"/>
      <c r="O25" s="28"/>
      <c r="P25" s="10"/>
      <c r="Q25" s="10"/>
      <c r="R25" s="15"/>
      <c r="S25" s="19">
        <f t="shared" si="3"/>
        <v>0</v>
      </c>
      <c r="T25" s="5"/>
      <c r="U25" s="17"/>
    </row>
    <row r="26" spans="2:21" ht="18.75" customHeight="1">
      <c r="B26" s="18" t="s">
        <v>38</v>
      </c>
      <c r="C26" s="4"/>
      <c r="D26" s="4"/>
      <c r="E26" s="52"/>
      <c r="F26" s="52"/>
      <c r="G26" s="10">
        <f t="shared" si="5"/>
        <v>0</v>
      </c>
      <c r="H26" s="15"/>
      <c r="I26" s="5"/>
      <c r="J26" s="10"/>
      <c r="K26" s="10">
        <f t="shared" si="0"/>
        <v>0</v>
      </c>
      <c r="L26" s="15"/>
      <c r="M26" s="17">
        <f t="shared" si="1"/>
        <v>0</v>
      </c>
      <c r="N26" s="15"/>
      <c r="O26" s="5"/>
      <c r="P26" s="10"/>
      <c r="Q26" s="10">
        <f>MAX(O26-P26)</f>
        <v>0</v>
      </c>
      <c r="R26" s="15"/>
      <c r="S26" s="19">
        <f t="shared" si="3"/>
        <v>0</v>
      </c>
      <c r="T26" s="5"/>
      <c r="U26" s="17"/>
    </row>
    <row r="27" spans="2:21" ht="18.75" customHeight="1">
      <c r="B27" s="18" t="s">
        <v>39</v>
      </c>
      <c r="C27" s="4"/>
      <c r="D27" s="4"/>
      <c r="E27" s="52"/>
      <c r="F27" s="52"/>
      <c r="G27" s="10">
        <f t="shared" si="5"/>
        <v>0</v>
      </c>
      <c r="H27" s="15"/>
      <c r="I27" s="5"/>
      <c r="J27" s="10"/>
      <c r="K27" s="10">
        <f t="shared" si="0"/>
        <v>0</v>
      </c>
      <c r="L27" s="15"/>
      <c r="M27" s="17">
        <f t="shared" si="1"/>
        <v>0</v>
      </c>
      <c r="N27" s="15"/>
      <c r="O27" s="5"/>
      <c r="P27" s="10"/>
      <c r="Q27" s="10">
        <f>MAX(O27-P27)</f>
        <v>0</v>
      </c>
      <c r="R27" s="15"/>
      <c r="S27" s="19">
        <f t="shared" si="3"/>
        <v>0</v>
      </c>
      <c r="T27" s="5"/>
      <c r="U27" s="17"/>
    </row>
    <row r="28" spans="2:21" ht="18.75" customHeight="1">
      <c r="B28" s="18" t="s">
        <v>40</v>
      </c>
      <c r="C28" s="4"/>
      <c r="D28" s="4"/>
      <c r="E28" s="52"/>
      <c r="F28" s="52"/>
      <c r="G28" s="10">
        <f t="shared" si="5"/>
        <v>0</v>
      </c>
      <c r="H28" s="15"/>
      <c r="I28" s="5"/>
      <c r="J28" s="10"/>
      <c r="K28" s="10">
        <f t="shared" si="0"/>
        <v>0</v>
      </c>
      <c r="L28" s="15"/>
      <c r="M28" s="17">
        <f t="shared" si="1"/>
        <v>0</v>
      </c>
      <c r="N28" s="15"/>
      <c r="O28" s="5"/>
      <c r="P28" s="10"/>
      <c r="Q28" s="10">
        <f>MAX(O28-P28)</f>
        <v>0</v>
      </c>
      <c r="R28" s="15"/>
      <c r="S28" s="19">
        <f t="shared" si="3"/>
        <v>0</v>
      </c>
      <c r="T28" s="5"/>
      <c r="U28" s="17"/>
    </row>
    <row r="29" spans="2:21" ht="18.75" customHeight="1">
      <c r="B29" s="18" t="s">
        <v>41</v>
      </c>
      <c r="C29" s="4"/>
      <c r="D29" s="4"/>
      <c r="E29" s="52"/>
      <c r="F29" s="52"/>
      <c r="G29" s="10">
        <f t="shared" si="5"/>
        <v>0</v>
      </c>
      <c r="H29" s="15"/>
      <c r="I29" s="5"/>
      <c r="J29" s="10"/>
      <c r="K29" s="10">
        <f t="shared" si="0"/>
        <v>0</v>
      </c>
      <c r="L29" s="15"/>
      <c r="M29" s="17">
        <f t="shared" si="1"/>
        <v>0</v>
      </c>
      <c r="N29" s="15"/>
      <c r="O29" s="5"/>
      <c r="P29" s="10"/>
      <c r="Q29" s="10">
        <f>MAX(O29-P29)</f>
        <v>0</v>
      </c>
      <c r="R29" s="15"/>
      <c r="S29" s="19">
        <f t="shared" si="3"/>
        <v>0</v>
      </c>
      <c r="T29" s="5"/>
      <c r="U29" s="17"/>
    </row>
    <row r="30" spans="5:6" ht="18.75" customHeight="1">
      <c r="E30" s="48"/>
      <c r="F30" s="48"/>
    </row>
  </sheetData>
  <sheetProtection/>
  <mergeCells count="8">
    <mergeCell ref="H7:M7"/>
    <mergeCell ref="N7:S7"/>
    <mergeCell ref="B7:B8"/>
    <mergeCell ref="C7:C8"/>
    <mergeCell ref="D7:D8"/>
    <mergeCell ref="E7:E8"/>
    <mergeCell ref="F7:F8"/>
    <mergeCell ref="G7:G8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29"/>
  <sheetViews>
    <sheetView zoomScalePageLayoutView="0" workbookViewId="0" topLeftCell="A6">
      <selection activeCell="F20" sqref="F20"/>
    </sheetView>
  </sheetViews>
  <sheetFormatPr defaultColWidth="9.140625" defaultRowHeight="18.75" customHeight="1"/>
  <cols>
    <col min="1" max="1" width="0.42578125" style="0" customWidth="1"/>
    <col min="2" max="2" width="3.57421875" style="0" customWidth="1"/>
    <col min="3" max="3" width="17.00390625" style="0" customWidth="1"/>
    <col min="4" max="4" width="5.00390625" style="0" customWidth="1"/>
    <col min="5" max="5" width="15.00390625" style="0" customWidth="1"/>
    <col min="6" max="6" width="16.7109375" style="0" customWidth="1"/>
    <col min="7" max="7" width="6.8515625" style="0" customWidth="1"/>
    <col min="8" max="8" width="4.57421875" style="0" customWidth="1"/>
    <col min="9" max="9" width="5.7109375" style="0" customWidth="1"/>
    <col min="10" max="10" width="6.7109375" style="0" customWidth="1"/>
    <col min="11" max="11" width="7.28125" style="0" customWidth="1"/>
    <col min="12" max="12" width="1.1484375" style="0" customWidth="1"/>
    <col min="13" max="13" width="7.00390625" style="0" customWidth="1"/>
    <col min="14" max="14" width="5.28125" style="0" customWidth="1"/>
    <col min="15" max="15" width="5.57421875" style="0" customWidth="1"/>
    <col min="16" max="16" width="6.00390625" style="0" customWidth="1"/>
    <col min="17" max="17" width="7.57421875" style="0" customWidth="1"/>
    <col min="18" max="18" width="1.7109375" style="0" customWidth="1"/>
    <col min="19" max="19" width="7.00390625" style="0" customWidth="1"/>
    <col min="20" max="20" width="6.00390625" style="0" customWidth="1"/>
    <col min="21" max="21" width="6.7109375" style="0" customWidth="1"/>
  </cols>
  <sheetData>
    <row r="1" ht="7.5" customHeight="1"/>
    <row r="2" spans="3:10" ht="26.25" customHeight="1">
      <c r="C2" s="1" t="s">
        <v>0</v>
      </c>
      <c r="D2" s="1"/>
      <c r="E2" s="1"/>
      <c r="F2" s="1"/>
      <c r="G2" s="2"/>
      <c r="H2" s="2"/>
      <c r="I2" s="2"/>
      <c r="J2" s="2"/>
    </row>
    <row r="3" spans="3:10" ht="18.75" customHeight="1">
      <c r="C3" s="3" t="s">
        <v>1</v>
      </c>
      <c r="D3" s="2"/>
      <c r="E3" s="2"/>
      <c r="F3" s="2"/>
      <c r="G3" s="2"/>
      <c r="H3" s="2"/>
      <c r="I3" s="2"/>
      <c r="J3" s="2"/>
    </row>
    <row r="4" spans="3:10" ht="18.75" customHeight="1">
      <c r="C4" s="2" t="s">
        <v>2</v>
      </c>
      <c r="D4" s="2"/>
      <c r="E4" s="2"/>
      <c r="F4" s="2"/>
      <c r="G4" s="2"/>
      <c r="H4" s="2"/>
      <c r="I4" s="2"/>
      <c r="J4" s="2"/>
    </row>
    <row r="5" spans="3:6" ht="18.75" customHeight="1">
      <c r="C5" s="2" t="s">
        <v>44</v>
      </c>
      <c r="D5" s="2"/>
      <c r="E5" s="2"/>
      <c r="F5" s="2"/>
    </row>
    <row r="6" ht="6" customHeight="1" thickBot="1"/>
    <row r="7" spans="2:21" ht="18.75" customHeight="1" thickBot="1">
      <c r="B7" s="61" t="s">
        <v>4</v>
      </c>
      <c r="C7" s="63" t="s">
        <v>5</v>
      </c>
      <c r="D7" s="63" t="s">
        <v>6</v>
      </c>
      <c r="E7" s="63" t="s">
        <v>7</v>
      </c>
      <c r="F7" s="63" t="s">
        <v>8</v>
      </c>
      <c r="G7" s="65" t="s">
        <v>9</v>
      </c>
      <c r="H7" s="58" t="s">
        <v>10</v>
      </c>
      <c r="I7" s="59"/>
      <c r="J7" s="59"/>
      <c r="K7" s="59"/>
      <c r="L7" s="59"/>
      <c r="M7" s="60"/>
      <c r="N7" s="58" t="s">
        <v>11</v>
      </c>
      <c r="O7" s="59"/>
      <c r="P7" s="59"/>
      <c r="Q7" s="59"/>
      <c r="R7" s="59"/>
      <c r="S7" s="59"/>
      <c r="T7" s="33" t="s">
        <v>12</v>
      </c>
      <c r="U7" s="6"/>
    </row>
    <row r="8" spans="2:21" ht="39" customHeight="1" thickBot="1">
      <c r="B8" s="67"/>
      <c r="C8" s="68"/>
      <c r="D8" s="68"/>
      <c r="E8" s="68"/>
      <c r="F8" s="68"/>
      <c r="G8" s="69"/>
      <c r="H8" s="34" t="s">
        <v>13</v>
      </c>
      <c r="I8" s="34" t="s">
        <v>14</v>
      </c>
      <c r="J8" s="35" t="s">
        <v>15</v>
      </c>
      <c r="K8" s="34" t="s">
        <v>16</v>
      </c>
      <c r="L8" s="35" t="s">
        <v>17</v>
      </c>
      <c r="M8" s="34" t="s">
        <v>18</v>
      </c>
      <c r="N8" s="34" t="s">
        <v>13</v>
      </c>
      <c r="O8" s="34" t="s">
        <v>14</v>
      </c>
      <c r="P8" s="35" t="s">
        <v>15</v>
      </c>
      <c r="Q8" s="34" t="s">
        <v>16</v>
      </c>
      <c r="R8" s="35" t="s">
        <v>17</v>
      </c>
      <c r="S8" s="36" t="s">
        <v>18</v>
      </c>
      <c r="T8" s="37" t="s">
        <v>19</v>
      </c>
      <c r="U8" s="38" t="s">
        <v>20</v>
      </c>
    </row>
    <row r="9" spans="2:21" ht="18.75" customHeight="1">
      <c r="B9" s="26" t="s">
        <v>21</v>
      </c>
      <c r="C9" s="39" t="s">
        <v>117</v>
      </c>
      <c r="D9" s="40">
        <v>2004</v>
      </c>
      <c r="E9" s="40" t="s">
        <v>118</v>
      </c>
      <c r="F9" s="40" t="s">
        <v>119</v>
      </c>
      <c r="G9" s="27">
        <f>M9+S9+U9</f>
        <v>30.57</v>
      </c>
      <c r="H9" s="29">
        <v>4.8</v>
      </c>
      <c r="I9" s="28">
        <v>10</v>
      </c>
      <c r="J9" s="27">
        <v>1.93</v>
      </c>
      <c r="K9" s="27">
        <f aca="true" t="shared" si="0" ref="K9:K15">MAX(I9-J9)</f>
        <v>8.07</v>
      </c>
      <c r="L9" s="29"/>
      <c r="M9" s="32">
        <f aca="true" t="shared" si="1" ref="M9:M15">SUM(H9+K9-L9)</f>
        <v>12.870000000000001</v>
      </c>
      <c r="N9" s="29">
        <v>5</v>
      </c>
      <c r="O9" s="30">
        <v>10</v>
      </c>
      <c r="P9" s="27">
        <v>2.05</v>
      </c>
      <c r="Q9" s="27">
        <f aca="true" t="shared" si="2" ref="Q9:Q15">MAX(O9-P9)</f>
        <v>7.95</v>
      </c>
      <c r="R9" s="29"/>
      <c r="S9" s="31">
        <f aca="true" t="shared" si="3" ref="S9:S15">SUM(N9+Q9-R9)</f>
        <v>12.95</v>
      </c>
      <c r="T9" s="30">
        <v>15.7</v>
      </c>
      <c r="U9" s="32">
        <v>4.75</v>
      </c>
    </row>
    <row r="10" spans="2:21" ht="18.75" customHeight="1">
      <c r="B10" s="18" t="s">
        <v>22</v>
      </c>
      <c r="C10" s="39" t="s">
        <v>110</v>
      </c>
      <c r="D10" s="40">
        <v>2004</v>
      </c>
      <c r="E10" s="40" t="s">
        <v>46</v>
      </c>
      <c r="F10" s="40" t="s">
        <v>109</v>
      </c>
      <c r="G10" s="10">
        <f>M10+S10+U10</f>
        <v>29.84</v>
      </c>
      <c r="H10" s="14">
        <v>3.6</v>
      </c>
      <c r="I10" s="28">
        <v>10</v>
      </c>
      <c r="J10" s="11">
        <v>1.56</v>
      </c>
      <c r="K10" s="11">
        <f t="shared" si="0"/>
        <v>8.44</v>
      </c>
      <c r="L10" s="14"/>
      <c r="M10" s="16">
        <f t="shared" si="1"/>
        <v>12.04</v>
      </c>
      <c r="N10" s="15">
        <v>4.4</v>
      </c>
      <c r="O10" s="30">
        <v>10</v>
      </c>
      <c r="P10" s="10">
        <v>1.6</v>
      </c>
      <c r="Q10" s="10">
        <f t="shared" si="2"/>
        <v>8.4</v>
      </c>
      <c r="R10" s="15"/>
      <c r="S10" s="19">
        <f t="shared" si="3"/>
        <v>12.8</v>
      </c>
      <c r="T10" s="5">
        <v>14.7</v>
      </c>
      <c r="U10" s="17">
        <v>5</v>
      </c>
    </row>
    <row r="11" spans="2:21" ht="18.75" customHeight="1">
      <c r="B11" s="18" t="s">
        <v>23</v>
      </c>
      <c r="C11" s="39" t="s">
        <v>112</v>
      </c>
      <c r="D11" s="40">
        <v>2004</v>
      </c>
      <c r="E11" s="40" t="s">
        <v>73</v>
      </c>
      <c r="F11" s="40" t="s">
        <v>74</v>
      </c>
      <c r="G11" s="10">
        <f>M11+S11+U10</f>
        <v>28.02</v>
      </c>
      <c r="H11" s="15">
        <v>3.8</v>
      </c>
      <c r="I11" s="28">
        <v>10</v>
      </c>
      <c r="J11" s="10">
        <v>2.73</v>
      </c>
      <c r="K11" s="10">
        <f t="shared" si="0"/>
        <v>7.27</v>
      </c>
      <c r="L11" s="15"/>
      <c r="M11" s="17">
        <f t="shared" si="1"/>
        <v>11.07</v>
      </c>
      <c r="N11" s="15">
        <v>4</v>
      </c>
      <c r="O11" s="30">
        <v>10</v>
      </c>
      <c r="P11" s="10">
        <v>2.05</v>
      </c>
      <c r="Q11" s="10">
        <f t="shared" si="2"/>
        <v>7.95</v>
      </c>
      <c r="R11" s="15"/>
      <c r="S11" s="19">
        <f t="shared" si="3"/>
        <v>11.95</v>
      </c>
      <c r="T11" s="5">
        <v>14.4</v>
      </c>
      <c r="U11" s="17">
        <v>5</v>
      </c>
    </row>
    <row r="12" spans="2:21" ht="18.75" customHeight="1">
      <c r="B12" s="18" t="s">
        <v>24</v>
      </c>
      <c r="C12" s="39" t="s">
        <v>111</v>
      </c>
      <c r="D12" s="40">
        <v>2004</v>
      </c>
      <c r="E12" s="40" t="s">
        <v>73</v>
      </c>
      <c r="F12" s="40" t="s">
        <v>74</v>
      </c>
      <c r="G12" s="10">
        <f>M12+S12+U12</f>
        <v>26.5</v>
      </c>
      <c r="H12" s="15">
        <v>4.2</v>
      </c>
      <c r="I12" s="28">
        <v>10</v>
      </c>
      <c r="J12" s="10">
        <v>5.1</v>
      </c>
      <c r="K12" s="10">
        <f t="shared" si="0"/>
        <v>4.9</v>
      </c>
      <c r="L12" s="15"/>
      <c r="M12" s="17">
        <f t="shared" si="1"/>
        <v>9.100000000000001</v>
      </c>
      <c r="N12" s="15">
        <v>4.2</v>
      </c>
      <c r="O12" s="30">
        <v>10</v>
      </c>
      <c r="P12" s="10">
        <v>1.8</v>
      </c>
      <c r="Q12" s="10">
        <f t="shared" si="2"/>
        <v>8.2</v>
      </c>
      <c r="R12" s="15"/>
      <c r="S12" s="19">
        <f t="shared" si="3"/>
        <v>12.399999999999999</v>
      </c>
      <c r="T12" s="5">
        <v>13.8</v>
      </c>
      <c r="U12" s="17">
        <v>5</v>
      </c>
    </row>
    <row r="13" spans="2:21" ht="18.75" customHeight="1">
      <c r="B13" s="18" t="s">
        <v>25</v>
      </c>
      <c r="C13" s="39" t="s">
        <v>115</v>
      </c>
      <c r="D13" s="40">
        <v>2004</v>
      </c>
      <c r="E13" s="40" t="s">
        <v>54</v>
      </c>
      <c r="F13" s="43" t="s">
        <v>114</v>
      </c>
      <c r="G13" s="10">
        <f>M13+S13+U13</f>
        <v>26.35</v>
      </c>
      <c r="H13" s="15">
        <v>3.7</v>
      </c>
      <c r="I13" s="28">
        <v>10</v>
      </c>
      <c r="J13" s="10">
        <v>3.4</v>
      </c>
      <c r="K13" s="10">
        <f t="shared" si="0"/>
        <v>6.6</v>
      </c>
      <c r="L13" s="15"/>
      <c r="M13" s="17">
        <f t="shared" si="1"/>
        <v>10.3</v>
      </c>
      <c r="N13" s="15">
        <v>3.4</v>
      </c>
      <c r="O13" s="30">
        <v>10</v>
      </c>
      <c r="P13" s="10">
        <v>2.35</v>
      </c>
      <c r="Q13" s="10">
        <f t="shared" si="2"/>
        <v>7.65</v>
      </c>
      <c r="R13" s="15"/>
      <c r="S13" s="19">
        <f t="shared" si="3"/>
        <v>11.05</v>
      </c>
      <c r="T13" s="5">
        <v>15.2</v>
      </c>
      <c r="U13" s="17">
        <v>5</v>
      </c>
    </row>
    <row r="14" spans="2:21" ht="18.75" customHeight="1">
      <c r="B14" s="18" t="s">
        <v>26</v>
      </c>
      <c r="C14" s="39" t="s">
        <v>116</v>
      </c>
      <c r="D14" s="40">
        <v>2004</v>
      </c>
      <c r="E14" s="40" t="s">
        <v>54</v>
      </c>
      <c r="F14" s="43" t="s">
        <v>114</v>
      </c>
      <c r="G14" s="10">
        <f>M14+S14+U14</f>
        <v>24.82</v>
      </c>
      <c r="H14" s="15">
        <v>3.4</v>
      </c>
      <c r="I14" s="28">
        <v>10</v>
      </c>
      <c r="J14" s="10">
        <v>3.23</v>
      </c>
      <c r="K14" s="10">
        <f t="shared" si="0"/>
        <v>6.77</v>
      </c>
      <c r="L14" s="15"/>
      <c r="M14" s="17">
        <f t="shared" si="1"/>
        <v>10.17</v>
      </c>
      <c r="N14" s="15">
        <v>2.9</v>
      </c>
      <c r="O14" s="30">
        <v>10</v>
      </c>
      <c r="P14" s="10">
        <v>3.25</v>
      </c>
      <c r="Q14" s="10">
        <f t="shared" si="2"/>
        <v>6.75</v>
      </c>
      <c r="R14" s="15"/>
      <c r="S14" s="19">
        <f t="shared" si="3"/>
        <v>9.65</v>
      </c>
      <c r="T14" s="5">
        <v>14.7</v>
      </c>
      <c r="U14" s="17">
        <v>5</v>
      </c>
    </row>
    <row r="15" spans="2:21" ht="18.75" customHeight="1">
      <c r="B15" s="18" t="s">
        <v>27</v>
      </c>
      <c r="C15" s="39" t="s">
        <v>113</v>
      </c>
      <c r="D15" s="40">
        <v>2004</v>
      </c>
      <c r="E15" s="40" t="s">
        <v>54</v>
      </c>
      <c r="F15" s="43" t="s">
        <v>114</v>
      </c>
      <c r="G15" s="10">
        <f>M15+S15+U15</f>
        <v>23.369999999999997</v>
      </c>
      <c r="H15" s="15">
        <v>2.8</v>
      </c>
      <c r="I15" s="28">
        <v>10</v>
      </c>
      <c r="J15" s="10">
        <v>4.53</v>
      </c>
      <c r="K15" s="10">
        <f t="shared" si="0"/>
        <v>5.47</v>
      </c>
      <c r="L15" s="15"/>
      <c r="M15" s="17">
        <f t="shared" si="1"/>
        <v>8.27</v>
      </c>
      <c r="N15" s="15">
        <v>2.9</v>
      </c>
      <c r="O15" s="30">
        <v>10</v>
      </c>
      <c r="P15" s="10">
        <v>2.8</v>
      </c>
      <c r="Q15" s="10">
        <f t="shared" si="2"/>
        <v>7.2</v>
      </c>
      <c r="R15" s="15"/>
      <c r="S15" s="19">
        <f t="shared" si="3"/>
        <v>10.1</v>
      </c>
      <c r="T15" s="5">
        <v>14.9</v>
      </c>
      <c r="U15" s="17">
        <v>5</v>
      </c>
    </row>
    <row r="16" spans="2:21" ht="18.75" customHeight="1">
      <c r="B16" s="18" t="s">
        <v>28</v>
      </c>
      <c r="C16" s="39"/>
      <c r="D16" s="40"/>
      <c r="E16" s="40"/>
      <c r="F16" s="40"/>
      <c r="G16" s="10">
        <f aca="true" t="shared" si="4" ref="G16:G29">M16+S16+U16</f>
        <v>0</v>
      </c>
      <c r="H16" s="15"/>
      <c r="I16" s="5"/>
      <c r="J16" s="10"/>
      <c r="K16" s="10">
        <f aca="true" t="shared" si="5" ref="K16:K29">MAX(I16-J16)</f>
        <v>0</v>
      </c>
      <c r="L16" s="15"/>
      <c r="M16" s="17">
        <f aca="true" t="shared" si="6" ref="M16:M29">SUM(H16+K16-L16)</f>
        <v>0</v>
      </c>
      <c r="N16" s="15"/>
      <c r="O16" s="5"/>
      <c r="P16" s="10"/>
      <c r="Q16" s="10">
        <f aca="true" t="shared" si="7" ref="Q16:Q29">MAX(O16-P16)</f>
        <v>0</v>
      </c>
      <c r="R16" s="15"/>
      <c r="S16" s="19">
        <f aca="true" t="shared" si="8" ref="S16:S29">SUM(N16+Q16-R16)</f>
        <v>0</v>
      </c>
      <c r="T16" s="5"/>
      <c r="U16" s="17"/>
    </row>
    <row r="17" spans="2:21" ht="18.75" customHeight="1">
      <c r="B17" s="18" t="s">
        <v>29</v>
      </c>
      <c r="C17" s="39"/>
      <c r="D17" s="40"/>
      <c r="E17" s="40"/>
      <c r="F17" s="40"/>
      <c r="G17" s="10">
        <f t="shared" si="4"/>
        <v>0</v>
      </c>
      <c r="H17" s="15"/>
      <c r="I17" s="5"/>
      <c r="J17" s="10"/>
      <c r="K17" s="10">
        <f t="shared" si="5"/>
        <v>0</v>
      </c>
      <c r="L17" s="15"/>
      <c r="M17" s="17">
        <f t="shared" si="6"/>
        <v>0</v>
      </c>
      <c r="N17" s="15"/>
      <c r="O17" s="5"/>
      <c r="P17" s="10"/>
      <c r="Q17" s="10">
        <f t="shared" si="7"/>
        <v>0</v>
      </c>
      <c r="R17" s="15"/>
      <c r="S17" s="19">
        <f t="shared" si="8"/>
        <v>0</v>
      </c>
      <c r="T17" s="5"/>
      <c r="U17" s="17"/>
    </row>
    <row r="18" spans="2:21" ht="18.75" customHeight="1">
      <c r="B18" s="18" t="s">
        <v>30</v>
      </c>
      <c r="C18" s="39"/>
      <c r="D18" s="40"/>
      <c r="E18" s="40"/>
      <c r="F18" s="40"/>
      <c r="G18" s="10">
        <f t="shared" si="4"/>
        <v>0</v>
      </c>
      <c r="H18" s="15"/>
      <c r="I18" s="5"/>
      <c r="J18" s="10"/>
      <c r="K18" s="10">
        <f t="shared" si="5"/>
        <v>0</v>
      </c>
      <c r="L18" s="15"/>
      <c r="M18" s="17">
        <f t="shared" si="6"/>
        <v>0</v>
      </c>
      <c r="N18" s="15"/>
      <c r="O18" s="5"/>
      <c r="P18" s="10"/>
      <c r="Q18" s="10">
        <f t="shared" si="7"/>
        <v>0</v>
      </c>
      <c r="R18" s="15"/>
      <c r="S18" s="19">
        <f t="shared" si="8"/>
        <v>0</v>
      </c>
      <c r="T18" s="5"/>
      <c r="U18" s="17"/>
    </row>
    <row r="19" spans="2:21" ht="18.75" customHeight="1">
      <c r="B19" s="18" t="s">
        <v>31</v>
      </c>
      <c r="C19" s="52"/>
      <c r="D19" s="52"/>
      <c r="E19" s="52"/>
      <c r="F19" s="52"/>
      <c r="G19" s="10">
        <f t="shared" si="4"/>
        <v>0</v>
      </c>
      <c r="H19" s="15"/>
      <c r="I19" s="5"/>
      <c r="J19" s="10"/>
      <c r="K19" s="10">
        <f t="shared" si="5"/>
        <v>0</v>
      </c>
      <c r="L19" s="15"/>
      <c r="M19" s="17">
        <f t="shared" si="6"/>
        <v>0</v>
      </c>
      <c r="N19" s="15"/>
      <c r="O19" s="5"/>
      <c r="P19" s="10"/>
      <c r="Q19" s="10">
        <f t="shared" si="7"/>
        <v>0</v>
      </c>
      <c r="R19" s="15"/>
      <c r="S19" s="19">
        <f t="shared" si="8"/>
        <v>0</v>
      </c>
      <c r="T19" s="5"/>
      <c r="U19" s="17"/>
    </row>
    <row r="20" spans="2:21" ht="18.75" customHeight="1">
      <c r="B20" s="18" t="s">
        <v>32</v>
      </c>
      <c r="C20" s="52"/>
      <c r="D20" s="52"/>
      <c r="E20" s="52"/>
      <c r="F20" s="52"/>
      <c r="G20" s="10">
        <f t="shared" si="4"/>
        <v>0</v>
      </c>
      <c r="H20" s="15"/>
      <c r="I20" s="5"/>
      <c r="J20" s="10"/>
      <c r="K20" s="10">
        <f t="shared" si="5"/>
        <v>0</v>
      </c>
      <c r="L20" s="15"/>
      <c r="M20" s="17">
        <f t="shared" si="6"/>
        <v>0</v>
      </c>
      <c r="N20" s="15"/>
      <c r="O20" s="5"/>
      <c r="P20" s="10"/>
      <c r="Q20" s="10">
        <f t="shared" si="7"/>
        <v>0</v>
      </c>
      <c r="R20" s="15"/>
      <c r="S20" s="19">
        <f t="shared" si="8"/>
        <v>0</v>
      </c>
      <c r="T20" s="5"/>
      <c r="U20" s="17"/>
    </row>
    <row r="21" spans="2:21" ht="18.75" customHeight="1">
      <c r="B21" s="18" t="s">
        <v>33</v>
      </c>
      <c r="C21" s="52"/>
      <c r="D21" s="52"/>
      <c r="E21" s="52"/>
      <c r="F21" s="52"/>
      <c r="G21" s="10">
        <f t="shared" si="4"/>
        <v>0</v>
      </c>
      <c r="H21" s="15"/>
      <c r="I21" s="5"/>
      <c r="J21" s="10"/>
      <c r="K21" s="10">
        <f t="shared" si="5"/>
        <v>0</v>
      </c>
      <c r="L21" s="15"/>
      <c r="M21" s="17">
        <f t="shared" si="6"/>
        <v>0</v>
      </c>
      <c r="N21" s="15"/>
      <c r="O21" s="5"/>
      <c r="P21" s="10"/>
      <c r="Q21" s="10">
        <f t="shared" si="7"/>
        <v>0</v>
      </c>
      <c r="R21" s="15"/>
      <c r="S21" s="19">
        <f t="shared" si="8"/>
        <v>0</v>
      </c>
      <c r="T21" s="5"/>
      <c r="U21" s="17"/>
    </row>
    <row r="22" spans="2:21" ht="18.75" customHeight="1">
      <c r="B22" s="18" t="s">
        <v>34</v>
      </c>
      <c r="C22" s="52"/>
      <c r="D22" s="52"/>
      <c r="E22" s="52"/>
      <c r="F22" s="52"/>
      <c r="G22" s="10">
        <f t="shared" si="4"/>
        <v>0</v>
      </c>
      <c r="H22" s="15"/>
      <c r="I22" s="5"/>
      <c r="J22" s="10"/>
      <c r="K22" s="10">
        <f t="shared" si="5"/>
        <v>0</v>
      </c>
      <c r="L22" s="15"/>
      <c r="M22" s="17">
        <f t="shared" si="6"/>
        <v>0</v>
      </c>
      <c r="N22" s="15"/>
      <c r="O22" s="5"/>
      <c r="P22" s="10"/>
      <c r="Q22" s="10">
        <f t="shared" si="7"/>
        <v>0</v>
      </c>
      <c r="R22" s="15"/>
      <c r="S22" s="19">
        <f t="shared" si="8"/>
        <v>0</v>
      </c>
      <c r="T22" s="5"/>
      <c r="U22" s="17"/>
    </row>
    <row r="23" spans="2:21" ht="18.75" customHeight="1">
      <c r="B23" s="18" t="s">
        <v>35</v>
      </c>
      <c r="C23" s="52"/>
      <c r="D23" s="52"/>
      <c r="E23" s="52"/>
      <c r="F23" s="52"/>
      <c r="G23" s="10">
        <f t="shared" si="4"/>
        <v>0</v>
      </c>
      <c r="H23" s="15"/>
      <c r="I23" s="5"/>
      <c r="J23" s="10"/>
      <c r="K23" s="10">
        <f t="shared" si="5"/>
        <v>0</v>
      </c>
      <c r="L23" s="15"/>
      <c r="M23" s="17">
        <f t="shared" si="6"/>
        <v>0</v>
      </c>
      <c r="N23" s="15"/>
      <c r="O23" s="5"/>
      <c r="P23" s="10"/>
      <c r="Q23" s="10">
        <f t="shared" si="7"/>
        <v>0</v>
      </c>
      <c r="R23" s="15"/>
      <c r="S23" s="19">
        <f t="shared" si="8"/>
        <v>0</v>
      </c>
      <c r="T23" s="5"/>
      <c r="U23" s="17"/>
    </row>
    <row r="24" spans="2:21" ht="18.75" customHeight="1">
      <c r="B24" s="18" t="s">
        <v>36</v>
      </c>
      <c r="C24" s="52"/>
      <c r="D24" s="52"/>
      <c r="E24" s="52"/>
      <c r="F24" s="52"/>
      <c r="G24" s="10">
        <f t="shared" si="4"/>
        <v>0</v>
      </c>
      <c r="H24" s="15"/>
      <c r="I24" s="5"/>
      <c r="J24" s="10"/>
      <c r="K24" s="10">
        <f t="shared" si="5"/>
        <v>0</v>
      </c>
      <c r="L24" s="15"/>
      <c r="M24" s="17">
        <f t="shared" si="6"/>
        <v>0</v>
      </c>
      <c r="N24" s="15"/>
      <c r="O24" s="5"/>
      <c r="P24" s="10"/>
      <c r="Q24" s="10">
        <f t="shared" si="7"/>
        <v>0</v>
      </c>
      <c r="R24" s="15"/>
      <c r="S24" s="19">
        <f t="shared" si="8"/>
        <v>0</v>
      </c>
      <c r="T24" s="5"/>
      <c r="U24" s="17"/>
    </row>
    <row r="25" spans="2:21" ht="18.75" customHeight="1">
      <c r="B25" s="18" t="s">
        <v>37</v>
      </c>
      <c r="C25" s="52"/>
      <c r="D25" s="52"/>
      <c r="E25" s="52"/>
      <c r="F25" s="52"/>
      <c r="G25" s="10">
        <f t="shared" si="4"/>
        <v>0</v>
      </c>
      <c r="H25" s="15"/>
      <c r="I25" s="5"/>
      <c r="J25" s="10"/>
      <c r="K25" s="10">
        <f t="shared" si="5"/>
        <v>0</v>
      </c>
      <c r="L25" s="15"/>
      <c r="M25" s="17">
        <f t="shared" si="6"/>
        <v>0</v>
      </c>
      <c r="N25" s="15"/>
      <c r="O25" s="5"/>
      <c r="P25" s="10"/>
      <c r="Q25" s="10">
        <f t="shared" si="7"/>
        <v>0</v>
      </c>
      <c r="R25" s="15"/>
      <c r="S25" s="19">
        <f t="shared" si="8"/>
        <v>0</v>
      </c>
      <c r="T25" s="5"/>
      <c r="U25" s="17"/>
    </row>
    <row r="26" spans="2:21" ht="18.75" customHeight="1">
      <c r="B26" s="18" t="s">
        <v>38</v>
      </c>
      <c r="C26" s="52"/>
      <c r="D26" s="52"/>
      <c r="E26" s="52"/>
      <c r="F26" s="52"/>
      <c r="G26" s="10">
        <f t="shared" si="4"/>
        <v>0</v>
      </c>
      <c r="H26" s="15"/>
      <c r="I26" s="5"/>
      <c r="J26" s="10"/>
      <c r="K26" s="10">
        <f t="shared" si="5"/>
        <v>0</v>
      </c>
      <c r="L26" s="15"/>
      <c r="M26" s="17">
        <f t="shared" si="6"/>
        <v>0</v>
      </c>
      <c r="N26" s="15"/>
      <c r="O26" s="5"/>
      <c r="P26" s="10"/>
      <c r="Q26" s="10">
        <f t="shared" si="7"/>
        <v>0</v>
      </c>
      <c r="R26" s="15"/>
      <c r="S26" s="19">
        <f t="shared" si="8"/>
        <v>0</v>
      </c>
      <c r="T26" s="5"/>
      <c r="U26" s="17"/>
    </row>
    <row r="27" spans="2:21" ht="18.75" customHeight="1">
      <c r="B27" s="18" t="s">
        <v>39</v>
      </c>
      <c r="C27" s="52"/>
      <c r="D27" s="52"/>
      <c r="E27" s="52"/>
      <c r="F27" s="52"/>
      <c r="G27" s="10">
        <f t="shared" si="4"/>
        <v>0</v>
      </c>
      <c r="H27" s="15"/>
      <c r="I27" s="5"/>
      <c r="J27" s="10"/>
      <c r="K27" s="10">
        <f t="shared" si="5"/>
        <v>0</v>
      </c>
      <c r="L27" s="15"/>
      <c r="M27" s="17">
        <f t="shared" si="6"/>
        <v>0</v>
      </c>
      <c r="N27" s="15"/>
      <c r="O27" s="5"/>
      <c r="P27" s="10"/>
      <c r="Q27" s="10">
        <f t="shared" si="7"/>
        <v>0</v>
      </c>
      <c r="R27" s="15"/>
      <c r="S27" s="19">
        <f t="shared" si="8"/>
        <v>0</v>
      </c>
      <c r="T27" s="5"/>
      <c r="U27" s="17"/>
    </row>
    <row r="28" spans="2:21" ht="18.75" customHeight="1">
      <c r="B28" s="18" t="s">
        <v>40</v>
      </c>
      <c r="C28" s="52"/>
      <c r="D28" s="52"/>
      <c r="E28" s="52"/>
      <c r="F28" s="52"/>
      <c r="G28" s="10">
        <f t="shared" si="4"/>
        <v>0</v>
      </c>
      <c r="H28" s="15"/>
      <c r="I28" s="5"/>
      <c r="J28" s="10"/>
      <c r="K28" s="10">
        <f t="shared" si="5"/>
        <v>0</v>
      </c>
      <c r="L28" s="15"/>
      <c r="M28" s="17">
        <f t="shared" si="6"/>
        <v>0</v>
      </c>
      <c r="N28" s="15"/>
      <c r="O28" s="5"/>
      <c r="P28" s="10"/>
      <c r="Q28" s="10">
        <f t="shared" si="7"/>
        <v>0</v>
      </c>
      <c r="R28" s="15"/>
      <c r="S28" s="19">
        <f t="shared" si="8"/>
        <v>0</v>
      </c>
      <c r="T28" s="5"/>
      <c r="U28" s="17"/>
    </row>
    <row r="29" spans="2:21" ht="18.75" customHeight="1">
      <c r="B29" s="18" t="s">
        <v>41</v>
      </c>
      <c r="C29" s="52"/>
      <c r="D29" s="52"/>
      <c r="E29" s="52"/>
      <c r="F29" s="52"/>
      <c r="G29" s="10">
        <f t="shared" si="4"/>
        <v>0</v>
      </c>
      <c r="H29" s="15"/>
      <c r="I29" s="5"/>
      <c r="J29" s="10"/>
      <c r="K29" s="10">
        <f t="shared" si="5"/>
        <v>0</v>
      </c>
      <c r="L29" s="15"/>
      <c r="M29" s="17">
        <f t="shared" si="6"/>
        <v>0</v>
      </c>
      <c r="N29" s="15"/>
      <c r="O29" s="5"/>
      <c r="P29" s="10"/>
      <c r="Q29" s="10">
        <f t="shared" si="7"/>
        <v>0</v>
      </c>
      <c r="R29" s="15"/>
      <c r="S29" s="19">
        <f t="shared" si="8"/>
        <v>0</v>
      </c>
      <c r="T29" s="5"/>
      <c r="U29" s="17"/>
    </row>
  </sheetData>
  <sheetProtection/>
  <mergeCells count="8">
    <mergeCell ref="H7:M7"/>
    <mergeCell ref="N7:S7"/>
    <mergeCell ref="B7:B8"/>
    <mergeCell ref="C7:C8"/>
    <mergeCell ref="D7:D8"/>
    <mergeCell ref="E7:E8"/>
    <mergeCell ref="F7:F8"/>
    <mergeCell ref="G7:G8"/>
  </mergeCells>
  <printOptions/>
  <pageMargins left="0.11811023622047245" right="0.1968503937007874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Světlana</dc:creator>
  <cp:keywords/>
  <dc:description/>
  <cp:lastModifiedBy>Pat B</cp:lastModifiedBy>
  <cp:lastPrinted>2012-10-27T12:13:10Z</cp:lastPrinted>
  <dcterms:created xsi:type="dcterms:W3CDTF">2012-10-16T16:06:26Z</dcterms:created>
  <dcterms:modified xsi:type="dcterms:W3CDTF">2012-10-28T07:37:12Z</dcterms:modified>
  <cp:category/>
  <cp:version/>
  <cp:contentType/>
  <cp:contentStatus/>
</cp:coreProperties>
</file>