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760" activeTab="7"/>
  </bookViews>
  <sheets>
    <sheet name="KL_I" sheetId="1" r:id="rId1"/>
    <sheet name="KL_II" sheetId="2" r:id="rId2"/>
    <sheet name="KL_III" sheetId="3" r:id="rId3"/>
    <sheet name="KL_IV" sheetId="4" r:id="rId4"/>
    <sheet name="KL V" sheetId="5" r:id="rId5"/>
    <sheet name="Startovní listina 1" sheetId="6" r:id="rId6"/>
    <sheet name="Startovní listina 2" sheetId="7" r:id="rId7"/>
    <sheet name="Výsledková listina" sheetId="8" r:id="rId8"/>
  </sheets>
  <definedNames/>
  <calcPr fullCalcOnLoad="1"/>
</workbook>
</file>

<file path=xl/sharedStrings.xml><?xml version="1.0" encoding="utf-8"?>
<sst xmlns="http://schemas.openxmlformats.org/spreadsheetml/2006/main" count="732" uniqueCount="171">
  <si>
    <t>Poř.</t>
  </si>
  <si>
    <t>Start.č.</t>
  </si>
  <si>
    <t>Příjmení</t>
  </si>
  <si>
    <t>Jméno</t>
  </si>
  <si>
    <t>Jednota</t>
  </si>
  <si>
    <t>Anna</t>
  </si>
  <si>
    <t>Michaela</t>
  </si>
  <si>
    <t>Veronika</t>
  </si>
  <si>
    <t>Kristýna</t>
  </si>
  <si>
    <t>KSG Moravská Slavia</t>
  </si>
  <si>
    <t>Denisa</t>
  </si>
  <si>
    <t>Vendula</t>
  </si>
  <si>
    <t>Tereza</t>
  </si>
  <si>
    <t>Adéla</t>
  </si>
  <si>
    <t>V</t>
  </si>
  <si>
    <t>Sára</t>
  </si>
  <si>
    <t>Miklánková</t>
  </si>
  <si>
    <t>D</t>
  </si>
  <si>
    <t>max. E</t>
  </si>
  <si>
    <t>E</t>
  </si>
  <si>
    <t>N</t>
  </si>
  <si>
    <t>Nela</t>
  </si>
  <si>
    <t>Staníková</t>
  </si>
  <si>
    <t>Evelína</t>
  </si>
  <si>
    <t>Metznerová</t>
  </si>
  <si>
    <t>Pluháčková</t>
  </si>
  <si>
    <t>Martina</t>
  </si>
  <si>
    <t>Klára</t>
  </si>
  <si>
    <t>Jančušová</t>
  </si>
  <si>
    <t>Karolína</t>
  </si>
  <si>
    <t>Hanusová</t>
  </si>
  <si>
    <t>Ročník</t>
  </si>
  <si>
    <t>Kladina</t>
  </si>
  <si>
    <t>Prostná</t>
  </si>
  <si>
    <t>CELKEM</t>
  </si>
  <si>
    <t>Klub sportovní gymnastiky Moravská Slavia Brno</t>
  </si>
  <si>
    <t>MIMI POHÁR</t>
  </si>
  <si>
    <t>Chmelová</t>
  </si>
  <si>
    <t>Kotolová</t>
  </si>
  <si>
    <t>Essenderová</t>
  </si>
  <si>
    <t>Valentýna</t>
  </si>
  <si>
    <t>KATEGORIE I (ROČNÍK 2006 a mladší)</t>
  </si>
  <si>
    <t>Kršková</t>
  </si>
  <si>
    <t>Monika</t>
  </si>
  <si>
    <t>TJ Sokol Brno I</t>
  </si>
  <si>
    <t>Beránková</t>
  </si>
  <si>
    <t>Pánková</t>
  </si>
  <si>
    <t>Stroblíková</t>
  </si>
  <si>
    <t>Elen</t>
  </si>
  <si>
    <t>Blatecká</t>
  </si>
  <si>
    <t>Hajdinová</t>
  </si>
  <si>
    <t>KSG Rosice</t>
  </si>
  <si>
    <t>SK Velká Ohrada</t>
  </si>
  <si>
    <t>Jelínková</t>
  </si>
  <si>
    <t>Ottová</t>
  </si>
  <si>
    <t>Eliška</t>
  </si>
  <si>
    <t>TJ Sokol Brno  I</t>
  </si>
  <si>
    <t>Průšová</t>
  </si>
  <si>
    <t>Terezka</t>
  </si>
  <si>
    <t>Skoupá</t>
  </si>
  <si>
    <t>Sabina</t>
  </si>
  <si>
    <t>Trnková</t>
  </si>
  <si>
    <t>Lucie</t>
  </si>
  <si>
    <t>Nikola</t>
  </si>
  <si>
    <t>Daniela</t>
  </si>
  <si>
    <t>Sigmundová</t>
  </si>
  <si>
    <t>Hykrdová</t>
  </si>
  <si>
    <t>Markéta</t>
  </si>
  <si>
    <t>Klimešová</t>
  </si>
  <si>
    <t>Troil</t>
  </si>
  <si>
    <t>Anika</t>
  </si>
  <si>
    <t>Pelíšková</t>
  </si>
  <si>
    <t>Bitout</t>
  </si>
  <si>
    <t>Liza</t>
  </si>
  <si>
    <t>Šenková</t>
  </si>
  <si>
    <t>Masopustová</t>
  </si>
  <si>
    <t>Kunová</t>
  </si>
  <si>
    <t>Vítková</t>
  </si>
  <si>
    <t>Novotná</t>
  </si>
  <si>
    <t>Vedrová</t>
  </si>
  <si>
    <t>Ela</t>
  </si>
  <si>
    <t>Němčanská</t>
  </si>
  <si>
    <t>Holá</t>
  </si>
  <si>
    <t>Sattlerová</t>
  </si>
  <si>
    <t>Petra</t>
  </si>
  <si>
    <t>Žáčková</t>
  </si>
  <si>
    <t>Schindlerová</t>
  </si>
  <si>
    <t>Snyrychová</t>
  </si>
  <si>
    <t>Rederová</t>
  </si>
  <si>
    <t>Mrázová</t>
  </si>
  <si>
    <t>Kateřina</t>
  </si>
  <si>
    <t>ASK Kopřivnice</t>
  </si>
  <si>
    <t>Czapaiová</t>
  </si>
  <si>
    <t>Měhýšová</t>
  </si>
  <si>
    <t>Malinovská</t>
  </si>
  <si>
    <t>KATEGORIE II. (ROČNÍK 2005)</t>
  </si>
  <si>
    <t>KATEGORIE III (ROČNÍK 2004 )</t>
  </si>
  <si>
    <t>KATEGORIE IV. (ROČNÍK 2002-2003)</t>
  </si>
  <si>
    <t>Roč.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</si>
  <si>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</si>
  <si>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</si>
  <si>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</si>
  <si>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</si>
  <si>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</si>
  <si>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</si>
  <si>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</si>
  <si>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</si>
  <si>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</si>
  <si>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</si>
  <si>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</si>
  <si>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</si>
  <si>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</si>
  <si>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35. ročník</t>
  </si>
  <si>
    <t>16. června 2012</t>
  </si>
  <si>
    <t>KATEGORIE I (ROČNÍK 2007 a mladší)</t>
  </si>
  <si>
    <t>Přichystalová</t>
  </si>
  <si>
    <t>TJ Sokol Bučovice</t>
  </si>
  <si>
    <t>Pospíšilová</t>
  </si>
  <si>
    <t>Mačudová</t>
  </si>
  <si>
    <t>TJ Chropyně</t>
  </si>
  <si>
    <t>Veverková</t>
  </si>
  <si>
    <t>Julie</t>
  </si>
  <si>
    <t>KATEGORIE III (ROČNÍK 2005-ZAČÁTEČNICE)</t>
  </si>
  <si>
    <t>Fronková</t>
  </si>
  <si>
    <t>Olivia</t>
  </si>
  <si>
    <t>Kalusová</t>
  </si>
  <si>
    <t>Žejdlová</t>
  </si>
  <si>
    <t>Natálie</t>
  </si>
  <si>
    <t>Nepevná</t>
  </si>
  <si>
    <t>Prokešová</t>
  </si>
  <si>
    <t>Věra</t>
  </si>
  <si>
    <t>Šuplerová</t>
  </si>
  <si>
    <t>Kunčáková</t>
  </si>
  <si>
    <t>Linda</t>
  </si>
  <si>
    <t>Hrnčířová</t>
  </si>
  <si>
    <t>Jamuna</t>
  </si>
  <si>
    <t>Orlová</t>
  </si>
  <si>
    <t>Nikol</t>
  </si>
  <si>
    <t>Eva</t>
  </si>
  <si>
    <t>Václavková</t>
  </si>
  <si>
    <t>Marešová</t>
  </si>
  <si>
    <t>Šárka</t>
  </si>
  <si>
    <t>Růžičková</t>
  </si>
  <si>
    <t>KATEGORIE II (ROČNÍK 2006 )</t>
  </si>
  <si>
    <t>Medunová</t>
  </si>
  <si>
    <t>Marie</t>
  </si>
  <si>
    <t>Opelíková</t>
  </si>
  <si>
    <t>Gálová</t>
  </si>
  <si>
    <t>Alice</t>
  </si>
  <si>
    <t>Vokřálová</t>
  </si>
  <si>
    <t>Amálka</t>
  </si>
  <si>
    <t>Petrželová</t>
  </si>
  <si>
    <t>Barbora</t>
  </si>
  <si>
    <t>Kleiblová</t>
  </si>
  <si>
    <t>Fabiánková</t>
  </si>
  <si>
    <t>Tkáčová</t>
  </si>
  <si>
    <t>Sofie</t>
  </si>
  <si>
    <t>Svobodová</t>
  </si>
  <si>
    <t>Vítová</t>
  </si>
  <si>
    <t>Tomkovičová</t>
  </si>
  <si>
    <t>Korcinová</t>
  </si>
  <si>
    <t>Michajlova</t>
  </si>
  <si>
    <t>Babánková</t>
  </si>
  <si>
    <t>Inka</t>
  </si>
  <si>
    <t>Leontýna</t>
  </si>
  <si>
    <t>14.</t>
  </si>
  <si>
    <t>15.</t>
  </si>
  <si>
    <t>16.</t>
  </si>
  <si>
    <t>17.</t>
  </si>
  <si>
    <t>KATEGORIE V (ROČNÍK 2003-2004)</t>
  </si>
  <si>
    <t>KATEGORIE IV (ROČNÍK 2005)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</si>
</sst>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16"/>
      <color indexed="10"/>
      <name val="Times New Roman CE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 style="medium"/>
    </border>
    <border>
      <left/>
      <right style="thin"/>
      <top/>
      <bottom style="double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9" fillId="12" borderId="2" applyNumberFormat="0" applyAlignment="0" applyProtection="0"/>
    <xf numFmtId="4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7" borderId="8" applyNumberFormat="0" applyAlignment="0" applyProtection="0"/>
    <xf numFmtId="0" fontId="27" fillId="13" borderId="8" applyNumberFormat="0" applyAlignment="0" applyProtection="0"/>
    <xf numFmtId="0" fontId="26" fillId="13" borderId="9" applyNumberFormat="0" applyAlignment="0" applyProtection="0"/>
    <xf numFmtId="0" fontId="30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14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15" fillId="0" borderId="29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15" fillId="0" borderId="3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15" fillId="0" borderId="36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15" fillId="0" borderId="37" xfId="0" applyNumberFormat="1" applyFont="1" applyBorder="1" applyAlignment="1">
      <alignment horizontal="center"/>
    </xf>
    <xf numFmtId="2" fontId="15" fillId="0" borderId="30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zoomScalePageLayoutView="0" workbookViewId="0" topLeftCell="A1">
      <selection activeCell="A1" sqref="A1:Q15"/>
    </sheetView>
  </sheetViews>
  <sheetFormatPr defaultColWidth="9.140625" defaultRowHeight="12.75"/>
  <cols>
    <col min="1" max="1" width="5.421875" style="0" customWidth="1"/>
    <col min="2" max="2" width="6.7109375" style="0" customWidth="1"/>
    <col min="3" max="3" width="12.28125" style="0" customWidth="1"/>
    <col min="4" max="4" width="9.28125" style="0" customWidth="1"/>
    <col min="5" max="5" width="7.8515625" style="0" customWidth="1"/>
    <col min="6" max="6" width="21.421875" style="0" customWidth="1"/>
    <col min="7" max="7" width="6.57421875" style="0" customWidth="1"/>
    <col min="8" max="9" width="7.140625" style="0" customWidth="1"/>
    <col min="10" max="10" width="5.140625" style="0" customWidth="1"/>
    <col min="11" max="11" width="7.140625" style="0" customWidth="1"/>
    <col min="12" max="12" width="7.00390625" style="0" customWidth="1"/>
    <col min="13" max="13" width="6.7109375" style="0" customWidth="1"/>
    <col min="14" max="14" width="7.7109375" style="0" customWidth="1"/>
    <col min="15" max="15" width="5.00390625" style="0" customWidth="1"/>
    <col min="16" max="16" width="7.8515625" style="0" customWidth="1"/>
    <col min="17" max="17" width="11.57421875" style="0" customWidth="1"/>
  </cols>
  <sheetData>
    <row r="1" ht="20.25">
      <c r="A1" s="9" t="s">
        <v>114</v>
      </c>
    </row>
    <row r="2" ht="16.5" thickBot="1">
      <c r="A2" s="8"/>
    </row>
    <row r="3" spans="1:17" ht="18.75" customHeight="1">
      <c r="A3" s="122" t="s">
        <v>0</v>
      </c>
      <c r="B3" s="124" t="s">
        <v>1</v>
      </c>
      <c r="C3" s="126" t="s">
        <v>2</v>
      </c>
      <c r="D3" s="126" t="s">
        <v>3</v>
      </c>
      <c r="E3" s="126" t="s">
        <v>31</v>
      </c>
      <c r="F3" s="127" t="s">
        <v>4</v>
      </c>
      <c r="G3" s="117" t="s">
        <v>32</v>
      </c>
      <c r="H3" s="117"/>
      <c r="I3" s="117"/>
      <c r="J3" s="117"/>
      <c r="K3" s="118"/>
      <c r="L3" s="119" t="s">
        <v>33</v>
      </c>
      <c r="M3" s="117"/>
      <c r="N3" s="117"/>
      <c r="O3" s="117"/>
      <c r="P3" s="118"/>
      <c r="Q3" s="120" t="s">
        <v>34</v>
      </c>
    </row>
    <row r="4" spans="1:17" ht="32.25" thickBot="1">
      <c r="A4" s="123"/>
      <c r="B4" s="125"/>
      <c r="C4" s="116"/>
      <c r="D4" s="116"/>
      <c r="E4" s="116"/>
      <c r="F4" s="128"/>
      <c r="G4" s="65" t="s">
        <v>17</v>
      </c>
      <c r="H4" s="66" t="s">
        <v>18</v>
      </c>
      <c r="I4" s="66" t="s">
        <v>19</v>
      </c>
      <c r="J4" s="66" t="s">
        <v>20</v>
      </c>
      <c r="K4" s="67" t="s">
        <v>14</v>
      </c>
      <c r="L4" s="65" t="s">
        <v>17</v>
      </c>
      <c r="M4" s="66" t="s">
        <v>18</v>
      </c>
      <c r="N4" s="66" t="s">
        <v>19</v>
      </c>
      <c r="O4" s="66" t="s">
        <v>20</v>
      </c>
      <c r="P4" s="67" t="s">
        <v>14</v>
      </c>
      <c r="Q4" s="121"/>
    </row>
    <row r="5" spans="1:17" ht="16.5" thickTop="1">
      <c r="A5" s="90" t="s">
        <v>99</v>
      </c>
      <c r="B5" s="52">
        <v>10</v>
      </c>
      <c r="C5" s="53" t="s">
        <v>42</v>
      </c>
      <c r="D5" s="53" t="s">
        <v>43</v>
      </c>
      <c r="E5" s="52">
        <v>2007</v>
      </c>
      <c r="F5" s="54" t="s">
        <v>9</v>
      </c>
      <c r="G5" s="73">
        <v>2.7</v>
      </c>
      <c r="H5" s="74">
        <v>10</v>
      </c>
      <c r="I5" s="74">
        <v>9.4</v>
      </c>
      <c r="J5" s="75"/>
      <c r="K5" s="76">
        <f aca="true" t="shared" si="0" ref="K5:K10">SUM(G5+I5)</f>
        <v>12.100000000000001</v>
      </c>
      <c r="L5" s="77">
        <v>3.4</v>
      </c>
      <c r="M5" s="74">
        <v>10</v>
      </c>
      <c r="N5" s="74">
        <v>8.8</v>
      </c>
      <c r="O5" s="75"/>
      <c r="P5" s="76">
        <f aca="true" t="shared" si="1" ref="P5:P10">SUM(L5+N5)</f>
        <v>12.200000000000001</v>
      </c>
      <c r="Q5" s="78">
        <f aca="true" t="shared" si="2" ref="Q5:Q15">K5+P5</f>
        <v>24.300000000000004</v>
      </c>
    </row>
    <row r="6" spans="1:17" ht="15.75">
      <c r="A6" s="51" t="s">
        <v>100</v>
      </c>
      <c r="B6" s="52">
        <v>2</v>
      </c>
      <c r="C6" s="53" t="s">
        <v>131</v>
      </c>
      <c r="D6" s="53" t="s">
        <v>5</v>
      </c>
      <c r="E6" s="52">
        <v>2007</v>
      </c>
      <c r="F6" s="54" t="s">
        <v>44</v>
      </c>
      <c r="G6" s="73">
        <v>2.4</v>
      </c>
      <c r="H6" s="74">
        <v>10</v>
      </c>
      <c r="I6" s="74">
        <v>8.5</v>
      </c>
      <c r="J6" s="74"/>
      <c r="K6" s="76">
        <f t="shared" si="0"/>
        <v>10.9</v>
      </c>
      <c r="L6" s="77">
        <v>2.7</v>
      </c>
      <c r="M6" s="74">
        <v>10</v>
      </c>
      <c r="N6" s="74">
        <v>8.2</v>
      </c>
      <c r="O6" s="74"/>
      <c r="P6" s="76">
        <f t="shared" si="1"/>
        <v>10.899999999999999</v>
      </c>
      <c r="Q6" s="78">
        <f t="shared" si="2"/>
        <v>21.799999999999997</v>
      </c>
    </row>
    <row r="7" spans="1:17" ht="15.75">
      <c r="A7" s="90" t="s">
        <v>101</v>
      </c>
      <c r="B7" s="52">
        <v>12</v>
      </c>
      <c r="C7" s="53" t="s">
        <v>142</v>
      </c>
      <c r="D7" s="53" t="s">
        <v>13</v>
      </c>
      <c r="E7" s="52">
        <v>2008</v>
      </c>
      <c r="F7" s="54" t="s">
        <v>9</v>
      </c>
      <c r="G7" s="73">
        <v>2.5</v>
      </c>
      <c r="H7" s="74">
        <v>10</v>
      </c>
      <c r="I7" s="74">
        <v>8</v>
      </c>
      <c r="J7" s="74"/>
      <c r="K7" s="76">
        <f t="shared" si="0"/>
        <v>10.5</v>
      </c>
      <c r="L7" s="77">
        <v>2.2</v>
      </c>
      <c r="M7" s="74">
        <v>10</v>
      </c>
      <c r="N7" s="74">
        <v>9.1</v>
      </c>
      <c r="O7" s="74"/>
      <c r="P7" s="76">
        <f t="shared" si="1"/>
        <v>11.3</v>
      </c>
      <c r="Q7" s="78">
        <f t="shared" si="2"/>
        <v>21.8</v>
      </c>
    </row>
    <row r="8" spans="1:17" ht="15.75">
      <c r="A8" s="90" t="s">
        <v>102</v>
      </c>
      <c r="B8" s="52">
        <v>11</v>
      </c>
      <c r="C8" s="53" t="s">
        <v>140</v>
      </c>
      <c r="D8" s="53" t="s">
        <v>141</v>
      </c>
      <c r="E8" s="52">
        <v>2008</v>
      </c>
      <c r="F8" s="54" t="s">
        <v>9</v>
      </c>
      <c r="G8" s="73">
        <v>2.5</v>
      </c>
      <c r="H8" s="74">
        <v>10</v>
      </c>
      <c r="I8" s="74">
        <v>8.2</v>
      </c>
      <c r="J8" s="74"/>
      <c r="K8" s="76">
        <f t="shared" si="0"/>
        <v>10.7</v>
      </c>
      <c r="L8" s="77">
        <v>2.2</v>
      </c>
      <c r="M8" s="74">
        <v>10</v>
      </c>
      <c r="N8" s="74">
        <v>8.8</v>
      </c>
      <c r="O8" s="74"/>
      <c r="P8" s="76">
        <f t="shared" si="1"/>
        <v>11</v>
      </c>
      <c r="Q8" s="78">
        <f t="shared" si="2"/>
        <v>21.7</v>
      </c>
    </row>
    <row r="9" spans="1:17" ht="15.75">
      <c r="A9" s="90" t="s">
        <v>103</v>
      </c>
      <c r="B9" s="52">
        <v>7</v>
      </c>
      <c r="C9" s="53" t="s">
        <v>136</v>
      </c>
      <c r="D9" s="53" t="s">
        <v>137</v>
      </c>
      <c r="E9" s="52">
        <v>2007</v>
      </c>
      <c r="F9" s="54" t="s">
        <v>9</v>
      </c>
      <c r="G9" s="73">
        <v>2.2</v>
      </c>
      <c r="H9" s="74">
        <v>10</v>
      </c>
      <c r="I9" s="74">
        <v>8.7</v>
      </c>
      <c r="J9" s="74"/>
      <c r="K9" s="76">
        <f t="shared" si="0"/>
        <v>10.899999999999999</v>
      </c>
      <c r="L9" s="77">
        <v>2</v>
      </c>
      <c r="M9" s="74">
        <v>10</v>
      </c>
      <c r="N9" s="74">
        <v>8.3</v>
      </c>
      <c r="O9" s="74"/>
      <c r="P9" s="76">
        <f t="shared" si="1"/>
        <v>10.3</v>
      </c>
      <c r="Q9" s="78">
        <f t="shared" si="2"/>
        <v>21.2</v>
      </c>
    </row>
    <row r="10" spans="1:17" ht="15.75">
      <c r="A10" s="90" t="s">
        <v>104</v>
      </c>
      <c r="B10" s="52">
        <v>8</v>
      </c>
      <c r="C10" s="53" t="s">
        <v>136</v>
      </c>
      <c r="D10" s="53" t="s">
        <v>138</v>
      </c>
      <c r="E10" s="52">
        <v>2007</v>
      </c>
      <c r="F10" s="54" t="s">
        <v>9</v>
      </c>
      <c r="G10" s="73">
        <v>2.2</v>
      </c>
      <c r="H10" s="74">
        <v>10</v>
      </c>
      <c r="I10" s="74">
        <v>8.2</v>
      </c>
      <c r="J10" s="74"/>
      <c r="K10" s="76">
        <f t="shared" si="0"/>
        <v>10.399999999999999</v>
      </c>
      <c r="L10" s="77">
        <v>2.2</v>
      </c>
      <c r="M10" s="74">
        <v>10</v>
      </c>
      <c r="N10" s="74">
        <v>7.9</v>
      </c>
      <c r="O10" s="74"/>
      <c r="P10" s="76">
        <f t="shared" si="1"/>
        <v>10.100000000000001</v>
      </c>
      <c r="Q10" s="78">
        <f t="shared" si="2"/>
        <v>20.5</v>
      </c>
    </row>
    <row r="11" spans="1:17" ht="15.75">
      <c r="A11" s="51" t="s">
        <v>105</v>
      </c>
      <c r="B11" s="52">
        <v>5</v>
      </c>
      <c r="C11" s="53" t="s">
        <v>134</v>
      </c>
      <c r="D11" s="53" t="s">
        <v>135</v>
      </c>
      <c r="E11" s="52">
        <v>2007</v>
      </c>
      <c r="F11" s="54" t="s">
        <v>9</v>
      </c>
      <c r="G11" s="73">
        <v>2</v>
      </c>
      <c r="H11" s="74">
        <v>10</v>
      </c>
      <c r="I11" s="74">
        <v>7.9</v>
      </c>
      <c r="J11" s="74"/>
      <c r="K11" s="76">
        <f>SUM(G11+I11+J11)</f>
        <v>9.9</v>
      </c>
      <c r="L11" s="77">
        <v>2</v>
      </c>
      <c r="M11" s="74">
        <v>10</v>
      </c>
      <c r="N11" s="74">
        <v>7.9</v>
      </c>
      <c r="O11" s="74"/>
      <c r="P11" s="76">
        <f>SUM(L11+N11+O11)</f>
        <v>9.9</v>
      </c>
      <c r="Q11" s="78">
        <f t="shared" si="2"/>
        <v>19.8</v>
      </c>
    </row>
    <row r="12" spans="1:17" ht="15.75">
      <c r="A12" s="90" t="s">
        <v>106</v>
      </c>
      <c r="B12" s="52">
        <v>6</v>
      </c>
      <c r="C12" s="53" t="s">
        <v>123</v>
      </c>
      <c r="D12" s="53" t="s">
        <v>6</v>
      </c>
      <c r="E12" s="52">
        <v>2007</v>
      </c>
      <c r="F12" s="54" t="s">
        <v>9</v>
      </c>
      <c r="G12" s="73">
        <v>1.3</v>
      </c>
      <c r="H12" s="74">
        <v>10</v>
      </c>
      <c r="I12" s="74">
        <v>8.6</v>
      </c>
      <c r="J12" s="74"/>
      <c r="K12" s="76">
        <f>SUM(G12+I12)</f>
        <v>9.9</v>
      </c>
      <c r="L12" s="77">
        <v>2</v>
      </c>
      <c r="M12" s="74">
        <v>10</v>
      </c>
      <c r="N12" s="74">
        <v>7.8</v>
      </c>
      <c r="O12" s="74"/>
      <c r="P12" s="76">
        <f>SUM(L12+N12)</f>
        <v>9.8</v>
      </c>
      <c r="Q12" s="78">
        <f t="shared" si="2"/>
        <v>19.700000000000003</v>
      </c>
    </row>
    <row r="13" spans="1:17" ht="15.75">
      <c r="A13" s="51" t="s">
        <v>107</v>
      </c>
      <c r="B13" s="52">
        <v>4</v>
      </c>
      <c r="C13" s="53" t="s">
        <v>153</v>
      </c>
      <c r="D13" s="53" t="s">
        <v>90</v>
      </c>
      <c r="E13" s="52">
        <v>2008</v>
      </c>
      <c r="F13" s="54" t="s">
        <v>44</v>
      </c>
      <c r="G13" s="73">
        <v>1.2</v>
      </c>
      <c r="H13" s="74">
        <v>10</v>
      </c>
      <c r="I13" s="74">
        <v>8</v>
      </c>
      <c r="J13" s="74"/>
      <c r="K13" s="76">
        <f>SUM(G13+I13)</f>
        <v>9.2</v>
      </c>
      <c r="L13" s="77">
        <v>1.5</v>
      </c>
      <c r="M13" s="74">
        <v>10</v>
      </c>
      <c r="N13" s="74">
        <v>8.9</v>
      </c>
      <c r="O13" s="74"/>
      <c r="P13" s="76">
        <f>SUM(L13+N13)</f>
        <v>10.4</v>
      </c>
      <c r="Q13" s="78">
        <f t="shared" si="2"/>
        <v>19.6</v>
      </c>
    </row>
    <row r="14" spans="1:17" ht="15.75">
      <c r="A14" s="90" t="s">
        <v>108</v>
      </c>
      <c r="B14" s="52">
        <v>9</v>
      </c>
      <c r="C14" s="53" t="s">
        <v>139</v>
      </c>
      <c r="D14" s="53" t="s">
        <v>8</v>
      </c>
      <c r="E14" s="52">
        <v>2007</v>
      </c>
      <c r="F14" s="54" t="s">
        <v>9</v>
      </c>
      <c r="G14" s="73">
        <v>2.2</v>
      </c>
      <c r="H14" s="74">
        <v>10</v>
      </c>
      <c r="I14" s="74">
        <v>7.8</v>
      </c>
      <c r="J14" s="74"/>
      <c r="K14" s="76">
        <f>SUM(G14+I14)</f>
        <v>10</v>
      </c>
      <c r="L14" s="77">
        <v>2</v>
      </c>
      <c r="M14" s="74">
        <v>10</v>
      </c>
      <c r="N14" s="74">
        <v>7.1</v>
      </c>
      <c r="O14" s="74"/>
      <c r="P14" s="76">
        <f>SUM(L14+N14)</f>
        <v>9.1</v>
      </c>
      <c r="Q14" s="78">
        <f t="shared" si="2"/>
        <v>19.1</v>
      </c>
    </row>
    <row r="15" spans="1:17" ht="16.5" thickBot="1">
      <c r="A15" s="62" t="s">
        <v>109</v>
      </c>
      <c r="B15" s="56">
        <v>3</v>
      </c>
      <c r="C15" s="57" t="s">
        <v>132</v>
      </c>
      <c r="D15" s="57" t="s">
        <v>133</v>
      </c>
      <c r="E15" s="56">
        <v>2007</v>
      </c>
      <c r="F15" s="58" t="s">
        <v>44</v>
      </c>
      <c r="G15" s="79">
        <v>2.2</v>
      </c>
      <c r="H15" s="80">
        <v>10</v>
      </c>
      <c r="I15" s="80">
        <v>6.9</v>
      </c>
      <c r="J15" s="80"/>
      <c r="K15" s="81">
        <f>SUM(G15+I15)</f>
        <v>9.100000000000001</v>
      </c>
      <c r="L15" s="82">
        <v>2.5</v>
      </c>
      <c r="M15" s="80">
        <v>10</v>
      </c>
      <c r="N15" s="80">
        <v>6.9</v>
      </c>
      <c r="O15" s="80"/>
      <c r="P15" s="81">
        <f>SUM(L15+N15)</f>
        <v>9.4</v>
      </c>
      <c r="Q15" s="83">
        <f t="shared" si="2"/>
        <v>18.5</v>
      </c>
    </row>
    <row r="17" spans="1:5" ht="15.75">
      <c r="A17" s="2"/>
      <c r="B17" s="2"/>
      <c r="E17" s="3"/>
    </row>
    <row r="18" spans="1:5" ht="15.75">
      <c r="A18" s="2"/>
      <c r="B18" s="2"/>
      <c r="E18" s="3"/>
    </row>
    <row r="19" spans="1:5" ht="15.75">
      <c r="A19" s="2"/>
      <c r="B19" s="2"/>
      <c r="E19" s="3"/>
    </row>
    <row r="20" spans="1:5" ht="15.75">
      <c r="A20" s="2"/>
      <c r="B20" s="2"/>
      <c r="E20" s="3"/>
    </row>
    <row r="21" spans="1:5" ht="15.75">
      <c r="A21" s="2"/>
      <c r="B21" s="2"/>
      <c r="E21" s="3"/>
    </row>
    <row r="22" spans="1:5" ht="15.75">
      <c r="A22" s="2"/>
      <c r="B22" s="2"/>
      <c r="E22" s="3"/>
    </row>
    <row r="23" spans="1:15" ht="15.75">
      <c r="A23" s="2"/>
      <c r="B23" s="2"/>
      <c r="E23" s="3"/>
      <c r="L23" s="2"/>
      <c r="M23" s="2"/>
      <c r="N23" s="2"/>
      <c r="O23" s="3"/>
    </row>
    <row r="24" spans="12:15" ht="15.75">
      <c r="L24" s="2"/>
      <c r="M24" s="2"/>
      <c r="N24" s="2"/>
      <c r="O24" s="3"/>
    </row>
    <row r="25" spans="12:15" ht="15.75">
      <c r="L25" s="2"/>
      <c r="M25" s="2"/>
      <c r="N25" s="2"/>
      <c r="O25" s="3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mergeCells count="9">
    <mergeCell ref="G3:K3"/>
    <mergeCell ref="L3:P3"/>
    <mergeCell ref="Q3:Q4"/>
    <mergeCell ref="A3:A4"/>
    <mergeCell ref="B3:B4"/>
    <mergeCell ref="E3:E4"/>
    <mergeCell ref="C3:C4"/>
    <mergeCell ref="D3:D4"/>
    <mergeCell ref="F3:F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PageLayoutView="0" workbookViewId="0" topLeftCell="A1">
      <selection activeCell="A1" sqref="A1:Q21"/>
    </sheetView>
  </sheetViews>
  <sheetFormatPr defaultColWidth="9.140625" defaultRowHeight="12.75"/>
  <cols>
    <col min="1" max="1" width="5.7109375" style="0" customWidth="1"/>
    <col min="2" max="2" width="6.421875" style="0" customWidth="1"/>
    <col min="3" max="3" width="12.57421875" style="0" customWidth="1"/>
    <col min="4" max="4" width="9.57421875" style="0" customWidth="1"/>
    <col min="5" max="5" width="7.421875" style="0" customWidth="1"/>
    <col min="6" max="6" width="21.421875" style="0" customWidth="1"/>
    <col min="7" max="7" width="6.7109375" style="0" customWidth="1"/>
    <col min="8" max="8" width="7.00390625" style="0" customWidth="1"/>
    <col min="9" max="9" width="6.00390625" style="0" customWidth="1"/>
    <col min="10" max="10" width="4.140625" style="0" customWidth="1"/>
    <col min="11" max="11" width="7.140625" style="0" customWidth="1"/>
    <col min="12" max="12" width="6.57421875" style="0" customWidth="1"/>
    <col min="13" max="13" width="7.140625" style="0" customWidth="1"/>
    <col min="14" max="14" width="6.00390625" style="0" customWidth="1"/>
    <col min="15" max="15" width="4.421875" style="0" customWidth="1"/>
    <col min="16" max="16" width="6.140625" style="0" customWidth="1"/>
    <col min="17" max="17" width="10.421875" style="0" customWidth="1"/>
  </cols>
  <sheetData>
    <row r="1" ht="20.25">
      <c r="A1" s="9" t="s">
        <v>143</v>
      </c>
    </row>
    <row r="2" spans="2:10" ht="13.5" thickBot="1">
      <c r="B2" s="7"/>
      <c r="C2" s="7"/>
      <c r="D2" s="7"/>
      <c r="E2" s="7"/>
      <c r="F2" s="7"/>
      <c r="G2" s="7"/>
      <c r="H2" s="7"/>
      <c r="I2" s="7"/>
      <c r="J2" s="7"/>
    </row>
    <row r="3" spans="1:17" ht="18" customHeight="1">
      <c r="A3" s="122" t="s">
        <v>0</v>
      </c>
      <c r="B3" s="124" t="s">
        <v>1</v>
      </c>
      <c r="C3" s="126" t="s">
        <v>2</v>
      </c>
      <c r="D3" s="126" t="s">
        <v>3</v>
      </c>
      <c r="E3" s="126" t="s">
        <v>98</v>
      </c>
      <c r="F3" s="127" t="s">
        <v>4</v>
      </c>
      <c r="G3" s="129" t="s">
        <v>32</v>
      </c>
      <c r="H3" s="129"/>
      <c r="I3" s="129"/>
      <c r="J3" s="129"/>
      <c r="K3" s="130"/>
      <c r="L3" s="131" t="s">
        <v>33</v>
      </c>
      <c r="M3" s="129"/>
      <c r="N3" s="129"/>
      <c r="O3" s="129"/>
      <c r="P3" s="130"/>
      <c r="Q3" s="120" t="s">
        <v>34</v>
      </c>
    </row>
    <row r="4" spans="1:17" ht="32.25" thickBot="1">
      <c r="A4" s="123"/>
      <c r="B4" s="125"/>
      <c r="C4" s="116"/>
      <c r="D4" s="116"/>
      <c r="E4" s="116"/>
      <c r="F4" s="128"/>
      <c r="G4" s="65" t="s">
        <v>17</v>
      </c>
      <c r="H4" s="66" t="s">
        <v>18</v>
      </c>
      <c r="I4" s="66" t="s">
        <v>19</v>
      </c>
      <c r="J4" s="66" t="s">
        <v>20</v>
      </c>
      <c r="K4" s="67" t="s">
        <v>14</v>
      </c>
      <c r="L4" s="65" t="s">
        <v>17</v>
      </c>
      <c r="M4" s="66" t="s">
        <v>18</v>
      </c>
      <c r="N4" s="66" t="s">
        <v>19</v>
      </c>
      <c r="O4" s="66" t="s">
        <v>20</v>
      </c>
      <c r="P4" s="67" t="s">
        <v>14</v>
      </c>
      <c r="Q4" s="121"/>
    </row>
    <row r="5" spans="1:17" ht="16.5" thickTop="1">
      <c r="A5" s="98" t="s">
        <v>99</v>
      </c>
      <c r="B5" s="59">
        <v>3</v>
      </c>
      <c r="C5" s="49" t="s">
        <v>50</v>
      </c>
      <c r="D5" s="49" t="s">
        <v>29</v>
      </c>
      <c r="E5" s="59">
        <v>2005</v>
      </c>
      <c r="F5" s="50" t="s">
        <v>51</v>
      </c>
      <c r="G5" s="84">
        <v>3.9</v>
      </c>
      <c r="H5" s="69">
        <v>10</v>
      </c>
      <c r="I5" s="69">
        <v>8.2</v>
      </c>
      <c r="J5" s="70"/>
      <c r="K5" s="71">
        <f aca="true" t="shared" si="0" ref="K5:K21">SUM(G5+I5)</f>
        <v>12.1</v>
      </c>
      <c r="L5" s="69">
        <v>2.9</v>
      </c>
      <c r="M5" s="69">
        <v>10</v>
      </c>
      <c r="N5" s="69">
        <v>8.9</v>
      </c>
      <c r="O5" s="70"/>
      <c r="P5" s="71">
        <f aca="true" t="shared" si="1" ref="P5:P21">SUM(L5+N5)</f>
        <v>11.8</v>
      </c>
      <c r="Q5" s="72">
        <f aca="true" t="shared" si="2" ref="Q5:Q21">K5+P5</f>
        <v>23.9</v>
      </c>
    </row>
    <row r="6" spans="1:17" ht="15.75">
      <c r="A6" s="90" t="s">
        <v>100</v>
      </c>
      <c r="B6" s="60">
        <v>2</v>
      </c>
      <c r="C6" s="53" t="s">
        <v>146</v>
      </c>
      <c r="D6" s="53" t="s">
        <v>7</v>
      </c>
      <c r="E6" s="60">
        <v>2005</v>
      </c>
      <c r="F6" s="54" t="s">
        <v>119</v>
      </c>
      <c r="G6" s="77">
        <v>3.9</v>
      </c>
      <c r="H6" s="74">
        <v>10</v>
      </c>
      <c r="I6" s="74">
        <v>7.8</v>
      </c>
      <c r="J6" s="75"/>
      <c r="K6" s="76">
        <f t="shared" si="0"/>
        <v>11.7</v>
      </c>
      <c r="L6" s="74">
        <v>3.3</v>
      </c>
      <c r="M6" s="74">
        <v>10</v>
      </c>
      <c r="N6" s="74">
        <v>8.8</v>
      </c>
      <c r="O6" s="75"/>
      <c r="P6" s="76">
        <f t="shared" si="1"/>
        <v>12.100000000000001</v>
      </c>
      <c r="Q6" s="78">
        <f t="shared" si="2"/>
        <v>23.8</v>
      </c>
    </row>
    <row r="7" spans="1:17" ht="15.75">
      <c r="A7" s="99" t="s">
        <v>101</v>
      </c>
      <c r="B7" s="60">
        <v>12</v>
      </c>
      <c r="C7" s="53" t="s">
        <v>46</v>
      </c>
      <c r="D7" s="53" t="s">
        <v>15</v>
      </c>
      <c r="E7" s="60">
        <v>2005</v>
      </c>
      <c r="F7" s="54" t="s">
        <v>56</v>
      </c>
      <c r="G7" s="85">
        <v>3.2</v>
      </c>
      <c r="H7" s="74">
        <v>10</v>
      </c>
      <c r="I7" s="86">
        <v>8.7</v>
      </c>
      <c r="J7" s="87"/>
      <c r="K7" s="76">
        <f t="shared" si="0"/>
        <v>11.899999999999999</v>
      </c>
      <c r="L7" s="77">
        <v>2.5</v>
      </c>
      <c r="M7" s="74">
        <v>10</v>
      </c>
      <c r="N7" s="74">
        <v>9.2</v>
      </c>
      <c r="O7" s="75"/>
      <c r="P7" s="76">
        <f t="shared" si="1"/>
        <v>11.7</v>
      </c>
      <c r="Q7" s="78">
        <f t="shared" si="2"/>
        <v>23.599999999999998</v>
      </c>
    </row>
    <row r="8" spans="1:17" ht="15.75">
      <c r="A8" s="99" t="s">
        <v>102</v>
      </c>
      <c r="B8" s="60">
        <v>9</v>
      </c>
      <c r="C8" s="53" t="s">
        <v>155</v>
      </c>
      <c r="D8" s="53" t="s">
        <v>156</v>
      </c>
      <c r="E8" s="60">
        <v>2005</v>
      </c>
      <c r="F8" s="54" t="s">
        <v>56</v>
      </c>
      <c r="G8" s="73">
        <v>3.1</v>
      </c>
      <c r="H8" s="74">
        <v>10</v>
      </c>
      <c r="I8" s="74">
        <v>8.3</v>
      </c>
      <c r="J8" s="74"/>
      <c r="K8" s="76">
        <f t="shared" si="0"/>
        <v>11.4</v>
      </c>
      <c r="L8" s="77">
        <v>2.7</v>
      </c>
      <c r="M8" s="74">
        <v>10</v>
      </c>
      <c r="N8" s="74">
        <v>8.7</v>
      </c>
      <c r="O8" s="74"/>
      <c r="P8" s="76">
        <f t="shared" si="1"/>
        <v>11.399999999999999</v>
      </c>
      <c r="Q8" s="78">
        <f t="shared" si="2"/>
        <v>22.799999999999997</v>
      </c>
    </row>
    <row r="9" spans="1:17" ht="15.75">
      <c r="A9" s="99" t="s">
        <v>103</v>
      </c>
      <c r="B9" s="60">
        <v>11</v>
      </c>
      <c r="C9" s="91" t="s">
        <v>157</v>
      </c>
      <c r="D9" s="91" t="s">
        <v>27</v>
      </c>
      <c r="E9" s="60">
        <v>2005</v>
      </c>
      <c r="F9" s="54" t="s">
        <v>56</v>
      </c>
      <c r="G9" s="73">
        <v>3.6</v>
      </c>
      <c r="H9" s="74">
        <v>10</v>
      </c>
      <c r="I9" s="74">
        <v>8.4</v>
      </c>
      <c r="J9" s="74"/>
      <c r="K9" s="76">
        <f t="shared" si="0"/>
        <v>12</v>
      </c>
      <c r="L9" s="77">
        <v>2.4</v>
      </c>
      <c r="M9" s="74">
        <v>10</v>
      </c>
      <c r="N9" s="74">
        <v>8.3</v>
      </c>
      <c r="O9" s="74"/>
      <c r="P9" s="76">
        <f t="shared" si="1"/>
        <v>10.700000000000001</v>
      </c>
      <c r="Q9" s="78">
        <f t="shared" si="2"/>
        <v>22.700000000000003</v>
      </c>
    </row>
    <row r="10" spans="1:17" ht="15.75">
      <c r="A10" s="99" t="s">
        <v>104</v>
      </c>
      <c r="B10" s="60">
        <v>10</v>
      </c>
      <c r="C10" s="53" t="s">
        <v>49</v>
      </c>
      <c r="D10" s="53" t="s">
        <v>6</v>
      </c>
      <c r="E10" s="60">
        <v>2005</v>
      </c>
      <c r="F10" s="54" t="s">
        <v>56</v>
      </c>
      <c r="G10" s="73">
        <v>2.9</v>
      </c>
      <c r="H10" s="74">
        <v>10</v>
      </c>
      <c r="I10" s="74">
        <v>8.4</v>
      </c>
      <c r="J10" s="74"/>
      <c r="K10" s="76">
        <f t="shared" si="0"/>
        <v>11.3</v>
      </c>
      <c r="L10" s="77">
        <v>2.3</v>
      </c>
      <c r="M10" s="74">
        <v>10</v>
      </c>
      <c r="N10" s="74">
        <v>9</v>
      </c>
      <c r="O10" s="74"/>
      <c r="P10" s="76">
        <f t="shared" si="1"/>
        <v>11.3</v>
      </c>
      <c r="Q10" s="78">
        <f t="shared" si="2"/>
        <v>22.6</v>
      </c>
    </row>
    <row r="11" spans="1:17" ht="15.75">
      <c r="A11" s="90" t="s">
        <v>105</v>
      </c>
      <c r="B11" s="60">
        <v>4</v>
      </c>
      <c r="C11" s="53" t="s">
        <v>147</v>
      </c>
      <c r="D11" s="53" t="s">
        <v>148</v>
      </c>
      <c r="E11" s="60">
        <v>2005</v>
      </c>
      <c r="F11" s="54" t="s">
        <v>51</v>
      </c>
      <c r="G11" s="73">
        <v>3</v>
      </c>
      <c r="H11" s="74">
        <v>10</v>
      </c>
      <c r="I11" s="74">
        <v>7.2</v>
      </c>
      <c r="J11" s="74"/>
      <c r="K11" s="76">
        <f t="shared" si="0"/>
        <v>10.2</v>
      </c>
      <c r="L11" s="77">
        <v>2.8</v>
      </c>
      <c r="M11" s="74">
        <v>10</v>
      </c>
      <c r="N11" s="74">
        <v>8.9</v>
      </c>
      <c r="O11" s="74"/>
      <c r="P11" s="76">
        <f t="shared" si="1"/>
        <v>11.7</v>
      </c>
      <c r="Q11" s="78">
        <f t="shared" si="2"/>
        <v>21.9</v>
      </c>
    </row>
    <row r="12" spans="1:17" ht="15.75">
      <c r="A12" s="99" t="s">
        <v>106</v>
      </c>
      <c r="B12" s="60">
        <v>8</v>
      </c>
      <c r="C12" s="53" t="s">
        <v>154</v>
      </c>
      <c r="D12" s="53" t="s">
        <v>8</v>
      </c>
      <c r="E12" s="60">
        <v>2005</v>
      </c>
      <c r="F12" s="54" t="s">
        <v>56</v>
      </c>
      <c r="G12" s="73">
        <v>3.3</v>
      </c>
      <c r="H12" s="74">
        <v>10</v>
      </c>
      <c r="I12" s="74">
        <v>7.7</v>
      </c>
      <c r="J12" s="74"/>
      <c r="K12" s="76">
        <f t="shared" si="0"/>
        <v>11</v>
      </c>
      <c r="L12" s="77">
        <v>2.3</v>
      </c>
      <c r="M12" s="74">
        <v>10</v>
      </c>
      <c r="N12" s="74">
        <v>8.3</v>
      </c>
      <c r="O12" s="74"/>
      <c r="P12" s="76">
        <f t="shared" si="1"/>
        <v>10.600000000000001</v>
      </c>
      <c r="Q12" s="78">
        <f t="shared" si="2"/>
        <v>21.6</v>
      </c>
    </row>
    <row r="13" spans="1:17" ht="15.75">
      <c r="A13" s="99" t="s">
        <v>107</v>
      </c>
      <c r="B13" s="60">
        <v>7</v>
      </c>
      <c r="C13" s="53" t="s">
        <v>153</v>
      </c>
      <c r="D13" s="53" t="s">
        <v>43</v>
      </c>
      <c r="E13" s="60">
        <v>2005</v>
      </c>
      <c r="F13" s="54" t="s">
        <v>56</v>
      </c>
      <c r="G13" s="73">
        <v>3</v>
      </c>
      <c r="H13" s="74">
        <v>10</v>
      </c>
      <c r="I13" s="74">
        <v>8.1</v>
      </c>
      <c r="J13" s="74"/>
      <c r="K13" s="76">
        <f t="shared" si="0"/>
        <v>11.1</v>
      </c>
      <c r="L13" s="77">
        <v>2.1</v>
      </c>
      <c r="M13" s="74">
        <v>10</v>
      </c>
      <c r="N13" s="74">
        <v>8.3</v>
      </c>
      <c r="O13" s="74"/>
      <c r="P13" s="76">
        <f t="shared" si="1"/>
        <v>10.4</v>
      </c>
      <c r="Q13" s="78">
        <f t="shared" si="2"/>
        <v>21.5</v>
      </c>
    </row>
    <row r="14" spans="1:17" ht="15.75">
      <c r="A14" s="90" t="s">
        <v>108</v>
      </c>
      <c r="B14" s="60">
        <v>1</v>
      </c>
      <c r="C14" s="53" t="s">
        <v>144</v>
      </c>
      <c r="D14" s="53" t="s">
        <v>145</v>
      </c>
      <c r="E14" s="60">
        <v>2006</v>
      </c>
      <c r="F14" s="54" t="s">
        <v>119</v>
      </c>
      <c r="G14" s="73">
        <v>2.1</v>
      </c>
      <c r="H14" s="74">
        <v>10</v>
      </c>
      <c r="I14" s="74">
        <v>8.3</v>
      </c>
      <c r="J14" s="74"/>
      <c r="K14" s="76">
        <f t="shared" si="0"/>
        <v>10.4</v>
      </c>
      <c r="L14" s="77">
        <v>2.9</v>
      </c>
      <c r="M14" s="74">
        <v>10</v>
      </c>
      <c r="N14" s="74">
        <v>8.2</v>
      </c>
      <c r="O14" s="74"/>
      <c r="P14" s="76">
        <f t="shared" si="1"/>
        <v>11.1</v>
      </c>
      <c r="Q14" s="78">
        <f t="shared" si="2"/>
        <v>21.5</v>
      </c>
    </row>
    <row r="15" spans="1:17" ht="15.75">
      <c r="A15" s="99" t="s">
        <v>109</v>
      </c>
      <c r="B15" s="60">
        <v>13</v>
      </c>
      <c r="C15" s="53" t="s">
        <v>158</v>
      </c>
      <c r="D15" s="53" t="s">
        <v>127</v>
      </c>
      <c r="E15" s="60">
        <v>2005</v>
      </c>
      <c r="F15" s="54" t="s">
        <v>9</v>
      </c>
      <c r="G15" s="73">
        <v>2</v>
      </c>
      <c r="H15" s="74">
        <v>10</v>
      </c>
      <c r="I15" s="74">
        <v>8.1</v>
      </c>
      <c r="J15" s="74"/>
      <c r="K15" s="76">
        <f t="shared" si="0"/>
        <v>10.1</v>
      </c>
      <c r="L15" s="77">
        <v>2.1</v>
      </c>
      <c r="M15" s="74">
        <v>10</v>
      </c>
      <c r="N15" s="74">
        <v>8.9</v>
      </c>
      <c r="O15" s="74"/>
      <c r="P15" s="76">
        <f t="shared" si="1"/>
        <v>11</v>
      </c>
      <c r="Q15" s="78">
        <f t="shared" si="2"/>
        <v>21.1</v>
      </c>
    </row>
    <row r="16" spans="1:17" ht="15.75">
      <c r="A16" s="99" t="s">
        <v>110</v>
      </c>
      <c r="B16" s="60">
        <v>16</v>
      </c>
      <c r="C16" s="53" t="s">
        <v>161</v>
      </c>
      <c r="D16" s="53" t="s">
        <v>12</v>
      </c>
      <c r="E16" s="60">
        <v>2005</v>
      </c>
      <c r="F16" s="54" t="s">
        <v>9</v>
      </c>
      <c r="G16" s="73">
        <v>2</v>
      </c>
      <c r="H16" s="74">
        <v>10</v>
      </c>
      <c r="I16" s="74">
        <v>8.1</v>
      </c>
      <c r="J16" s="74"/>
      <c r="K16" s="76">
        <f t="shared" si="0"/>
        <v>10.1</v>
      </c>
      <c r="L16" s="77">
        <v>2</v>
      </c>
      <c r="M16" s="74">
        <v>10</v>
      </c>
      <c r="N16" s="74">
        <v>8.6</v>
      </c>
      <c r="O16" s="74"/>
      <c r="P16" s="76">
        <f t="shared" si="1"/>
        <v>10.6</v>
      </c>
      <c r="Q16" s="78">
        <f t="shared" si="2"/>
        <v>20.7</v>
      </c>
    </row>
    <row r="17" spans="1:17" ht="15.75">
      <c r="A17" s="99" t="s">
        <v>111</v>
      </c>
      <c r="B17" s="60">
        <v>17</v>
      </c>
      <c r="C17" s="53" t="s">
        <v>162</v>
      </c>
      <c r="D17" s="53" t="s">
        <v>163</v>
      </c>
      <c r="E17" s="60">
        <v>2005</v>
      </c>
      <c r="F17" s="54" t="s">
        <v>9</v>
      </c>
      <c r="G17" s="73">
        <v>2.2</v>
      </c>
      <c r="H17" s="74">
        <v>10</v>
      </c>
      <c r="I17" s="74">
        <v>7.7</v>
      </c>
      <c r="J17" s="74"/>
      <c r="K17" s="76">
        <f t="shared" si="0"/>
        <v>9.9</v>
      </c>
      <c r="L17" s="77">
        <v>2.6</v>
      </c>
      <c r="M17" s="74">
        <v>10</v>
      </c>
      <c r="N17" s="74">
        <v>8.1</v>
      </c>
      <c r="O17" s="74"/>
      <c r="P17" s="76">
        <f t="shared" si="1"/>
        <v>10.7</v>
      </c>
      <c r="Q17" s="78">
        <f t="shared" si="2"/>
        <v>20.6</v>
      </c>
    </row>
    <row r="18" spans="1:17" ht="15.75">
      <c r="A18" s="99" t="s">
        <v>165</v>
      </c>
      <c r="B18" s="60">
        <v>14</v>
      </c>
      <c r="C18" s="53" t="s">
        <v>159</v>
      </c>
      <c r="D18" s="53" t="s">
        <v>164</v>
      </c>
      <c r="E18" s="60">
        <v>2005</v>
      </c>
      <c r="F18" s="54" t="s">
        <v>9</v>
      </c>
      <c r="G18" s="73">
        <v>2.2</v>
      </c>
      <c r="H18" s="74">
        <v>10</v>
      </c>
      <c r="I18" s="74">
        <v>7.8</v>
      </c>
      <c r="J18" s="74"/>
      <c r="K18" s="76">
        <f t="shared" si="0"/>
        <v>10</v>
      </c>
      <c r="L18" s="77">
        <v>2</v>
      </c>
      <c r="M18" s="74">
        <v>10</v>
      </c>
      <c r="N18" s="74">
        <v>7.7</v>
      </c>
      <c r="O18" s="74"/>
      <c r="P18" s="76">
        <f t="shared" si="1"/>
        <v>9.7</v>
      </c>
      <c r="Q18" s="78">
        <f t="shared" si="2"/>
        <v>19.7</v>
      </c>
    </row>
    <row r="19" spans="1:17" ht="15.75">
      <c r="A19" s="90" t="s">
        <v>166</v>
      </c>
      <c r="B19" s="60">
        <v>5</v>
      </c>
      <c r="C19" s="53" t="s">
        <v>149</v>
      </c>
      <c r="D19" s="53" t="s">
        <v>150</v>
      </c>
      <c r="E19" s="60">
        <v>2005</v>
      </c>
      <c r="F19" s="54" t="s">
        <v>56</v>
      </c>
      <c r="G19" s="73">
        <v>2.3</v>
      </c>
      <c r="H19" s="74">
        <v>10</v>
      </c>
      <c r="I19" s="74">
        <v>7.3</v>
      </c>
      <c r="J19" s="74"/>
      <c r="K19" s="76">
        <f t="shared" si="0"/>
        <v>9.6</v>
      </c>
      <c r="L19" s="77">
        <v>2.1</v>
      </c>
      <c r="M19" s="74">
        <v>10</v>
      </c>
      <c r="N19" s="74">
        <v>7.7</v>
      </c>
      <c r="O19" s="74"/>
      <c r="P19" s="76">
        <f t="shared" si="1"/>
        <v>9.8</v>
      </c>
      <c r="Q19" s="78">
        <f t="shared" si="2"/>
        <v>19.4</v>
      </c>
    </row>
    <row r="20" spans="1:17" ht="15.75">
      <c r="A20" s="99" t="s">
        <v>167</v>
      </c>
      <c r="B20" s="60">
        <v>15</v>
      </c>
      <c r="C20" s="53" t="s">
        <v>160</v>
      </c>
      <c r="D20" s="53" t="s">
        <v>12</v>
      </c>
      <c r="E20" s="60">
        <v>2005</v>
      </c>
      <c r="F20" s="54" t="s">
        <v>9</v>
      </c>
      <c r="G20" s="73">
        <v>2</v>
      </c>
      <c r="H20" s="74">
        <v>10</v>
      </c>
      <c r="I20" s="74">
        <v>7.5</v>
      </c>
      <c r="J20" s="74"/>
      <c r="K20" s="76">
        <f t="shared" si="0"/>
        <v>9.5</v>
      </c>
      <c r="L20" s="77">
        <v>2.1</v>
      </c>
      <c r="M20" s="74">
        <v>10</v>
      </c>
      <c r="N20" s="74">
        <v>7.4</v>
      </c>
      <c r="O20" s="74"/>
      <c r="P20" s="76">
        <f t="shared" si="1"/>
        <v>9.5</v>
      </c>
      <c r="Q20" s="78">
        <f t="shared" si="2"/>
        <v>19</v>
      </c>
    </row>
    <row r="21" spans="1:17" ht="16.5" thickBot="1">
      <c r="A21" s="100" t="s">
        <v>168</v>
      </c>
      <c r="B21" s="63">
        <v>6</v>
      </c>
      <c r="C21" s="57" t="s">
        <v>151</v>
      </c>
      <c r="D21" s="57" t="s">
        <v>152</v>
      </c>
      <c r="E21" s="63">
        <v>2005</v>
      </c>
      <c r="F21" s="58" t="s">
        <v>56</v>
      </c>
      <c r="G21" s="79">
        <v>2</v>
      </c>
      <c r="H21" s="80">
        <v>10</v>
      </c>
      <c r="I21" s="80">
        <v>7</v>
      </c>
      <c r="J21" s="80"/>
      <c r="K21" s="81">
        <f t="shared" si="0"/>
        <v>9</v>
      </c>
      <c r="L21" s="82">
        <v>2.1</v>
      </c>
      <c r="M21" s="80">
        <v>10</v>
      </c>
      <c r="N21" s="80">
        <v>7.2</v>
      </c>
      <c r="O21" s="80"/>
      <c r="P21" s="81">
        <f t="shared" si="1"/>
        <v>9.3</v>
      </c>
      <c r="Q21" s="83">
        <f t="shared" si="2"/>
        <v>18.3</v>
      </c>
    </row>
    <row r="22" spans="1:2" ht="15.75">
      <c r="A22" s="2"/>
      <c r="B22" s="2"/>
    </row>
    <row r="23" spans="1:2" ht="15.75">
      <c r="A23" s="2"/>
      <c r="B23" s="2"/>
    </row>
    <row r="24" spans="1:2" ht="15.75">
      <c r="A24" s="2"/>
      <c r="B24" s="2"/>
    </row>
    <row r="25" spans="1:2" ht="15.75">
      <c r="A25" s="2"/>
      <c r="B25" s="2"/>
    </row>
    <row r="26" spans="1:2" ht="15.75">
      <c r="A26" s="2"/>
      <c r="B26" s="2"/>
    </row>
    <row r="27" spans="1:2" ht="15.75">
      <c r="A27" s="2"/>
      <c r="B27" s="2"/>
    </row>
    <row r="28" spans="1:2" ht="15.75">
      <c r="A28" s="2"/>
      <c r="B28" s="2"/>
    </row>
    <row r="29" spans="1:14" ht="15.75">
      <c r="A29" s="2"/>
      <c r="B29" s="2"/>
      <c r="L29" s="2"/>
      <c r="M29" s="2"/>
      <c r="N29" s="2"/>
    </row>
    <row r="30" spans="11:14" ht="15.75">
      <c r="K30" s="1"/>
      <c r="L30" s="2"/>
      <c r="M30" s="2"/>
      <c r="N30" s="2"/>
    </row>
    <row r="31" spans="12:14" ht="15.75">
      <c r="L31" s="2"/>
      <c r="M31" s="2"/>
      <c r="N31" s="2"/>
    </row>
    <row r="32" spans="12:14" ht="15.75">
      <c r="L32" s="2"/>
      <c r="M32" s="2"/>
      <c r="N32" s="2"/>
    </row>
    <row r="34" spans="12:14" ht="15.75">
      <c r="L34" s="2"/>
      <c r="M34" s="2"/>
      <c r="N34" s="2"/>
    </row>
    <row r="35" spans="12:14" ht="15.75">
      <c r="L35" s="2"/>
      <c r="M35" s="2"/>
      <c r="N35" s="2"/>
    </row>
    <row r="36" spans="12:14" ht="15.75">
      <c r="L36" s="2"/>
      <c r="M36" s="2"/>
      <c r="N36" s="2"/>
    </row>
    <row r="37" spans="12:14" ht="15.75">
      <c r="L37" s="2"/>
      <c r="M37" s="2"/>
      <c r="N37" s="2"/>
    </row>
    <row r="38" spans="12:14" ht="15.75">
      <c r="L38" s="2"/>
      <c r="M38" s="2"/>
      <c r="N38" s="2"/>
    </row>
    <row r="39" spans="12:14" ht="15.75">
      <c r="L39" s="2"/>
      <c r="M39" s="2"/>
      <c r="N39" s="2"/>
    </row>
    <row r="40" spans="12:14" ht="15" customHeight="1">
      <c r="L40" s="2"/>
      <c r="M40" s="2"/>
      <c r="N40" s="2"/>
    </row>
    <row r="41" spans="12:14" ht="15.75">
      <c r="L41" s="2"/>
      <c r="M41" s="2"/>
      <c r="N41" s="2"/>
    </row>
    <row r="42" spans="12:14" ht="301.5" customHeight="1">
      <c r="L42" s="2"/>
      <c r="M42" s="2"/>
      <c r="N42" s="2"/>
    </row>
    <row r="43" spans="12:14" ht="15.75">
      <c r="L43" s="2"/>
      <c r="M43" s="2"/>
      <c r="N43" s="2"/>
    </row>
    <row r="44" spans="12:14" ht="15.75">
      <c r="L44" s="2"/>
      <c r="M44" s="2"/>
      <c r="N44" s="2"/>
    </row>
    <row r="45" spans="12:14" ht="15.75">
      <c r="L45" s="2"/>
      <c r="M45" s="2"/>
      <c r="N45" s="2"/>
    </row>
    <row r="46" spans="12:14" ht="15.75">
      <c r="L46" s="2"/>
      <c r="M46" s="2"/>
      <c r="N46" s="2"/>
    </row>
    <row r="53" ht="33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sheetProtection/>
  <mergeCells count="9">
    <mergeCell ref="G3:K3"/>
    <mergeCell ref="L3:P3"/>
    <mergeCell ref="Q3:Q4"/>
    <mergeCell ref="A3:A4"/>
    <mergeCell ref="B3:B4"/>
    <mergeCell ref="E3:E4"/>
    <mergeCell ref="C3:C4"/>
    <mergeCell ref="D3:D4"/>
    <mergeCell ref="F3:F4"/>
  </mergeCells>
  <printOptions/>
  <pageMargins left="0.7283464566929134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showGridLines="0" zoomScalePageLayoutView="0" workbookViewId="0" topLeftCell="A1">
      <selection activeCell="A1" sqref="A1:Q10"/>
    </sheetView>
  </sheetViews>
  <sheetFormatPr defaultColWidth="9.140625" defaultRowHeight="12.75"/>
  <cols>
    <col min="1" max="1" width="5.57421875" style="0" customWidth="1"/>
    <col min="2" max="2" width="6.140625" style="0" customWidth="1"/>
    <col min="3" max="3" width="13.00390625" style="0" customWidth="1"/>
    <col min="4" max="4" width="10.00390625" style="0" customWidth="1"/>
    <col min="5" max="5" width="6.421875" style="0" customWidth="1"/>
    <col min="6" max="6" width="20.7109375" style="0" customWidth="1"/>
    <col min="7" max="7" width="6.28125" style="0" customWidth="1"/>
    <col min="8" max="8" width="6.57421875" style="0" customWidth="1"/>
    <col min="9" max="9" width="5.28125" style="0" customWidth="1"/>
    <col min="10" max="10" width="4.140625" style="0" customWidth="1"/>
    <col min="11" max="11" width="6.57421875" style="0" customWidth="1"/>
    <col min="12" max="12" width="7.140625" style="0" customWidth="1"/>
    <col min="13" max="14" width="6.8515625" style="0" customWidth="1"/>
    <col min="15" max="15" width="4.00390625" style="0" customWidth="1"/>
    <col min="16" max="16" width="7.00390625" style="0" customWidth="1"/>
    <col min="17" max="17" width="10.00390625" style="0" customWidth="1"/>
  </cols>
  <sheetData>
    <row r="1" spans="1:10" ht="20.25">
      <c r="A1" s="9" t="s">
        <v>122</v>
      </c>
      <c r="B1" s="7"/>
      <c r="C1" s="7"/>
      <c r="D1" s="7"/>
      <c r="E1" s="7"/>
      <c r="F1" s="7"/>
      <c r="G1" s="7"/>
      <c r="H1" s="7"/>
      <c r="I1" s="7"/>
      <c r="J1" s="7"/>
    </row>
    <row r="2" spans="1:10" ht="27.75" customHeight="1" thickBot="1">
      <c r="A2" s="8"/>
      <c r="B2" s="7"/>
      <c r="C2" s="7"/>
      <c r="D2" s="7"/>
      <c r="E2" s="7"/>
      <c r="F2" s="7"/>
      <c r="G2" s="7"/>
      <c r="H2" s="7"/>
      <c r="I2" s="7"/>
      <c r="J2" s="7"/>
    </row>
    <row r="3" spans="1:17" ht="21" customHeight="1">
      <c r="A3" s="122" t="s">
        <v>0</v>
      </c>
      <c r="B3" s="124" t="s">
        <v>1</v>
      </c>
      <c r="C3" s="126" t="s">
        <v>2</v>
      </c>
      <c r="D3" s="126" t="s">
        <v>3</v>
      </c>
      <c r="E3" s="126" t="s">
        <v>98</v>
      </c>
      <c r="F3" s="127" t="s">
        <v>4</v>
      </c>
      <c r="G3" s="129" t="s">
        <v>32</v>
      </c>
      <c r="H3" s="129"/>
      <c r="I3" s="129"/>
      <c r="J3" s="129"/>
      <c r="K3" s="130"/>
      <c r="L3" s="131" t="s">
        <v>33</v>
      </c>
      <c r="M3" s="129"/>
      <c r="N3" s="129"/>
      <c r="O3" s="129"/>
      <c r="P3" s="130"/>
      <c r="Q3" s="120" t="s">
        <v>34</v>
      </c>
    </row>
    <row r="4" spans="1:17" ht="32.25" thickBot="1">
      <c r="A4" s="123"/>
      <c r="B4" s="125"/>
      <c r="C4" s="116"/>
      <c r="D4" s="116"/>
      <c r="E4" s="116"/>
      <c r="F4" s="128"/>
      <c r="G4" s="65" t="s">
        <v>17</v>
      </c>
      <c r="H4" s="66" t="s">
        <v>18</v>
      </c>
      <c r="I4" s="66" t="s">
        <v>19</v>
      </c>
      <c r="J4" s="66" t="s">
        <v>20</v>
      </c>
      <c r="K4" s="67" t="s">
        <v>14</v>
      </c>
      <c r="L4" s="65" t="s">
        <v>17</v>
      </c>
      <c r="M4" s="66" t="s">
        <v>18</v>
      </c>
      <c r="N4" s="66" t="s">
        <v>19</v>
      </c>
      <c r="O4" s="66" t="s">
        <v>20</v>
      </c>
      <c r="P4" s="67" t="s">
        <v>14</v>
      </c>
      <c r="Q4" s="121"/>
    </row>
    <row r="5" spans="1:17" ht="16.5" thickTop="1">
      <c r="A5" s="47" t="s">
        <v>99</v>
      </c>
      <c r="B5" s="48">
        <v>19</v>
      </c>
      <c r="C5" s="49" t="s">
        <v>129</v>
      </c>
      <c r="D5" s="49" t="s">
        <v>130</v>
      </c>
      <c r="E5" s="95">
        <v>2005</v>
      </c>
      <c r="F5" s="50" t="s">
        <v>51</v>
      </c>
      <c r="G5" s="68">
        <v>3.2</v>
      </c>
      <c r="H5" s="69">
        <v>10</v>
      </c>
      <c r="I5" s="69">
        <v>7.5</v>
      </c>
      <c r="J5" s="70"/>
      <c r="K5" s="71">
        <f aca="true" t="shared" si="0" ref="K5:K10">G5+I5</f>
        <v>10.7</v>
      </c>
      <c r="L5" s="69">
        <v>3</v>
      </c>
      <c r="M5" s="69">
        <v>10</v>
      </c>
      <c r="N5" s="69">
        <v>8.4</v>
      </c>
      <c r="O5" s="70"/>
      <c r="P5" s="71">
        <f aca="true" t="shared" si="1" ref="P5:P10">SUM(L5+N5)</f>
        <v>11.4</v>
      </c>
      <c r="Q5" s="72">
        <f aca="true" t="shared" si="2" ref="Q5:Q10">K5+P5</f>
        <v>22.1</v>
      </c>
    </row>
    <row r="6" spans="1:17" ht="15.75">
      <c r="A6" s="51" t="s">
        <v>100</v>
      </c>
      <c r="B6" s="52">
        <v>16</v>
      </c>
      <c r="C6" s="53" t="s">
        <v>126</v>
      </c>
      <c r="D6" s="53" t="s">
        <v>127</v>
      </c>
      <c r="E6" s="94">
        <v>2005</v>
      </c>
      <c r="F6" s="54" t="s">
        <v>9</v>
      </c>
      <c r="G6" s="73">
        <v>2.2</v>
      </c>
      <c r="H6" s="74">
        <v>10</v>
      </c>
      <c r="I6" s="74">
        <v>7.6</v>
      </c>
      <c r="J6" s="75"/>
      <c r="K6" s="76">
        <f t="shared" si="0"/>
        <v>9.8</v>
      </c>
      <c r="L6" s="74">
        <v>2.7</v>
      </c>
      <c r="M6" s="74">
        <v>10</v>
      </c>
      <c r="N6" s="74">
        <v>8.9</v>
      </c>
      <c r="O6" s="75"/>
      <c r="P6" s="76">
        <f t="shared" si="1"/>
        <v>11.600000000000001</v>
      </c>
      <c r="Q6" s="96">
        <f t="shared" si="2"/>
        <v>21.400000000000002</v>
      </c>
    </row>
    <row r="7" spans="1:17" ht="15.75">
      <c r="A7" s="51" t="s">
        <v>101</v>
      </c>
      <c r="B7" s="52">
        <v>15</v>
      </c>
      <c r="C7" s="53" t="s">
        <v>125</v>
      </c>
      <c r="D7" s="53" t="s">
        <v>13</v>
      </c>
      <c r="E7" s="94">
        <v>2005</v>
      </c>
      <c r="F7" s="54" t="s">
        <v>9</v>
      </c>
      <c r="G7" s="73">
        <v>2.4</v>
      </c>
      <c r="H7" s="74">
        <v>10</v>
      </c>
      <c r="I7" s="74">
        <v>8.2</v>
      </c>
      <c r="J7" s="75"/>
      <c r="K7" s="76">
        <f t="shared" si="0"/>
        <v>10.6</v>
      </c>
      <c r="L7" s="74">
        <v>1.9</v>
      </c>
      <c r="M7" s="74">
        <v>10</v>
      </c>
      <c r="N7" s="74">
        <v>8.5</v>
      </c>
      <c r="O7" s="75"/>
      <c r="P7" s="76">
        <f t="shared" si="1"/>
        <v>10.4</v>
      </c>
      <c r="Q7" s="96">
        <f t="shared" si="2"/>
        <v>21</v>
      </c>
    </row>
    <row r="8" spans="1:17" ht="15.75">
      <c r="A8" s="51" t="s">
        <v>102</v>
      </c>
      <c r="B8" s="52">
        <v>17</v>
      </c>
      <c r="C8" s="53" t="s">
        <v>128</v>
      </c>
      <c r="D8" s="53" t="s">
        <v>90</v>
      </c>
      <c r="E8" s="94">
        <v>2005</v>
      </c>
      <c r="F8" s="54" t="s">
        <v>9</v>
      </c>
      <c r="G8" s="73">
        <v>2.2</v>
      </c>
      <c r="H8" s="74">
        <v>10</v>
      </c>
      <c r="I8" s="74">
        <v>7.9</v>
      </c>
      <c r="J8" s="75"/>
      <c r="K8" s="76">
        <f t="shared" si="0"/>
        <v>10.100000000000001</v>
      </c>
      <c r="L8" s="74">
        <v>2.4</v>
      </c>
      <c r="M8" s="74">
        <v>10</v>
      </c>
      <c r="N8" s="74">
        <v>8.3</v>
      </c>
      <c r="O8" s="75"/>
      <c r="P8" s="76">
        <f t="shared" si="1"/>
        <v>10.700000000000001</v>
      </c>
      <c r="Q8" s="96">
        <f t="shared" si="2"/>
        <v>20.800000000000004</v>
      </c>
    </row>
    <row r="9" spans="1:17" ht="15.75">
      <c r="A9" s="51" t="s">
        <v>103</v>
      </c>
      <c r="B9" s="52">
        <v>14</v>
      </c>
      <c r="C9" s="53" t="s">
        <v>82</v>
      </c>
      <c r="D9" s="53" t="s">
        <v>90</v>
      </c>
      <c r="E9" s="94">
        <v>2005</v>
      </c>
      <c r="F9" s="54" t="s">
        <v>9</v>
      </c>
      <c r="G9" s="88">
        <v>2</v>
      </c>
      <c r="H9" s="86">
        <v>10</v>
      </c>
      <c r="I9" s="86">
        <v>7.6</v>
      </c>
      <c r="J9" s="87"/>
      <c r="K9" s="76">
        <f t="shared" si="0"/>
        <v>9.6</v>
      </c>
      <c r="L9" s="74">
        <v>2</v>
      </c>
      <c r="M9" s="74">
        <v>10</v>
      </c>
      <c r="N9" s="74">
        <v>8.4</v>
      </c>
      <c r="O9" s="75"/>
      <c r="P9" s="76">
        <f t="shared" si="1"/>
        <v>10.4</v>
      </c>
      <c r="Q9" s="96">
        <f t="shared" si="2"/>
        <v>20</v>
      </c>
    </row>
    <row r="10" spans="1:17" ht="16.5" thickBot="1">
      <c r="A10" s="62" t="s">
        <v>104</v>
      </c>
      <c r="B10" s="56">
        <v>13</v>
      </c>
      <c r="C10" s="57" t="s">
        <v>123</v>
      </c>
      <c r="D10" s="57" t="s">
        <v>124</v>
      </c>
      <c r="E10" s="56">
        <v>2005</v>
      </c>
      <c r="F10" s="58" t="s">
        <v>9</v>
      </c>
      <c r="G10" s="79">
        <v>2</v>
      </c>
      <c r="H10" s="80">
        <v>10</v>
      </c>
      <c r="I10" s="80">
        <v>7.7</v>
      </c>
      <c r="J10" s="89"/>
      <c r="K10" s="81">
        <f t="shared" si="0"/>
        <v>9.7</v>
      </c>
      <c r="L10" s="80">
        <v>2.1</v>
      </c>
      <c r="M10" s="80">
        <v>10</v>
      </c>
      <c r="N10" s="80">
        <v>7.2</v>
      </c>
      <c r="O10" s="89"/>
      <c r="P10" s="81">
        <f t="shared" si="1"/>
        <v>9.3</v>
      </c>
      <c r="Q10" s="97">
        <f t="shared" si="2"/>
        <v>19</v>
      </c>
    </row>
    <row r="11" spans="13:14" ht="15.75">
      <c r="M11" s="2"/>
      <c r="N11" s="2"/>
    </row>
    <row r="12" spans="13:14" ht="15.75">
      <c r="M12" s="2"/>
      <c r="N12" s="2"/>
    </row>
    <row r="13" spans="13:14" ht="15.75">
      <c r="M13" s="2"/>
      <c r="N13" s="2"/>
    </row>
    <row r="14" spans="13:14" ht="15.75">
      <c r="M14" s="2"/>
      <c r="N14" s="2"/>
    </row>
    <row r="17" ht="12.75">
      <c r="A17" s="11"/>
    </row>
    <row r="26" ht="290.25" customHeight="1"/>
    <row r="39" ht="39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sheetProtection/>
  <mergeCells count="9">
    <mergeCell ref="G3:K3"/>
    <mergeCell ref="L3:P3"/>
    <mergeCell ref="Q3:Q4"/>
    <mergeCell ref="A3:A4"/>
    <mergeCell ref="B3:B4"/>
    <mergeCell ref="E3:E4"/>
    <mergeCell ref="C3:C4"/>
    <mergeCell ref="D3:D4"/>
    <mergeCell ref="F3:F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1" sqref="A1:Q8"/>
    </sheetView>
  </sheetViews>
  <sheetFormatPr defaultColWidth="9.140625" defaultRowHeight="12.75"/>
  <cols>
    <col min="1" max="1" width="5.8515625" style="0" customWidth="1"/>
    <col min="2" max="2" width="6.28125" style="0" customWidth="1"/>
    <col min="3" max="3" width="12.57421875" style="0" customWidth="1"/>
    <col min="4" max="4" width="10.57421875" style="0" customWidth="1"/>
    <col min="5" max="5" width="7.00390625" style="0" customWidth="1"/>
    <col min="6" max="6" width="21.00390625" style="0" customWidth="1"/>
    <col min="7" max="7" width="7.57421875" style="0" customWidth="1"/>
    <col min="8" max="8" width="7.421875" style="0" customWidth="1"/>
    <col min="9" max="9" width="6.140625" style="0" customWidth="1"/>
    <col min="10" max="10" width="5.57421875" style="0" customWidth="1"/>
    <col min="11" max="11" width="8.57421875" style="0" customWidth="1"/>
    <col min="12" max="13" width="7.421875" style="0" customWidth="1"/>
    <col min="14" max="14" width="7.57421875" style="0" customWidth="1"/>
    <col min="15" max="15" width="6.00390625" style="0" customWidth="1"/>
    <col min="16" max="16" width="7.8515625" style="0" customWidth="1"/>
    <col min="17" max="17" width="10.57421875" style="0" customWidth="1"/>
  </cols>
  <sheetData>
    <row r="1" spans="1:10" ht="20.25">
      <c r="A1" s="9" t="s">
        <v>170</v>
      </c>
      <c r="B1" s="7"/>
      <c r="C1" s="7"/>
      <c r="D1" s="7"/>
      <c r="E1" s="7"/>
      <c r="F1" s="7"/>
      <c r="G1" s="7"/>
      <c r="H1" s="7"/>
      <c r="I1" s="7"/>
      <c r="J1" s="7"/>
    </row>
    <row r="2" spans="1:10" ht="27.75" customHeight="1" thickBot="1">
      <c r="A2" s="8"/>
      <c r="B2" s="7"/>
      <c r="C2" s="7"/>
      <c r="D2" s="7"/>
      <c r="E2" s="7"/>
      <c r="F2" s="7"/>
      <c r="G2" s="7"/>
      <c r="H2" s="7"/>
      <c r="I2" s="7"/>
      <c r="J2" s="7"/>
    </row>
    <row r="3" spans="1:17" ht="12.75" customHeight="1">
      <c r="A3" s="122" t="s">
        <v>0</v>
      </c>
      <c r="B3" s="124" t="s">
        <v>1</v>
      </c>
      <c r="C3" s="126" t="s">
        <v>2</v>
      </c>
      <c r="D3" s="126" t="s">
        <v>3</v>
      </c>
      <c r="E3" s="126" t="s">
        <v>98</v>
      </c>
      <c r="F3" s="127" t="s">
        <v>4</v>
      </c>
      <c r="G3" s="117" t="s">
        <v>32</v>
      </c>
      <c r="H3" s="117"/>
      <c r="I3" s="117"/>
      <c r="J3" s="117"/>
      <c r="K3" s="118"/>
      <c r="L3" s="119" t="s">
        <v>33</v>
      </c>
      <c r="M3" s="117"/>
      <c r="N3" s="117"/>
      <c r="O3" s="117"/>
      <c r="P3" s="118"/>
      <c r="Q3" s="120" t="s">
        <v>34</v>
      </c>
    </row>
    <row r="4" spans="1:17" ht="32.25" thickBot="1">
      <c r="A4" s="123"/>
      <c r="B4" s="125"/>
      <c r="C4" s="116"/>
      <c r="D4" s="116"/>
      <c r="E4" s="116"/>
      <c r="F4" s="128"/>
      <c r="G4" s="65" t="s">
        <v>17</v>
      </c>
      <c r="H4" s="66" t="s">
        <v>18</v>
      </c>
      <c r="I4" s="66" t="s">
        <v>19</v>
      </c>
      <c r="J4" s="66" t="s">
        <v>20</v>
      </c>
      <c r="K4" s="67" t="s">
        <v>14</v>
      </c>
      <c r="L4" s="65" t="s">
        <v>17</v>
      </c>
      <c r="M4" s="66" t="s">
        <v>18</v>
      </c>
      <c r="N4" s="66" t="s">
        <v>19</v>
      </c>
      <c r="O4" s="66" t="s">
        <v>20</v>
      </c>
      <c r="P4" s="67" t="s">
        <v>14</v>
      </c>
      <c r="Q4" s="121"/>
    </row>
    <row r="5" spans="1:17" ht="16.5" thickTop="1">
      <c r="A5" s="51" t="s">
        <v>99</v>
      </c>
      <c r="B5" s="52">
        <v>9</v>
      </c>
      <c r="C5" s="53" t="s">
        <v>38</v>
      </c>
      <c r="D5" s="53" t="s">
        <v>13</v>
      </c>
      <c r="E5" s="52">
        <v>2005</v>
      </c>
      <c r="F5" s="54" t="s">
        <v>9</v>
      </c>
      <c r="G5" s="73">
        <v>3.9</v>
      </c>
      <c r="H5" s="74">
        <v>10</v>
      </c>
      <c r="I5" s="74">
        <v>7.5</v>
      </c>
      <c r="J5" s="75"/>
      <c r="K5" s="76">
        <f>G5+I5+J5</f>
        <v>11.4</v>
      </c>
      <c r="L5" s="74">
        <v>4.9</v>
      </c>
      <c r="M5" s="74">
        <v>10</v>
      </c>
      <c r="N5" s="74">
        <v>8.1</v>
      </c>
      <c r="O5" s="75"/>
      <c r="P5" s="76">
        <f>SUM(L5+N5)</f>
        <v>13</v>
      </c>
      <c r="Q5" s="96">
        <f>K5+P5</f>
        <v>24.4</v>
      </c>
    </row>
    <row r="6" spans="1:17" ht="15.75">
      <c r="A6" s="51" t="s">
        <v>100</v>
      </c>
      <c r="B6" s="52">
        <v>8</v>
      </c>
      <c r="C6" s="53" t="s">
        <v>53</v>
      </c>
      <c r="D6" s="53" t="s">
        <v>13</v>
      </c>
      <c r="E6" s="52">
        <v>2005</v>
      </c>
      <c r="F6" s="54" t="s">
        <v>9</v>
      </c>
      <c r="G6" s="73">
        <v>3.2</v>
      </c>
      <c r="H6" s="74">
        <v>10</v>
      </c>
      <c r="I6" s="74">
        <v>8.2</v>
      </c>
      <c r="J6" s="75"/>
      <c r="K6" s="76">
        <f>G6+I6+J6</f>
        <v>11.399999999999999</v>
      </c>
      <c r="L6" s="74">
        <v>3.8</v>
      </c>
      <c r="M6" s="74">
        <v>10</v>
      </c>
      <c r="N6" s="74">
        <v>8.6</v>
      </c>
      <c r="O6" s="75"/>
      <c r="P6" s="76">
        <f>SUM(L6+N6)</f>
        <v>12.399999999999999</v>
      </c>
      <c r="Q6" s="96">
        <f>K6+P6</f>
        <v>23.799999999999997</v>
      </c>
    </row>
    <row r="7" spans="1:17" ht="15.75">
      <c r="A7" s="51" t="s">
        <v>101</v>
      </c>
      <c r="B7" s="52">
        <v>10</v>
      </c>
      <c r="C7" s="53" t="s">
        <v>57</v>
      </c>
      <c r="D7" s="53" t="s">
        <v>12</v>
      </c>
      <c r="E7" s="52">
        <v>2005</v>
      </c>
      <c r="F7" s="54" t="s">
        <v>44</v>
      </c>
      <c r="G7" s="73">
        <v>3.4</v>
      </c>
      <c r="H7" s="74">
        <v>10</v>
      </c>
      <c r="I7" s="74">
        <v>8.1</v>
      </c>
      <c r="J7" s="75"/>
      <c r="K7" s="76">
        <f>G7+I7+J7</f>
        <v>11.5</v>
      </c>
      <c r="L7" s="74">
        <v>3.8</v>
      </c>
      <c r="M7" s="74">
        <v>10</v>
      </c>
      <c r="N7" s="74">
        <v>8.4</v>
      </c>
      <c r="O7" s="75"/>
      <c r="P7" s="76">
        <f>SUM(L7+N7)</f>
        <v>12.2</v>
      </c>
      <c r="Q7" s="96">
        <f>K7+P7</f>
        <v>23.7</v>
      </c>
    </row>
    <row r="8" spans="1:17" ht="16.5" thickBot="1">
      <c r="A8" s="62" t="s">
        <v>102</v>
      </c>
      <c r="B8" s="56">
        <v>7</v>
      </c>
      <c r="C8" s="57" t="s">
        <v>120</v>
      </c>
      <c r="D8" s="57" t="s">
        <v>121</v>
      </c>
      <c r="E8" s="56">
        <v>2005</v>
      </c>
      <c r="F8" s="58" t="s">
        <v>9</v>
      </c>
      <c r="G8" s="79">
        <v>3.1</v>
      </c>
      <c r="H8" s="80">
        <v>10</v>
      </c>
      <c r="I8" s="80">
        <v>7.2</v>
      </c>
      <c r="J8" s="89"/>
      <c r="K8" s="81">
        <f>G8+I8+J8</f>
        <v>10.3</v>
      </c>
      <c r="L8" s="80">
        <v>3.8</v>
      </c>
      <c r="M8" s="80">
        <v>10</v>
      </c>
      <c r="N8" s="80">
        <v>8.3</v>
      </c>
      <c r="O8" s="89"/>
      <c r="P8" s="81">
        <f>SUM(L8+N8)</f>
        <v>12.100000000000001</v>
      </c>
      <c r="Q8" s="97">
        <f>K8+P8</f>
        <v>22.400000000000002</v>
      </c>
    </row>
    <row r="9" spans="10:11" ht="15.75">
      <c r="J9" s="2"/>
      <c r="K9" s="2"/>
    </row>
    <row r="10" spans="10:12" ht="15.75">
      <c r="J10" s="2"/>
      <c r="K10" s="2"/>
      <c r="L10" s="2"/>
    </row>
    <row r="11" spans="10:12" ht="15.75">
      <c r="J11" s="2"/>
      <c r="K11" s="2"/>
      <c r="L11" s="2"/>
    </row>
    <row r="12" spans="10:12" ht="15.75">
      <c r="J12" s="2"/>
      <c r="K12" s="2"/>
      <c r="L12" s="2"/>
    </row>
    <row r="13" spans="10:12" ht="15.75">
      <c r="J13" s="2"/>
      <c r="K13" s="2"/>
      <c r="L13" s="2"/>
    </row>
    <row r="14" spans="10:12" ht="15.75">
      <c r="J14" s="2"/>
      <c r="K14" s="2"/>
      <c r="L14" s="2"/>
    </row>
    <row r="15" spans="10:12" ht="15.75">
      <c r="J15" s="2"/>
      <c r="K15" s="2"/>
      <c r="L15" s="2"/>
    </row>
    <row r="16" spans="10:12" ht="15.75">
      <c r="J16" s="2"/>
      <c r="K16" s="2"/>
      <c r="L16" s="2"/>
    </row>
    <row r="17" spans="10:12" ht="15.75">
      <c r="J17" s="2"/>
      <c r="K17" s="2"/>
      <c r="L17" s="2"/>
    </row>
    <row r="18" spans="10:12" ht="15.75">
      <c r="J18" s="2"/>
      <c r="K18" s="2"/>
      <c r="L18" s="2"/>
    </row>
    <row r="19" spans="1:12" ht="15.75">
      <c r="A19" s="11"/>
      <c r="L19" s="2"/>
    </row>
    <row r="20" ht="15.75">
      <c r="L20" s="2"/>
    </row>
    <row r="21" spans="12:14" ht="15.75">
      <c r="L21" s="2"/>
      <c r="M21" s="2"/>
      <c r="N21" s="2"/>
    </row>
    <row r="22" spans="12:14" ht="15.75">
      <c r="L22" s="2"/>
      <c r="M22" s="2"/>
      <c r="N22" s="2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mergeCells count="9">
    <mergeCell ref="G3:K3"/>
    <mergeCell ref="L3:P3"/>
    <mergeCell ref="Q3:Q4"/>
    <mergeCell ref="A3:A4"/>
    <mergeCell ref="B3:B4"/>
    <mergeCell ref="C3:C4"/>
    <mergeCell ref="D3:D4"/>
    <mergeCell ref="E3:E4"/>
    <mergeCell ref="F3:F4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1" sqref="A1:Q10"/>
    </sheetView>
  </sheetViews>
  <sheetFormatPr defaultColWidth="9.140625" defaultRowHeight="12.75"/>
  <cols>
    <col min="1" max="1" width="5.8515625" style="0" customWidth="1"/>
    <col min="2" max="2" width="6.28125" style="0" customWidth="1"/>
    <col min="3" max="3" width="12.57421875" style="0" customWidth="1"/>
    <col min="4" max="4" width="10.57421875" style="0" customWidth="1"/>
    <col min="5" max="5" width="7.00390625" style="0" customWidth="1"/>
    <col min="6" max="6" width="21.00390625" style="0" customWidth="1"/>
    <col min="7" max="7" width="7.57421875" style="0" customWidth="1"/>
    <col min="8" max="8" width="7.421875" style="0" customWidth="1"/>
    <col min="9" max="9" width="6.140625" style="0" customWidth="1"/>
    <col min="10" max="10" width="5.57421875" style="0" customWidth="1"/>
    <col min="11" max="11" width="8.57421875" style="0" customWidth="1"/>
    <col min="12" max="13" width="7.421875" style="0" customWidth="1"/>
    <col min="14" max="14" width="7.57421875" style="0" customWidth="1"/>
    <col min="15" max="15" width="6.00390625" style="0" customWidth="1"/>
    <col min="16" max="16" width="7.8515625" style="0" customWidth="1"/>
    <col min="17" max="17" width="10.57421875" style="0" customWidth="1"/>
  </cols>
  <sheetData>
    <row r="1" spans="1:10" ht="20.25">
      <c r="A1" s="9" t="s">
        <v>169</v>
      </c>
      <c r="B1" s="7"/>
      <c r="C1" s="7"/>
      <c r="D1" s="7"/>
      <c r="E1" s="7"/>
      <c r="F1" s="7"/>
      <c r="G1" s="7"/>
      <c r="H1" s="7"/>
      <c r="I1" s="7"/>
      <c r="J1" s="7"/>
    </row>
    <row r="2" spans="1:10" ht="27.75" customHeight="1" thickBot="1">
      <c r="A2" s="8"/>
      <c r="B2" s="7"/>
      <c r="C2" s="7"/>
      <c r="D2" s="7"/>
      <c r="E2" s="7"/>
      <c r="F2" s="7"/>
      <c r="G2" s="7"/>
      <c r="H2" s="7"/>
      <c r="I2" s="7"/>
      <c r="J2" s="7"/>
    </row>
    <row r="3" spans="1:17" ht="20.25" customHeight="1">
      <c r="A3" s="122" t="s">
        <v>0</v>
      </c>
      <c r="B3" s="124" t="s">
        <v>1</v>
      </c>
      <c r="C3" s="126" t="s">
        <v>2</v>
      </c>
      <c r="D3" s="126" t="s">
        <v>3</v>
      </c>
      <c r="E3" s="126" t="s">
        <v>98</v>
      </c>
      <c r="F3" s="127" t="s">
        <v>4</v>
      </c>
      <c r="G3" s="129" t="s">
        <v>32</v>
      </c>
      <c r="H3" s="129"/>
      <c r="I3" s="129"/>
      <c r="J3" s="129"/>
      <c r="K3" s="130"/>
      <c r="L3" s="131" t="s">
        <v>33</v>
      </c>
      <c r="M3" s="129"/>
      <c r="N3" s="129"/>
      <c r="O3" s="129"/>
      <c r="P3" s="130"/>
      <c r="Q3" s="120" t="s">
        <v>34</v>
      </c>
    </row>
    <row r="4" spans="1:17" ht="32.25" thickBot="1">
      <c r="A4" s="123"/>
      <c r="B4" s="125"/>
      <c r="C4" s="116"/>
      <c r="D4" s="116"/>
      <c r="E4" s="116"/>
      <c r="F4" s="128"/>
      <c r="G4" s="65" t="s">
        <v>17</v>
      </c>
      <c r="H4" s="66" t="s">
        <v>18</v>
      </c>
      <c r="I4" s="66" t="s">
        <v>19</v>
      </c>
      <c r="J4" s="66" t="s">
        <v>20</v>
      </c>
      <c r="K4" s="67" t="s">
        <v>14</v>
      </c>
      <c r="L4" s="65" t="s">
        <v>17</v>
      </c>
      <c r="M4" s="66" t="s">
        <v>18</v>
      </c>
      <c r="N4" s="66" t="s">
        <v>19</v>
      </c>
      <c r="O4" s="66" t="s">
        <v>20</v>
      </c>
      <c r="P4" s="67" t="s">
        <v>14</v>
      </c>
      <c r="Q4" s="121"/>
    </row>
    <row r="5" spans="1:17" ht="16.5" thickTop="1">
      <c r="A5" s="51" t="s">
        <v>99</v>
      </c>
      <c r="B5" s="52">
        <v>6</v>
      </c>
      <c r="C5" s="53" t="s">
        <v>37</v>
      </c>
      <c r="D5" s="53" t="s">
        <v>29</v>
      </c>
      <c r="E5" s="52">
        <v>2004</v>
      </c>
      <c r="F5" s="54" t="s">
        <v>9</v>
      </c>
      <c r="G5" s="68">
        <v>4.6</v>
      </c>
      <c r="H5" s="69">
        <v>10</v>
      </c>
      <c r="I5" s="69">
        <v>8.1</v>
      </c>
      <c r="J5" s="70"/>
      <c r="K5" s="71">
        <f aca="true" t="shared" si="0" ref="K5:K10">G5+I5+J5</f>
        <v>12.7</v>
      </c>
      <c r="L5" s="69">
        <v>4.6</v>
      </c>
      <c r="M5" s="74">
        <v>10</v>
      </c>
      <c r="N5" s="69">
        <v>8.6</v>
      </c>
      <c r="O5" s="70"/>
      <c r="P5" s="71">
        <f aca="true" t="shared" si="1" ref="P5:P10">SUM(L5+N5)</f>
        <v>13.2</v>
      </c>
      <c r="Q5" s="72">
        <f aca="true" t="shared" si="2" ref="Q5:Q10">K5+P5</f>
        <v>25.9</v>
      </c>
    </row>
    <row r="6" spans="1:17" ht="15.75">
      <c r="A6" s="51" t="s">
        <v>100</v>
      </c>
      <c r="B6" s="52">
        <v>4</v>
      </c>
      <c r="C6" s="53" t="s">
        <v>39</v>
      </c>
      <c r="D6" s="53" t="s">
        <v>40</v>
      </c>
      <c r="E6" s="52">
        <v>2004</v>
      </c>
      <c r="F6" s="54" t="s">
        <v>9</v>
      </c>
      <c r="G6" s="73">
        <v>3.9</v>
      </c>
      <c r="H6" s="74">
        <v>10</v>
      </c>
      <c r="I6" s="74">
        <v>6.5</v>
      </c>
      <c r="J6" s="75"/>
      <c r="K6" s="76">
        <f t="shared" si="0"/>
        <v>10.4</v>
      </c>
      <c r="L6" s="74">
        <v>5</v>
      </c>
      <c r="M6" s="74">
        <v>10</v>
      </c>
      <c r="N6" s="74">
        <v>8.5</v>
      </c>
      <c r="O6" s="75"/>
      <c r="P6" s="76">
        <f t="shared" si="1"/>
        <v>13.5</v>
      </c>
      <c r="Q6" s="96">
        <f t="shared" si="2"/>
        <v>23.9</v>
      </c>
    </row>
    <row r="7" spans="1:17" ht="15.75">
      <c r="A7" s="51" t="s">
        <v>101</v>
      </c>
      <c r="B7" s="52">
        <v>5</v>
      </c>
      <c r="C7" s="53" t="s">
        <v>76</v>
      </c>
      <c r="D7" s="53" t="s">
        <v>5</v>
      </c>
      <c r="E7" s="52">
        <v>2004</v>
      </c>
      <c r="F7" s="54" t="s">
        <v>9</v>
      </c>
      <c r="G7" s="73">
        <v>3.8</v>
      </c>
      <c r="H7" s="74">
        <v>10</v>
      </c>
      <c r="I7" s="74">
        <v>7.3</v>
      </c>
      <c r="J7" s="75"/>
      <c r="K7" s="76">
        <f t="shared" si="0"/>
        <v>11.1</v>
      </c>
      <c r="L7" s="74">
        <v>4.1</v>
      </c>
      <c r="M7" s="74">
        <v>10</v>
      </c>
      <c r="N7" s="74">
        <v>8.1</v>
      </c>
      <c r="O7" s="75"/>
      <c r="P7" s="76">
        <f t="shared" si="1"/>
        <v>12.2</v>
      </c>
      <c r="Q7" s="96">
        <f t="shared" si="2"/>
        <v>23.299999999999997</v>
      </c>
    </row>
    <row r="8" spans="1:17" ht="15.75">
      <c r="A8" s="51" t="s">
        <v>102</v>
      </c>
      <c r="B8" s="52">
        <v>3</v>
      </c>
      <c r="C8" s="53" t="s">
        <v>118</v>
      </c>
      <c r="D8" s="53" t="s">
        <v>11</v>
      </c>
      <c r="E8" s="52">
        <v>2004</v>
      </c>
      <c r="F8" s="54" t="s">
        <v>119</v>
      </c>
      <c r="G8" s="88">
        <v>3.5</v>
      </c>
      <c r="H8" s="74">
        <v>10</v>
      </c>
      <c r="I8" s="86">
        <v>7.7</v>
      </c>
      <c r="J8" s="87"/>
      <c r="K8" s="76">
        <f t="shared" si="0"/>
        <v>11.2</v>
      </c>
      <c r="L8" s="74">
        <v>3.8</v>
      </c>
      <c r="M8" s="74">
        <v>10</v>
      </c>
      <c r="N8" s="74">
        <v>8</v>
      </c>
      <c r="O8" s="75"/>
      <c r="P8" s="76">
        <f t="shared" si="1"/>
        <v>11.8</v>
      </c>
      <c r="Q8" s="96">
        <f t="shared" si="2"/>
        <v>23</v>
      </c>
    </row>
    <row r="9" spans="1:17" ht="15.75">
      <c r="A9" s="51" t="s">
        <v>103</v>
      </c>
      <c r="B9" s="52">
        <v>1</v>
      </c>
      <c r="C9" s="53" t="s">
        <v>115</v>
      </c>
      <c r="D9" s="53" t="s">
        <v>5</v>
      </c>
      <c r="E9" s="52">
        <v>2003</v>
      </c>
      <c r="F9" s="54" t="s">
        <v>116</v>
      </c>
      <c r="G9" s="73">
        <v>3.9</v>
      </c>
      <c r="H9" s="74">
        <v>10</v>
      </c>
      <c r="I9" s="74">
        <v>7.2</v>
      </c>
      <c r="J9" s="75"/>
      <c r="K9" s="76">
        <f t="shared" si="0"/>
        <v>11.1</v>
      </c>
      <c r="L9" s="74">
        <v>4</v>
      </c>
      <c r="M9" s="74">
        <v>10</v>
      </c>
      <c r="N9" s="74">
        <v>7.9</v>
      </c>
      <c r="O9" s="75"/>
      <c r="P9" s="76">
        <f t="shared" si="1"/>
        <v>11.9</v>
      </c>
      <c r="Q9" s="96">
        <f t="shared" si="2"/>
        <v>23</v>
      </c>
    </row>
    <row r="10" spans="1:17" ht="16.5" thickBot="1">
      <c r="A10" s="62" t="s">
        <v>104</v>
      </c>
      <c r="B10" s="56">
        <v>2</v>
      </c>
      <c r="C10" s="57" t="s">
        <v>117</v>
      </c>
      <c r="D10" s="57" t="s">
        <v>62</v>
      </c>
      <c r="E10" s="56">
        <v>2004</v>
      </c>
      <c r="F10" s="58" t="s">
        <v>116</v>
      </c>
      <c r="G10" s="79">
        <v>3.1</v>
      </c>
      <c r="H10" s="80">
        <v>10</v>
      </c>
      <c r="I10" s="80">
        <v>7.5</v>
      </c>
      <c r="J10" s="89"/>
      <c r="K10" s="81">
        <f t="shared" si="0"/>
        <v>10.6</v>
      </c>
      <c r="L10" s="80">
        <v>3.8</v>
      </c>
      <c r="M10" s="80">
        <v>10</v>
      </c>
      <c r="N10" s="80">
        <v>8.1</v>
      </c>
      <c r="O10" s="89"/>
      <c r="P10" s="81">
        <f t="shared" si="1"/>
        <v>11.899999999999999</v>
      </c>
      <c r="Q10" s="97">
        <f t="shared" si="2"/>
        <v>22.5</v>
      </c>
    </row>
    <row r="11" spans="10:11" ht="15.75">
      <c r="J11" s="2"/>
      <c r="K11" s="2"/>
    </row>
    <row r="12" spans="10:12" ht="15.75">
      <c r="J12" s="2"/>
      <c r="K12" s="2"/>
      <c r="L12" s="2"/>
    </row>
    <row r="13" spans="10:12" ht="15.75">
      <c r="J13" s="2"/>
      <c r="K13" s="2"/>
      <c r="L13" s="2"/>
    </row>
    <row r="14" spans="10:12" ht="15.75">
      <c r="J14" s="2"/>
      <c r="K14" s="2"/>
      <c r="L14" s="2"/>
    </row>
    <row r="15" spans="10:12" ht="15.75">
      <c r="J15" s="2"/>
      <c r="K15" s="2"/>
      <c r="L15" s="2"/>
    </row>
    <row r="16" spans="10:12" ht="15.75">
      <c r="J16" s="2"/>
      <c r="K16" s="2"/>
      <c r="L16" s="2"/>
    </row>
    <row r="17" spans="10:12" ht="15.75">
      <c r="J17" s="2"/>
      <c r="K17" s="2"/>
      <c r="L17" s="2"/>
    </row>
    <row r="18" spans="10:12" ht="15.75">
      <c r="J18" s="2"/>
      <c r="K18" s="2"/>
      <c r="L18" s="2"/>
    </row>
    <row r="19" spans="10:12" ht="15.75">
      <c r="J19" s="2"/>
      <c r="K19" s="2"/>
      <c r="L19" s="2"/>
    </row>
    <row r="20" spans="10:12" ht="15.75">
      <c r="J20" s="2"/>
      <c r="K20" s="2"/>
      <c r="L20" s="2"/>
    </row>
    <row r="21" spans="1:12" ht="15.75">
      <c r="A21" s="11"/>
      <c r="L21" s="2"/>
    </row>
    <row r="22" ht="15.75">
      <c r="L22" s="2"/>
    </row>
    <row r="23" spans="12:14" ht="15.75">
      <c r="L23" s="2"/>
      <c r="M23" s="2"/>
      <c r="N23" s="2"/>
    </row>
    <row r="24" spans="12:14" ht="15.75">
      <c r="L24" s="2"/>
      <c r="M24" s="2"/>
      <c r="N24" s="2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mergeCells count="9">
    <mergeCell ref="G3:K3"/>
    <mergeCell ref="L3:P3"/>
    <mergeCell ref="Q3:Q4"/>
    <mergeCell ref="A3:A4"/>
    <mergeCell ref="B3:B4"/>
    <mergeCell ref="E3:E4"/>
    <mergeCell ref="C3:C4"/>
    <mergeCell ref="D3:D4"/>
    <mergeCell ref="F3:F4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7.00390625" style="0" customWidth="1"/>
    <col min="4" max="4" width="13.421875" style="0" customWidth="1"/>
    <col min="5" max="5" width="15.00390625" style="0" customWidth="1"/>
    <col min="6" max="6" width="23.140625" style="0" customWidth="1"/>
  </cols>
  <sheetData>
    <row r="1" ht="20.25">
      <c r="A1" s="9" t="s">
        <v>41</v>
      </c>
    </row>
    <row r="2" ht="16.5" thickBot="1">
      <c r="A2" s="8"/>
    </row>
    <row r="3" spans="1:6" ht="12.75">
      <c r="A3" s="122" t="s">
        <v>0</v>
      </c>
      <c r="B3" s="124" t="s">
        <v>1</v>
      </c>
      <c r="C3" s="126" t="s">
        <v>31</v>
      </c>
      <c r="D3" s="126" t="s">
        <v>2</v>
      </c>
      <c r="E3" s="126" t="s">
        <v>3</v>
      </c>
      <c r="F3" s="127" t="s">
        <v>4</v>
      </c>
    </row>
    <row r="4" spans="1:6" ht="13.5" thickBot="1">
      <c r="A4" s="123"/>
      <c r="B4" s="125"/>
      <c r="C4" s="116"/>
      <c r="D4" s="116"/>
      <c r="E4" s="116"/>
      <c r="F4" s="128"/>
    </row>
    <row r="5" spans="1:6" ht="16.5" thickTop="1">
      <c r="A5" s="47"/>
      <c r="B5" s="48">
        <v>1</v>
      </c>
      <c r="C5" s="48">
        <v>2006</v>
      </c>
      <c r="D5" s="49" t="s">
        <v>46</v>
      </c>
      <c r="E5" s="49" t="s">
        <v>15</v>
      </c>
      <c r="F5" s="50" t="s">
        <v>44</v>
      </c>
    </row>
    <row r="6" spans="1:6" ht="15.75">
      <c r="A6" s="51"/>
      <c r="B6" s="52">
        <v>2</v>
      </c>
      <c r="C6" s="52">
        <v>2006</v>
      </c>
      <c r="D6" s="53" t="s">
        <v>45</v>
      </c>
      <c r="E6" s="53" t="s">
        <v>21</v>
      </c>
      <c r="F6" s="54" t="s">
        <v>44</v>
      </c>
    </row>
    <row r="7" spans="1:6" ht="15.75">
      <c r="A7" s="51"/>
      <c r="B7" s="52">
        <v>3</v>
      </c>
      <c r="C7" s="52">
        <v>2007</v>
      </c>
      <c r="D7" s="53" t="s">
        <v>53</v>
      </c>
      <c r="E7" s="53" t="s">
        <v>29</v>
      </c>
      <c r="F7" s="54" t="s">
        <v>52</v>
      </c>
    </row>
    <row r="8" spans="1:6" ht="15.75">
      <c r="A8" s="51"/>
      <c r="B8" s="52">
        <v>4</v>
      </c>
      <c r="C8" s="52">
        <v>2006</v>
      </c>
      <c r="D8" s="53" t="s">
        <v>47</v>
      </c>
      <c r="E8" s="53" t="s">
        <v>48</v>
      </c>
      <c r="F8" s="54" t="s">
        <v>44</v>
      </c>
    </row>
    <row r="9" spans="1:6" ht="15.75">
      <c r="A9" s="51"/>
      <c r="B9" s="52">
        <v>5</v>
      </c>
      <c r="C9" s="52">
        <v>2006</v>
      </c>
      <c r="D9" s="53" t="s">
        <v>50</v>
      </c>
      <c r="E9" s="53" t="s">
        <v>29</v>
      </c>
      <c r="F9" s="54" t="s">
        <v>51</v>
      </c>
    </row>
    <row r="10" spans="1:6" ht="15.75">
      <c r="A10" s="51"/>
      <c r="B10" s="52">
        <v>6</v>
      </c>
      <c r="C10" s="52">
        <v>2006</v>
      </c>
      <c r="D10" s="53" t="s">
        <v>49</v>
      </c>
      <c r="E10" s="53" t="s">
        <v>6</v>
      </c>
      <c r="F10" s="54" t="s">
        <v>44</v>
      </c>
    </row>
    <row r="11" spans="1:6" ht="16.5" thickBot="1">
      <c r="A11" s="55"/>
      <c r="B11" s="56">
        <v>7</v>
      </c>
      <c r="C11" s="56">
        <v>2007</v>
      </c>
      <c r="D11" s="57" t="s">
        <v>42</v>
      </c>
      <c r="E11" s="57" t="s">
        <v>43</v>
      </c>
      <c r="F11" s="58" t="s">
        <v>9</v>
      </c>
    </row>
    <row r="13" ht="57" customHeight="1"/>
    <row r="14" ht="38.25" customHeight="1" thickBot="1">
      <c r="A14" s="45" t="s">
        <v>95</v>
      </c>
    </row>
    <row r="15" spans="1:6" ht="12.75">
      <c r="A15" s="122" t="s">
        <v>0</v>
      </c>
      <c r="B15" s="124" t="s">
        <v>1</v>
      </c>
      <c r="C15" s="126" t="s">
        <v>31</v>
      </c>
      <c r="D15" s="126" t="s">
        <v>2</v>
      </c>
      <c r="E15" s="126" t="s">
        <v>3</v>
      </c>
      <c r="F15" s="127" t="s">
        <v>4</v>
      </c>
    </row>
    <row r="16" spans="1:6" ht="13.5" thickBot="1">
      <c r="A16" s="123"/>
      <c r="B16" s="125"/>
      <c r="C16" s="116"/>
      <c r="D16" s="116"/>
      <c r="E16" s="116"/>
      <c r="F16" s="128"/>
    </row>
    <row r="17" spans="1:6" ht="16.5" thickTop="1">
      <c r="A17" s="47"/>
      <c r="B17" s="59">
        <v>1</v>
      </c>
      <c r="C17" s="59">
        <v>2005</v>
      </c>
      <c r="D17" s="49" t="s">
        <v>65</v>
      </c>
      <c r="E17" s="49" t="s">
        <v>5</v>
      </c>
      <c r="F17" s="50" t="s">
        <v>9</v>
      </c>
    </row>
    <row r="18" spans="1:6" ht="15.75">
      <c r="A18" s="51"/>
      <c r="B18" s="60">
        <v>2</v>
      </c>
      <c r="C18" s="60">
        <v>2005</v>
      </c>
      <c r="D18" s="53" t="s">
        <v>94</v>
      </c>
      <c r="E18" s="53" t="s">
        <v>63</v>
      </c>
      <c r="F18" s="54" t="s">
        <v>52</v>
      </c>
    </row>
    <row r="19" spans="1:6" ht="15.75">
      <c r="A19" s="51"/>
      <c r="B19" s="60">
        <v>3</v>
      </c>
      <c r="C19" s="60">
        <v>2005</v>
      </c>
      <c r="D19" s="53" t="s">
        <v>53</v>
      </c>
      <c r="E19" s="53" t="s">
        <v>13</v>
      </c>
      <c r="F19" s="54" t="s">
        <v>9</v>
      </c>
    </row>
    <row r="20" spans="1:6" ht="15.75">
      <c r="A20" s="51"/>
      <c r="B20" s="60">
        <v>4</v>
      </c>
      <c r="C20" s="60">
        <v>2005</v>
      </c>
      <c r="D20" s="53" t="s">
        <v>61</v>
      </c>
      <c r="E20" s="53" t="s">
        <v>62</v>
      </c>
      <c r="F20" s="54" t="s">
        <v>56</v>
      </c>
    </row>
    <row r="21" spans="1:6" ht="15.75">
      <c r="A21" s="51"/>
      <c r="B21" s="60">
        <v>5</v>
      </c>
      <c r="C21" s="60">
        <v>2005</v>
      </c>
      <c r="D21" s="53" t="s">
        <v>54</v>
      </c>
      <c r="E21" s="53" t="s">
        <v>55</v>
      </c>
      <c r="F21" s="54" t="s">
        <v>56</v>
      </c>
    </row>
    <row r="22" spans="1:6" ht="15.75">
      <c r="A22" s="51"/>
      <c r="B22" s="60">
        <v>6</v>
      </c>
      <c r="C22" s="60">
        <v>2005</v>
      </c>
      <c r="D22" s="61" t="s">
        <v>89</v>
      </c>
      <c r="E22" s="61" t="s">
        <v>90</v>
      </c>
      <c r="F22" s="54" t="s">
        <v>52</v>
      </c>
    </row>
    <row r="23" spans="1:6" ht="15.75">
      <c r="A23" s="51"/>
      <c r="B23" s="60">
        <v>7</v>
      </c>
      <c r="C23" s="60">
        <v>2005</v>
      </c>
      <c r="D23" s="53" t="s">
        <v>38</v>
      </c>
      <c r="E23" s="53" t="s">
        <v>13</v>
      </c>
      <c r="F23" s="54" t="s">
        <v>9</v>
      </c>
    </row>
    <row r="24" spans="1:6" ht="15.75">
      <c r="A24" s="51"/>
      <c r="B24" s="60">
        <v>8</v>
      </c>
      <c r="C24" s="60">
        <v>2005</v>
      </c>
      <c r="D24" s="53" t="s">
        <v>92</v>
      </c>
      <c r="E24" s="53" t="s">
        <v>64</v>
      </c>
      <c r="F24" s="54" t="s">
        <v>91</v>
      </c>
    </row>
    <row r="25" spans="1:6" ht="15.75">
      <c r="A25" s="51"/>
      <c r="B25" s="60">
        <v>9</v>
      </c>
      <c r="C25" s="60">
        <v>2005</v>
      </c>
      <c r="D25" s="53" t="s">
        <v>57</v>
      </c>
      <c r="E25" s="53" t="s">
        <v>58</v>
      </c>
      <c r="F25" s="54" t="s">
        <v>56</v>
      </c>
    </row>
    <row r="26" spans="1:6" ht="15.75">
      <c r="A26" s="51"/>
      <c r="B26" s="60">
        <v>10</v>
      </c>
      <c r="C26" s="60">
        <v>2005</v>
      </c>
      <c r="D26" s="53" t="s">
        <v>88</v>
      </c>
      <c r="E26" s="53" t="s">
        <v>55</v>
      </c>
      <c r="F26" s="54" t="s">
        <v>52</v>
      </c>
    </row>
    <row r="27" spans="1:6" ht="16.5" thickBot="1">
      <c r="A27" s="62"/>
      <c r="B27" s="63">
        <v>11</v>
      </c>
      <c r="C27" s="63">
        <v>2005</v>
      </c>
      <c r="D27" s="57" t="s">
        <v>59</v>
      </c>
      <c r="E27" s="57" t="s">
        <v>60</v>
      </c>
      <c r="F27" s="58" t="s">
        <v>56</v>
      </c>
    </row>
  </sheetData>
  <sheetProtection/>
  <mergeCells count="12">
    <mergeCell ref="B3:B4"/>
    <mergeCell ref="A3:A4"/>
    <mergeCell ref="F3:F4"/>
    <mergeCell ref="E3:E4"/>
    <mergeCell ref="D3:D4"/>
    <mergeCell ref="C3:C4"/>
    <mergeCell ref="F15:F16"/>
    <mergeCell ref="A15:A16"/>
    <mergeCell ref="B15:B16"/>
    <mergeCell ref="C15:C16"/>
    <mergeCell ref="D15:D16"/>
    <mergeCell ref="E15:E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6.421875" style="0" customWidth="1"/>
    <col min="4" max="4" width="14.57421875" style="0" customWidth="1"/>
    <col min="5" max="5" width="12.421875" style="0" customWidth="1"/>
    <col min="6" max="6" width="25.8515625" style="0" customWidth="1"/>
  </cols>
  <sheetData>
    <row r="1" ht="20.25">
      <c r="A1" s="9" t="s">
        <v>96</v>
      </c>
    </row>
    <row r="2" spans="2:6" ht="13.5" thickBot="1">
      <c r="B2" s="7"/>
      <c r="C2" s="7"/>
      <c r="D2" s="7"/>
      <c r="E2" s="7"/>
      <c r="F2" s="7"/>
    </row>
    <row r="3" spans="1:6" ht="12.75">
      <c r="A3" s="122" t="s">
        <v>0</v>
      </c>
      <c r="B3" s="124" t="s">
        <v>1</v>
      </c>
      <c r="C3" s="126" t="s">
        <v>31</v>
      </c>
      <c r="D3" s="126" t="s">
        <v>2</v>
      </c>
      <c r="E3" s="126" t="s">
        <v>3</v>
      </c>
      <c r="F3" s="127" t="s">
        <v>4</v>
      </c>
    </row>
    <row r="4" spans="1:6" ht="13.5" thickBot="1">
      <c r="A4" s="123"/>
      <c r="B4" s="125"/>
      <c r="C4" s="116"/>
      <c r="D4" s="116"/>
      <c r="E4" s="116"/>
      <c r="F4" s="128"/>
    </row>
    <row r="5" spans="1:6" ht="16.5" thickTop="1">
      <c r="A5" s="47"/>
      <c r="B5" s="48">
        <v>1</v>
      </c>
      <c r="C5" s="48">
        <v>2004</v>
      </c>
      <c r="D5" s="49" t="s">
        <v>72</v>
      </c>
      <c r="E5" s="49" t="s">
        <v>73</v>
      </c>
      <c r="F5" s="50" t="s">
        <v>52</v>
      </c>
    </row>
    <row r="6" spans="1:6" ht="15.75">
      <c r="A6" s="51"/>
      <c r="B6" s="52">
        <v>2</v>
      </c>
      <c r="C6" s="52">
        <v>2004</v>
      </c>
      <c r="D6" s="53" t="s">
        <v>39</v>
      </c>
      <c r="E6" s="53" t="s">
        <v>40</v>
      </c>
      <c r="F6" s="54" t="s">
        <v>9</v>
      </c>
    </row>
    <row r="7" spans="1:6" ht="15.75">
      <c r="A7" s="51"/>
      <c r="B7" s="52">
        <v>3</v>
      </c>
      <c r="C7" s="52">
        <v>2004</v>
      </c>
      <c r="D7" s="53" t="s">
        <v>75</v>
      </c>
      <c r="E7" s="53" t="s">
        <v>12</v>
      </c>
      <c r="F7" s="54" t="s">
        <v>91</v>
      </c>
    </row>
    <row r="8" spans="1:6" ht="15.75">
      <c r="A8" s="51"/>
      <c r="B8" s="52">
        <v>4</v>
      </c>
      <c r="C8" s="52">
        <v>2004</v>
      </c>
      <c r="D8" s="53" t="s">
        <v>76</v>
      </c>
      <c r="E8" s="53" t="s">
        <v>5</v>
      </c>
      <c r="F8" s="54" t="s">
        <v>9</v>
      </c>
    </row>
    <row r="9" spans="1:6" ht="15.75">
      <c r="A9" s="51"/>
      <c r="B9" s="52">
        <v>5</v>
      </c>
      <c r="C9" s="52">
        <v>2004</v>
      </c>
      <c r="D9" s="53" t="s">
        <v>25</v>
      </c>
      <c r="E9" s="53" t="s">
        <v>26</v>
      </c>
      <c r="F9" s="54" t="s">
        <v>9</v>
      </c>
    </row>
    <row r="10" spans="1:6" ht="15.75">
      <c r="A10" s="51"/>
      <c r="B10" s="52">
        <v>6</v>
      </c>
      <c r="C10" s="52">
        <v>2004</v>
      </c>
      <c r="D10" s="53" t="s">
        <v>69</v>
      </c>
      <c r="E10" s="53" t="s">
        <v>70</v>
      </c>
      <c r="F10" s="54" t="s">
        <v>44</v>
      </c>
    </row>
    <row r="11" spans="1:6" ht="15.75">
      <c r="A11" s="51"/>
      <c r="B11" s="52">
        <v>7</v>
      </c>
      <c r="C11" s="52">
        <v>2004</v>
      </c>
      <c r="D11" s="53" t="s">
        <v>66</v>
      </c>
      <c r="E11" s="53" t="s">
        <v>67</v>
      </c>
      <c r="F11" s="54" t="s">
        <v>44</v>
      </c>
    </row>
    <row r="12" spans="1:6" ht="15.75">
      <c r="A12" s="51"/>
      <c r="B12" s="52">
        <v>8</v>
      </c>
      <c r="C12" s="52">
        <v>2004</v>
      </c>
      <c r="D12" s="53" t="s">
        <v>37</v>
      </c>
      <c r="E12" s="53" t="s">
        <v>29</v>
      </c>
      <c r="F12" s="54" t="s">
        <v>51</v>
      </c>
    </row>
    <row r="13" spans="1:6" ht="15.75">
      <c r="A13" s="51"/>
      <c r="B13" s="52">
        <v>9</v>
      </c>
      <c r="C13" s="52">
        <v>2004</v>
      </c>
      <c r="D13" s="53" t="s">
        <v>24</v>
      </c>
      <c r="E13" s="53" t="s">
        <v>10</v>
      </c>
      <c r="F13" s="54" t="s">
        <v>9</v>
      </c>
    </row>
    <row r="14" spans="1:6" ht="15.75">
      <c r="A14" s="51"/>
      <c r="B14" s="52">
        <v>10</v>
      </c>
      <c r="C14" s="52">
        <v>2004</v>
      </c>
      <c r="D14" s="53" t="s">
        <v>71</v>
      </c>
      <c r="E14" s="53" t="s">
        <v>55</v>
      </c>
      <c r="F14" s="54" t="s">
        <v>51</v>
      </c>
    </row>
    <row r="15" spans="1:6" ht="15.75">
      <c r="A15" s="51"/>
      <c r="B15" s="52">
        <v>11</v>
      </c>
      <c r="C15" s="52">
        <v>2004</v>
      </c>
      <c r="D15" s="53" t="s">
        <v>30</v>
      </c>
      <c r="E15" s="53" t="s">
        <v>8</v>
      </c>
      <c r="F15" s="54" t="s">
        <v>9</v>
      </c>
    </row>
    <row r="16" spans="1:6" ht="15.75">
      <c r="A16" s="51"/>
      <c r="B16" s="52">
        <v>12</v>
      </c>
      <c r="C16" s="52">
        <v>2004</v>
      </c>
      <c r="D16" s="53" t="s">
        <v>68</v>
      </c>
      <c r="E16" s="53" t="s">
        <v>67</v>
      </c>
      <c r="F16" s="54" t="s">
        <v>44</v>
      </c>
    </row>
    <row r="17" spans="1:6" ht="16.5" thickBot="1">
      <c r="A17" s="62"/>
      <c r="B17" s="56">
        <v>13</v>
      </c>
      <c r="C17" s="56">
        <v>2004</v>
      </c>
      <c r="D17" s="57" t="s">
        <v>74</v>
      </c>
      <c r="E17" s="57" t="s">
        <v>29</v>
      </c>
      <c r="F17" s="58" t="s">
        <v>91</v>
      </c>
    </row>
    <row r="20" spans="1:6" ht="43.5" customHeight="1">
      <c r="A20" s="9" t="s">
        <v>97</v>
      </c>
      <c r="B20" s="7"/>
      <c r="C20" s="7"/>
      <c r="D20" s="7"/>
      <c r="E20" s="7"/>
      <c r="F20" s="7"/>
    </row>
    <row r="21" spans="1:6" ht="16.5" thickBot="1">
      <c r="A21" s="8"/>
      <c r="B21" s="7"/>
      <c r="C21" s="7"/>
      <c r="D21" s="7"/>
      <c r="E21" s="7"/>
      <c r="F21" s="7"/>
    </row>
    <row r="22" spans="1:6" ht="12.75">
      <c r="A22" s="132" t="s">
        <v>0</v>
      </c>
      <c r="B22" s="124" t="s">
        <v>1</v>
      </c>
      <c r="C22" s="126" t="s">
        <v>31</v>
      </c>
      <c r="D22" s="126" t="s">
        <v>2</v>
      </c>
      <c r="E22" s="126" t="s">
        <v>3</v>
      </c>
      <c r="F22" s="127" t="s">
        <v>4</v>
      </c>
    </row>
    <row r="23" spans="1:6" ht="13.5" thickBot="1">
      <c r="A23" s="133"/>
      <c r="B23" s="125"/>
      <c r="C23" s="116"/>
      <c r="D23" s="116"/>
      <c r="E23" s="116"/>
      <c r="F23" s="128"/>
    </row>
    <row r="24" spans="1:6" ht="16.5" thickTop="1">
      <c r="A24" s="47"/>
      <c r="B24" s="48">
        <v>1</v>
      </c>
      <c r="C24" s="52">
        <v>2002</v>
      </c>
      <c r="D24" s="53" t="s">
        <v>28</v>
      </c>
      <c r="E24" s="53" t="s">
        <v>11</v>
      </c>
      <c r="F24" s="54" t="s">
        <v>9</v>
      </c>
    </row>
    <row r="25" spans="1:6" ht="15.75">
      <c r="A25" s="51"/>
      <c r="B25" s="52">
        <v>2</v>
      </c>
      <c r="C25" s="52">
        <v>2003</v>
      </c>
      <c r="D25" s="53" t="s">
        <v>22</v>
      </c>
      <c r="E25" s="53" t="s">
        <v>23</v>
      </c>
      <c r="F25" s="54" t="s">
        <v>9</v>
      </c>
    </row>
    <row r="26" spans="1:6" ht="15.75">
      <c r="A26" s="51"/>
      <c r="B26" s="52">
        <v>3</v>
      </c>
      <c r="C26" s="52">
        <v>2003</v>
      </c>
      <c r="D26" s="53" t="s">
        <v>87</v>
      </c>
      <c r="E26" s="53" t="s">
        <v>12</v>
      </c>
      <c r="F26" s="54" t="s">
        <v>91</v>
      </c>
    </row>
    <row r="27" spans="1:6" ht="15.75">
      <c r="A27" s="64"/>
      <c r="B27" s="52">
        <v>4</v>
      </c>
      <c r="C27" s="52">
        <v>2002</v>
      </c>
      <c r="D27" s="53" t="s">
        <v>82</v>
      </c>
      <c r="E27" s="53" t="s">
        <v>29</v>
      </c>
      <c r="F27" s="54" t="s">
        <v>44</v>
      </c>
    </row>
    <row r="28" spans="1:6" ht="15.75">
      <c r="A28" s="64"/>
      <c r="B28" s="52">
        <v>5</v>
      </c>
      <c r="C28" s="52">
        <v>2003</v>
      </c>
      <c r="D28" s="53" t="s">
        <v>93</v>
      </c>
      <c r="E28" s="53" t="s">
        <v>29</v>
      </c>
      <c r="F28" s="54" t="s">
        <v>91</v>
      </c>
    </row>
    <row r="29" spans="1:6" ht="15.75">
      <c r="A29" s="64"/>
      <c r="B29" s="52">
        <v>6</v>
      </c>
      <c r="C29" s="52">
        <v>2002</v>
      </c>
      <c r="D29" s="53" t="s">
        <v>81</v>
      </c>
      <c r="E29" s="53" t="s">
        <v>12</v>
      </c>
      <c r="F29" s="54" t="s">
        <v>44</v>
      </c>
    </row>
    <row r="30" spans="1:6" ht="15.75">
      <c r="A30" s="64"/>
      <c r="B30" s="52">
        <v>7</v>
      </c>
      <c r="C30" s="52">
        <v>2003</v>
      </c>
      <c r="D30" s="53" t="s">
        <v>85</v>
      </c>
      <c r="E30" s="53" t="s">
        <v>11</v>
      </c>
      <c r="F30" s="54" t="s">
        <v>91</v>
      </c>
    </row>
    <row r="31" spans="1:6" ht="15.75">
      <c r="A31" s="64"/>
      <c r="B31" s="52">
        <v>8</v>
      </c>
      <c r="C31" s="52">
        <v>2002</v>
      </c>
      <c r="D31" s="53" t="s">
        <v>16</v>
      </c>
      <c r="E31" s="53" t="s">
        <v>27</v>
      </c>
      <c r="F31" s="54" t="s">
        <v>9</v>
      </c>
    </row>
    <row r="32" spans="1:6" ht="15.75">
      <c r="A32" s="64"/>
      <c r="B32" s="52">
        <v>9</v>
      </c>
      <c r="C32" s="52">
        <v>2003</v>
      </c>
      <c r="D32" s="53" t="s">
        <v>86</v>
      </c>
      <c r="E32" s="53" t="s">
        <v>84</v>
      </c>
      <c r="F32" s="54" t="s">
        <v>91</v>
      </c>
    </row>
    <row r="33" spans="1:6" ht="15.75">
      <c r="A33" s="64"/>
      <c r="B33" s="52">
        <v>10</v>
      </c>
      <c r="C33" s="52">
        <v>2003</v>
      </c>
      <c r="D33" s="53" t="s">
        <v>79</v>
      </c>
      <c r="E33" s="53" t="s">
        <v>80</v>
      </c>
      <c r="F33" s="54" t="s">
        <v>44</v>
      </c>
    </row>
    <row r="34" spans="1:6" ht="15.75">
      <c r="A34" s="64"/>
      <c r="B34" s="52">
        <v>11</v>
      </c>
      <c r="C34" s="52">
        <v>2003</v>
      </c>
      <c r="D34" s="53" t="s">
        <v>77</v>
      </c>
      <c r="E34" s="53" t="s">
        <v>12</v>
      </c>
      <c r="F34" s="54" t="s">
        <v>44</v>
      </c>
    </row>
    <row r="35" spans="1:6" ht="15.75">
      <c r="A35" s="64"/>
      <c r="B35" s="52">
        <v>12</v>
      </c>
      <c r="C35" s="52">
        <v>2003</v>
      </c>
      <c r="D35" s="53" t="s">
        <v>83</v>
      </c>
      <c r="E35" s="53" t="s">
        <v>84</v>
      </c>
      <c r="F35" s="54" t="s">
        <v>51</v>
      </c>
    </row>
    <row r="36" spans="1:6" ht="16.5" thickBot="1">
      <c r="A36" s="55"/>
      <c r="B36" s="56">
        <v>13</v>
      </c>
      <c r="C36" s="56">
        <v>2003</v>
      </c>
      <c r="D36" s="57" t="s">
        <v>78</v>
      </c>
      <c r="E36" s="57" t="s">
        <v>12</v>
      </c>
      <c r="F36" s="58" t="s">
        <v>44</v>
      </c>
    </row>
  </sheetData>
  <sheetProtection/>
  <mergeCells count="12">
    <mergeCell ref="E3:E4"/>
    <mergeCell ref="F3:F4"/>
    <mergeCell ref="F22:F23"/>
    <mergeCell ref="A3:A4"/>
    <mergeCell ref="A22:A23"/>
    <mergeCell ref="B22:B23"/>
    <mergeCell ref="C22:C23"/>
    <mergeCell ref="D22:D23"/>
    <mergeCell ref="E22:E23"/>
    <mergeCell ref="B3:B4"/>
    <mergeCell ref="C3:C4"/>
    <mergeCell ref="D3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PageLayoutView="0" workbookViewId="0" topLeftCell="A22">
      <selection activeCell="A97" sqref="A97"/>
    </sheetView>
  </sheetViews>
  <sheetFormatPr defaultColWidth="9.140625" defaultRowHeight="12.75"/>
  <cols>
    <col min="1" max="1" width="5.7109375" style="0" customWidth="1"/>
    <col min="2" max="2" width="5.28125" style="0" customWidth="1"/>
    <col min="3" max="3" width="11.7109375" style="0" customWidth="1"/>
    <col min="4" max="4" width="10.7109375" style="0" customWidth="1"/>
    <col min="6" max="6" width="21.00390625" style="0" customWidth="1"/>
    <col min="7" max="7" width="5.57421875" style="0" customWidth="1"/>
    <col min="8" max="8" width="6.421875" style="0" customWidth="1"/>
    <col min="9" max="9" width="5.7109375" style="0" customWidth="1"/>
    <col min="10" max="10" width="4.00390625" style="0" customWidth="1"/>
    <col min="11" max="11" width="6.57421875" style="0" customWidth="1"/>
    <col min="12" max="12" width="5.8515625" style="0" customWidth="1"/>
    <col min="13" max="13" width="6.57421875" style="0" customWidth="1"/>
    <col min="14" max="14" width="6.00390625" style="0" customWidth="1"/>
    <col min="15" max="15" width="5.57421875" style="0" customWidth="1"/>
    <col min="16" max="16" width="6.140625" style="0" customWidth="1"/>
  </cols>
  <sheetData>
    <row r="1" spans="1:17" ht="20.25">
      <c r="A1" s="138" t="s">
        <v>35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ht="40.5" customHeight="1">
      <c r="A2" s="139" t="s">
        <v>36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7" ht="25.5" customHeight="1">
      <c r="A3" s="140" t="s">
        <v>112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17" ht="21.75" customHeight="1">
      <c r="A4" s="141" t="s">
        <v>113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6" ht="40.5" customHeight="1">
      <c r="A6" s="9" t="s">
        <v>114</v>
      </c>
    </row>
    <row r="7" ht="12.75" customHeight="1" thickBot="1">
      <c r="A7" s="8"/>
    </row>
    <row r="8" spans="1:17" ht="12.75">
      <c r="A8" s="142" t="s">
        <v>0</v>
      </c>
      <c r="B8" s="144" t="s">
        <v>1</v>
      </c>
      <c r="C8" s="134" t="s">
        <v>2</v>
      </c>
      <c r="D8" s="134" t="s">
        <v>3</v>
      </c>
      <c r="E8" s="134" t="s">
        <v>31</v>
      </c>
      <c r="F8" s="136" t="s">
        <v>4</v>
      </c>
      <c r="G8" s="151" t="s">
        <v>32</v>
      </c>
      <c r="H8" s="151"/>
      <c r="I8" s="151"/>
      <c r="J8" s="151"/>
      <c r="K8" s="152"/>
      <c r="L8" s="153" t="s">
        <v>33</v>
      </c>
      <c r="M8" s="151"/>
      <c r="N8" s="151"/>
      <c r="O8" s="151"/>
      <c r="P8" s="152"/>
      <c r="Q8" s="146" t="s">
        <v>34</v>
      </c>
    </row>
    <row r="9" spans="1:17" ht="13.5" thickBot="1">
      <c r="A9" s="143"/>
      <c r="B9" s="145"/>
      <c r="C9" s="135"/>
      <c r="D9" s="135"/>
      <c r="E9" s="135"/>
      <c r="F9" s="137"/>
      <c r="G9" s="31" t="s">
        <v>17</v>
      </c>
      <c r="H9" s="93" t="s">
        <v>18</v>
      </c>
      <c r="I9" s="93" t="s">
        <v>19</v>
      </c>
      <c r="J9" s="93" t="s">
        <v>20</v>
      </c>
      <c r="K9" s="92" t="s">
        <v>14</v>
      </c>
      <c r="L9" s="31" t="s">
        <v>17</v>
      </c>
      <c r="M9" s="93" t="s">
        <v>18</v>
      </c>
      <c r="N9" s="93" t="s">
        <v>19</v>
      </c>
      <c r="O9" s="93" t="s">
        <v>20</v>
      </c>
      <c r="P9" s="92" t="s">
        <v>14</v>
      </c>
      <c r="Q9" s="147"/>
    </row>
    <row r="10" spans="1:17" ht="15.75" customHeight="1" thickTop="1">
      <c r="A10" s="101" t="s">
        <v>99</v>
      </c>
      <c r="B10" s="4">
        <v>10</v>
      </c>
      <c r="C10" s="5" t="s">
        <v>42</v>
      </c>
      <c r="D10" s="5" t="s">
        <v>43</v>
      </c>
      <c r="E10" s="4">
        <v>2007</v>
      </c>
      <c r="F10" s="36" t="s">
        <v>9</v>
      </c>
      <c r="G10" s="32">
        <v>2.7</v>
      </c>
      <c r="H10" s="6">
        <v>10</v>
      </c>
      <c r="I10" s="6">
        <v>9.4</v>
      </c>
      <c r="J10" s="28"/>
      <c r="K10" s="19">
        <f aca="true" t="shared" si="0" ref="K10:K15">SUM(G10+I10)</f>
        <v>12.100000000000001</v>
      </c>
      <c r="L10" s="34">
        <v>3.4</v>
      </c>
      <c r="M10" s="6">
        <v>10</v>
      </c>
      <c r="N10" s="6">
        <v>8.8</v>
      </c>
      <c r="O10" s="28"/>
      <c r="P10" s="19">
        <f aca="true" t="shared" si="1" ref="P10:P15">SUM(L10+N10)</f>
        <v>12.200000000000001</v>
      </c>
      <c r="Q10" s="102">
        <f aca="true" t="shared" si="2" ref="Q10:Q20">K10+P10</f>
        <v>24.300000000000004</v>
      </c>
    </row>
    <row r="11" spans="1:17" ht="15.75" customHeight="1">
      <c r="A11" s="15" t="s">
        <v>100</v>
      </c>
      <c r="B11" s="4">
        <v>2</v>
      </c>
      <c r="C11" s="5" t="s">
        <v>131</v>
      </c>
      <c r="D11" s="5" t="s">
        <v>5</v>
      </c>
      <c r="E11" s="4">
        <v>2007</v>
      </c>
      <c r="F11" s="36" t="s">
        <v>44</v>
      </c>
      <c r="G11" s="32">
        <v>2.4</v>
      </c>
      <c r="H11" s="6">
        <v>10</v>
      </c>
      <c r="I11" s="6">
        <v>8.5</v>
      </c>
      <c r="J11" s="6"/>
      <c r="K11" s="19">
        <f t="shared" si="0"/>
        <v>10.9</v>
      </c>
      <c r="L11" s="34">
        <v>2.7</v>
      </c>
      <c r="M11" s="6">
        <v>10</v>
      </c>
      <c r="N11" s="6">
        <v>8.2</v>
      </c>
      <c r="O11" s="6"/>
      <c r="P11" s="19">
        <f t="shared" si="1"/>
        <v>10.899999999999999</v>
      </c>
      <c r="Q11" s="102">
        <f t="shared" si="2"/>
        <v>21.799999999999997</v>
      </c>
    </row>
    <row r="12" spans="1:17" ht="15.75" customHeight="1">
      <c r="A12" s="101" t="s">
        <v>101</v>
      </c>
      <c r="B12" s="4">
        <v>12</v>
      </c>
      <c r="C12" s="5" t="s">
        <v>142</v>
      </c>
      <c r="D12" s="5" t="s">
        <v>13</v>
      </c>
      <c r="E12" s="4">
        <v>2008</v>
      </c>
      <c r="F12" s="36" t="s">
        <v>9</v>
      </c>
      <c r="G12" s="32">
        <v>2.5</v>
      </c>
      <c r="H12" s="6">
        <v>10</v>
      </c>
      <c r="I12" s="6">
        <v>8</v>
      </c>
      <c r="J12" s="6"/>
      <c r="K12" s="19">
        <f t="shared" si="0"/>
        <v>10.5</v>
      </c>
      <c r="L12" s="34">
        <v>2.2</v>
      </c>
      <c r="M12" s="6">
        <v>10</v>
      </c>
      <c r="N12" s="6">
        <v>9.1</v>
      </c>
      <c r="O12" s="6"/>
      <c r="P12" s="19">
        <f t="shared" si="1"/>
        <v>11.3</v>
      </c>
      <c r="Q12" s="102">
        <f t="shared" si="2"/>
        <v>21.8</v>
      </c>
    </row>
    <row r="13" spans="1:17" ht="15.75" customHeight="1">
      <c r="A13" s="101" t="s">
        <v>102</v>
      </c>
      <c r="B13" s="4">
        <v>11</v>
      </c>
      <c r="C13" s="5" t="s">
        <v>140</v>
      </c>
      <c r="D13" s="5" t="s">
        <v>141</v>
      </c>
      <c r="E13" s="4">
        <v>2008</v>
      </c>
      <c r="F13" s="36" t="s">
        <v>9</v>
      </c>
      <c r="G13" s="32">
        <v>2.5</v>
      </c>
      <c r="H13" s="6">
        <v>10</v>
      </c>
      <c r="I13" s="6">
        <v>8.2</v>
      </c>
      <c r="J13" s="6"/>
      <c r="K13" s="19">
        <f t="shared" si="0"/>
        <v>10.7</v>
      </c>
      <c r="L13" s="34">
        <v>2.2</v>
      </c>
      <c r="M13" s="6">
        <v>10</v>
      </c>
      <c r="N13" s="6">
        <v>8.8</v>
      </c>
      <c r="O13" s="6"/>
      <c r="P13" s="19">
        <f t="shared" si="1"/>
        <v>11</v>
      </c>
      <c r="Q13" s="102">
        <f t="shared" si="2"/>
        <v>21.7</v>
      </c>
    </row>
    <row r="14" spans="1:17" ht="15.75" customHeight="1">
      <c r="A14" s="101" t="s">
        <v>103</v>
      </c>
      <c r="B14" s="4">
        <v>7</v>
      </c>
      <c r="C14" s="5" t="s">
        <v>136</v>
      </c>
      <c r="D14" s="5" t="s">
        <v>137</v>
      </c>
      <c r="E14" s="4">
        <v>2007</v>
      </c>
      <c r="F14" s="36" t="s">
        <v>9</v>
      </c>
      <c r="G14" s="32">
        <v>2.2</v>
      </c>
      <c r="H14" s="6">
        <v>10</v>
      </c>
      <c r="I14" s="6">
        <v>8.7</v>
      </c>
      <c r="J14" s="6"/>
      <c r="K14" s="19">
        <f t="shared" si="0"/>
        <v>10.899999999999999</v>
      </c>
      <c r="L14" s="34">
        <v>2</v>
      </c>
      <c r="M14" s="6">
        <v>10</v>
      </c>
      <c r="N14" s="6">
        <v>8.3</v>
      </c>
      <c r="O14" s="6"/>
      <c r="P14" s="19">
        <f t="shared" si="1"/>
        <v>10.3</v>
      </c>
      <c r="Q14" s="102">
        <f t="shared" si="2"/>
        <v>21.2</v>
      </c>
    </row>
    <row r="15" spans="1:17" ht="15.75" customHeight="1">
      <c r="A15" s="101" t="s">
        <v>104</v>
      </c>
      <c r="B15" s="4">
        <v>8</v>
      </c>
      <c r="C15" s="5" t="s">
        <v>136</v>
      </c>
      <c r="D15" s="5" t="s">
        <v>138</v>
      </c>
      <c r="E15" s="4">
        <v>2007</v>
      </c>
      <c r="F15" s="36" t="s">
        <v>9</v>
      </c>
      <c r="G15" s="32">
        <v>2.2</v>
      </c>
      <c r="H15" s="6">
        <v>10</v>
      </c>
      <c r="I15" s="6">
        <v>8.2</v>
      </c>
      <c r="J15" s="6"/>
      <c r="K15" s="19">
        <f t="shared" si="0"/>
        <v>10.399999999999999</v>
      </c>
      <c r="L15" s="34">
        <v>2.2</v>
      </c>
      <c r="M15" s="6">
        <v>10</v>
      </c>
      <c r="N15" s="6">
        <v>7.9</v>
      </c>
      <c r="O15" s="6"/>
      <c r="P15" s="19">
        <f t="shared" si="1"/>
        <v>10.100000000000001</v>
      </c>
      <c r="Q15" s="102">
        <f t="shared" si="2"/>
        <v>20.5</v>
      </c>
    </row>
    <row r="16" spans="1:17" ht="15.75" customHeight="1">
      <c r="A16" s="15" t="s">
        <v>105</v>
      </c>
      <c r="B16" s="4">
        <v>5</v>
      </c>
      <c r="C16" s="5" t="s">
        <v>134</v>
      </c>
      <c r="D16" s="5" t="s">
        <v>135</v>
      </c>
      <c r="E16" s="4">
        <v>2007</v>
      </c>
      <c r="F16" s="36" t="s">
        <v>9</v>
      </c>
      <c r="G16" s="32">
        <v>2</v>
      </c>
      <c r="H16" s="6">
        <v>10</v>
      </c>
      <c r="I16" s="6">
        <v>7.9</v>
      </c>
      <c r="J16" s="6"/>
      <c r="K16" s="19">
        <f>SUM(G16+I16+J16)</f>
        <v>9.9</v>
      </c>
      <c r="L16" s="34">
        <v>2</v>
      </c>
      <c r="M16" s="6">
        <v>10</v>
      </c>
      <c r="N16" s="6">
        <v>7.9</v>
      </c>
      <c r="O16" s="6"/>
      <c r="P16" s="19">
        <f>SUM(L16+N16+O16)</f>
        <v>9.9</v>
      </c>
      <c r="Q16" s="102">
        <f t="shared" si="2"/>
        <v>19.8</v>
      </c>
    </row>
    <row r="17" spans="1:17" ht="15.75" customHeight="1">
      <c r="A17" s="101" t="s">
        <v>106</v>
      </c>
      <c r="B17" s="4">
        <v>6</v>
      </c>
      <c r="C17" s="5" t="s">
        <v>123</v>
      </c>
      <c r="D17" s="5" t="s">
        <v>6</v>
      </c>
      <c r="E17" s="4">
        <v>2007</v>
      </c>
      <c r="F17" s="36" t="s">
        <v>9</v>
      </c>
      <c r="G17" s="32">
        <v>1.3</v>
      </c>
      <c r="H17" s="6">
        <v>10</v>
      </c>
      <c r="I17" s="6">
        <v>8.6</v>
      </c>
      <c r="J17" s="6"/>
      <c r="K17" s="19">
        <f>SUM(G17+I17)</f>
        <v>9.9</v>
      </c>
      <c r="L17" s="34">
        <v>2</v>
      </c>
      <c r="M17" s="6">
        <v>10</v>
      </c>
      <c r="N17" s="6">
        <v>7.8</v>
      </c>
      <c r="O17" s="6"/>
      <c r="P17" s="19">
        <f>SUM(L17+N17)</f>
        <v>9.8</v>
      </c>
      <c r="Q17" s="102">
        <f t="shared" si="2"/>
        <v>19.700000000000003</v>
      </c>
    </row>
    <row r="18" spans="1:17" ht="15.75" customHeight="1">
      <c r="A18" s="15" t="s">
        <v>107</v>
      </c>
      <c r="B18" s="4">
        <v>4</v>
      </c>
      <c r="C18" s="5" t="s">
        <v>153</v>
      </c>
      <c r="D18" s="5" t="s">
        <v>90</v>
      </c>
      <c r="E18" s="4">
        <v>2008</v>
      </c>
      <c r="F18" s="36" t="s">
        <v>44</v>
      </c>
      <c r="G18" s="32">
        <v>1.2</v>
      </c>
      <c r="H18" s="6">
        <v>10</v>
      </c>
      <c r="I18" s="6">
        <v>8</v>
      </c>
      <c r="J18" s="6"/>
      <c r="K18" s="19">
        <f>SUM(G18+I18)</f>
        <v>9.2</v>
      </c>
      <c r="L18" s="34">
        <v>1.5</v>
      </c>
      <c r="M18" s="6">
        <v>10</v>
      </c>
      <c r="N18" s="6">
        <v>8.9</v>
      </c>
      <c r="O18" s="6"/>
      <c r="P18" s="19">
        <f>SUM(L18+N18)</f>
        <v>10.4</v>
      </c>
      <c r="Q18" s="102">
        <f t="shared" si="2"/>
        <v>19.6</v>
      </c>
    </row>
    <row r="19" spans="1:17" ht="15.75" customHeight="1">
      <c r="A19" s="101" t="s">
        <v>108</v>
      </c>
      <c r="B19" s="4">
        <v>9</v>
      </c>
      <c r="C19" s="5" t="s">
        <v>139</v>
      </c>
      <c r="D19" s="5" t="s">
        <v>8</v>
      </c>
      <c r="E19" s="4">
        <v>2007</v>
      </c>
      <c r="F19" s="36" t="s">
        <v>9</v>
      </c>
      <c r="G19" s="32">
        <v>2.2</v>
      </c>
      <c r="H19" s="6">
        <v>10</v>
      </c>
      <c r="I19" s="6">
        <v>7.8</v>
      </c>
      <c r="J19" s="6"/>
      <c r="K19" s="19">
        <f>SUM(G19+I19)</f>
        <v>10</v>
      </c>
      <c r="L19" s="34">
        <v>2</v>
      </c>
      <c r="M19" s="6">
        <v>10</v>
      </c>
      <c r="N19" s="6">
        <v>7.1</v>
      </c>
      <c r="O19" s="6"/>
      <c r="P19" s="19">
        <f>SUM(L19+N19)</f>
        <v>9.1</v>
      </c>
      <c r="Q19" s="102">
        <f t="shared" si="2"/>
        <v>19.1</v>
      </c>
    </row>
    <row r="20" spans="1:17" ht="15.75" customHeight="1" thickBot="1">
      <c r="A20" s="21" t="s">
        <v>109</v>
      </c>
      <c r="B20" s="16">
        <v>3</v>
      </c>
      <c r="C20" s="17" t="s">
        <v>132</v>
      </c>
      <c r="D20" s="17" t="s">
        <v>133</v>
      </c>
      <c r="E20" s="16">
        <v>2007</v>
      </c>
      <c r="F20" s="40" t="s">
        <v>44</v>
      </c>
      <c r="G20" s="33">
        <v>2.2</v>
      </c>
      <c r="H20" s="18">
        <v>10</v>
      </c>
      <c r="I20" s="18">
        <v>6.9</v>
      </c>
      <c r="J20" s="18"/>
      <c r="K20" s="20">
        <f>SUM(G20+I20)</f>
        <v>9.100000000000001</v>
      </c>
      <c r="L20" s="103">
        <v>2.5</v>
      </c>
      <c r="M20" s="18">
        <v>10</v>
      </c>
      <c r="N20" s="18">
        <v>6.9</v>
      </c>
      <c r="O20" s="18"/>
      <c r="P20" s="20">
        <f>SUM(L20+N20)</f>
        <v>9.4</v>
      </c>
      <c r="Q20" s="104">
        <f t="shared" si="2"/>
        <v>18.5</v>
      </c>
    </row>
    <row r="21" spans="1:17" ht="18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7" ht="18" customHeight="1">
      <c r="A22" s="138" t="s">
        <v>35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</row>
    <row r="23" spans="1:17" ht="42.75" customHeight="1">
      <c r="A23" s="139" t="s">
        <v>36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</row>
    <row r="24" spans="1:17" ht="23.25" customHeight="1">
      <c r="A24" s="140" t="s">
        <v>112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</row>
    <row r="25" spans="1:17" ht="29.25" customHeight="1">
      <c r="A25" s="141" t="s">
        <v>113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7" ht="20.25">
      <c r="A27" s="9" t="s">
        <v>143</v>
      </c>
    </row>
    <row r="28" spans="2:10" ht="13.5" thickBot="1">
      <c r="B28" s="7"/>
      <c r="C28" s="7"/>
      <c r="D28" s="7"/>
      <c r="E28" s="7"/>
      <c r="F28" s="7"/>
      <c r="G28" s="7"/>
      <c r="H28" s="7"/>
      <c r="I28" s="7"/>
      <c r="J28" s="7"/>
    </row>
    <row r="29" spans="1:17" ht="12.75" customHeight="1">
      <c r="A29" s="142" t="s">
        <v>0</v>
      </c>
      <c r="B29" s="144" t="s">
        <v>1</v>
      </c>
      <c r="C29" s="134" t="s">
        <v>2</v>
      </c>
      <c r="D29" s="134" t="s">
        <v>3</v>
      </c>
      <c r="E29" s="134" t="s">
        <v>98</v>
      </c>
      <c r="F29" s="136" t="s">
        <v>4</v>
      </c>
      <c r="G29" s="148" t="s">
        <v>32</v>
      </c>
      <c r="H29" s="148"/>
      <c r="I29" s="148"/>
      <c r="J29" s="148"/>
      <c r="K29" s="149"/>
      <c r="L29" s="150" t="s">
        <v>33</v>
      </c>
      <c r="M29" s="148"/>
      <c r="N29" s="148"/>
      <c r="O29" s="148"/>
      <c r="P29" s="149"/>
      <c r="Q29" s="146" t="s">
        <v>34</v>
      </c>
    </row>
    <row r="30" spans="1:17" ht="13.5" thickBot="1">
      <c r="A30" s="143"/>
      <c r="B30" s="145"/>
      <c r="C30" s="135"/>
      <c r="D30" s="135"/>
      <c r="E30" s="135"/>
      <c r="F30" s="137"/>
      <c r="G30" s="31" t="s">
        <v>17</v>
      </c>
      <c r="H30" s="93" t="s">
        <v>18</v>
      </c>
      <c r="I30" s="93" t="s">
        <v>19</v>
      </c>
      <c r="J30" s="93" t="s">
        <v>20</v>
      </c>
      <c r="K30" s="92" t="s">
        <v>14</v>
      </c>
      <c r="L30" s="31" t="s">
        <v>17</v>
      </c>
      <c r="M30" s="93" t="s">
        <v>18</v>
      </c>
      <c r="N30" s="93" t="s">
        <v>19</v>
      </c>
      <c r="O30" s="93" t="s">
        <v>20</v>
      </c>
      <c r="P30" s="92" t="s">
        <v>14</v>
      </c>
      <c r="Q30" s="147"/>
    </row>
    <row r="31" spans="1:17" ht="15" customHeight="1" thickTop="1">
      <c r="A31" s="105" t="s">
        <v>99</v>
      </c>
      <c r="B31" s="41">
        <v>3</v>
      </c>
      <c r="C31" s="24" t="s">
        <v>50</v>
      </c>
      <c r="D31" s="24" t="s">
        <v>29</v>
      </c>
      <c r="E31" s="41">
        <v>2005</v>
      </c>
      <c r="F31" s="39" t="s">
        <v>51</v>
      </c>
      <c r="G31" s="42">
        <v>3.9</v>
      </c>
      <c r="H31" s="25">
        <v>10</v>
      </c>
      <c r="I31" s="25">
        <v>8.2</v>
      </c>
      <c r="J31" s="29"/>
      <c r="K31" s="26">
        <f aca="true" t="shared" si="3" ref="K31:K47">SUM(G31+I31)</f>
        <v>12.1</v>
      </c>
      <c r="L31" s="25">
        <v>2.9</v>
      </c>
      <c r="M31" s="25">
        <v>10</v>
      </c>
      <c r="N31" s="25">
        <v>8.9</v>
      </c>
      <c r="O31" s="29"/>
      <c r="P31" s="26">
        <f aca="true" t="shared" si="4" ref="P31:P47">SUM(L31+N31)</f>
        <v>11.8</v>
      </c>
      <c r="Q31" s="43">
        <f aca="true" t="shared" si="5" ref="Q31:Q47">K31+P31</f>
        <v>23.9</v>
      </c>
    </row>
    <row r="32" spans="1:17" ht="15" customHeight="1">
      <c r="A32" s="101" t="s">
        <v>100</v>
      </c>
      <c r="B32" s="14">
        <v>2</v>
      </c>
      <c r="C32" s="5" t="s">
        <v>146</v>
      </c>
      <c r="D32" s="5" t="s">
        <v>7</v>
      </c>
      <c r="E32" s="14">
        <v>2005</v>
      </c>
      <c r="F32" s="36" t="s">
        <v>119</v>
      </c>
      <c r="G32" s="34">
        <v>3.9</v>
      </c>
      <c r="H32" s="6">
        <v>10</v>
      </c>
      <c r="I32" s="6">
        <v>7.8</v>
      </c>
      <c r="J32" s="28"/>
      <c r="K32" s="19">
        <f t="shared" si="3"/>
        <v>11.7</v>
      </c>
      <c r="L32" s="6">
        <v>3.3</v>
      </c>
      <c r="M32" s="6">
        <v>10</v>
      </c>
      <c r="N32" s="6">
        <v>8.8</v>
      </c>
      <c r="O32" s="28"/>
      <c r="P32" s="19">
        <f t="shared" si="4"/>
        <v>12.100000000000001</v>
      </c>
      <c r="Q32" s="102">
        <f t="shared" si="5"/>
        <v>23.8</v>
      </c>
    </row>
    <row r="33" spans="1:17" ht="15" customHeight="1">
      <c r="A33" s="106" t="s">
        <v>101</v>
      </c>
      <c r="B33" s="14">
        <v>12</v>
      </c>
      <c r="C33" s="5" t="s">
        <v>46</v>
      </c>
      <c r="D33" s="5" t="s">
        <v>15</v>
      </c>
      <c r="E33" s="14">
        <v>2005</v>
      </c>
      <c r="F33" s="36" t="s">
        <v>56</v>
      </c>
      <c r="G33" s="35">
        <v>3.2</v>
      </c>
      <c r="H33" s="6">
        <v>10</v>
      </c>
      <c r="I33" s="10">
        <v>8.7</v>
      </c>
      <c r="J33" s="27"/>
      <c r="K33" s="19">
        <f t="shared" si="3"/>
        <v>11.899999999999999</v>
      </c>
      <c r="L33" s="34">
        <v>2.5</v>
      </c>
      <c r="M33" s="6">
        <v>10</v>
      </c>
      <c r="N33" s="6">
        <v>9.2</v>
      </c>
      <c r="O33" s="28"/>
      <c r="P33" s="19">
        <f t="shared" si="4"/>
        <v>11.7</v>
      </c>
      <c r="Q33" s="102">
        <f t="shared" si="5"/>
        <v>23.599999999999998</v>
      </c>
    </row>
    <row r="34" spans="1:17" ht="15" customHeight="1">
      <c r="A34" s="106" t="s">
        <v>102</v>
      </c>
      <c r="B34" s="14">
        <v>9</v>
      </c>
      <c r="C34" s="5" t="s">
        <v>155</v>
      </c>
      <c r="D34" s="5" t="s">
        <v>156</v>
      </c>
      <c r="E34" s="14">
        <v>2005</v>
      </c>
      <c r="F34" s="36" t="s">
        <v>56</v>
      </c>
      <c r="G34" s="32">
        <v>3.1</v>
      </c>
      <c r="H34" s="6">
        <v>10</v>
      </c>
      <c r="I34" s="6">
        <v>8.3</v>
      </c>
      <c r="J34" s="6"/>
      <c r="K34" s="19">
        <f t="shared" si="3"/>
        <v>11.4</v>
      </c>
      <c r="L34" s="34">
        <v>2.7</v>
      </c>
      <c r="M34" s="6">
        <v>10</v>
      </c>
      <c r="N34" s="6">
        <v>8.7</v>
      </c>
      <c r="O34" s="6"/>
      <c r="P34" s="19">
        <f t="shared" si="4"/>
        <v>11.399999999999999</v>
      </c>
      <c r="Q34" s="102">
        <f t="shared" si="5"/>
        <v>22.799999999999997</v>
      </c>
    </row>
    <row r="35" spans="1:17" ht="15" customHeight="1">
      <c r="A35" s="106" t="s">
        <v>103</v>
      </c>
      <c r="B35" s="14">
        <v>11</v>
      </c>
      <c r="C35" s="107" t="s">
        <v>157</v>
      </c>
      <c r="D35" s="107" t="s">
        <v>27</v>
      </c>
      <c r="E35" s="14">
        <v>2005</v>
      </c>
      <c r="F35" s="36" t="s">
        <v>56</v>
      </c>
      <c r="G35" s="32">
        <v>3.6</v>
      </c>
      <c r="H35" s="6">
        <v>10</v>
      </c>
      <c r="I35" s="6">
        <v>8.4</v>
      </c>
      <c r="J35" s="6"/>
      <c r="K35" s="19">
        <f t="shared" si="3"/>
        <v>12</v>
      </c>
      <c r="L35" s="34">
        <v>2.4</v>
      </c>
      <c r="M35" s="6">
        <v>10</v>
      </c>
      <c r="N35" s="6">
        <v>8.3</v>
      </c>
      <c r="O35" s="6"/>
      <c r="P35" s="19">
        <f t="shared" si="4"/>
        <v>10.700000000000001</v>
      </c>
      <c r="Q35" s="102">
        <f t="shared" si="5"/>
        <v>22.700000000000003</v>
      </c>
    </row>
    <row r="36" spans="1:17" ht="15" customHeight="1">
      <c r="A36" s="106" t="s">
        <v>104</v>
      </c>
      <c r="B36" s="14">
        <v>10</v>
      </c>
      <c r="C36" s="5" t="s">
        <v>49</v>
      </c>
      <c r="D36" s="5" t="s">
        <v>6</v>
      </c>
      <c r="E36" s="14">
        <v>2005</v>
      </c>
      <c r="F36" s="36" t="s">
        <v>56</v>
      </c>
      <c r="G36" s="32">
        <v>2.9</v>
      </c>
      <c r="H36" s="6">
        <v>10</v>
      </c>
      <c r="I36" s="6">
        <v>8.4</v>
      </c>
      <c r="J36" s="6"/>
      <c r="K36" s="19">
        <f t="shared" si="3"/>
        <v>11.3</v>
      </c>
      <c r="L36" s="34">
        <v>2.3</v>
      </c>
      <c r="M36" s="6">
        <v>10</v>
      </c>
      <c r="N36" s="6">
        <v>9</v>
      </c>
      <c r="O36" s="6"/>
      <c r="P36" s="19">
        <f t="shared" si="4"/>
        <v>11.3</v>
      </c>
      <c r="Q36" s="102">
        <f t="shared" si="5"/>
        <v>22.6</v>
      </c>
    </row>
    <row r="37" spans="1:17" ht="15" customHeight="1">
      <c r="A37" s="101" t="s">
        <v>105</v>
      </c>
      <c r="B37" s="14">
        <v>4</v>
      </c>
      <c r="C37" s="5" t="s">
        <v>147</v>
      </c>
      <c r="D37" s="5" t="s">
        <v>148</v>
      </c>
      <c r="E37" s="14">
        <v>2005</v>
      </c>
      <c r="F37" s="36" t="s">
        <v>51</v>
      </c>
      <c r="G37" s="32">
        <v>3</v>
      </c>
      <c r="H37" s="6">
        <v>10</v>
      </c>
      <c r="I37" s="6">
        <v>7.2</v>
      </c>
      <c r="J37" s="6"/>
      <c r="K37" s="19">
        <f t="shared" si="3"/>
        <v>10.2</v>
      </c>
      <c r="L37" s="34">
        <v>2.8</v>
      </c>
      <c r="M37" s="6">
        <v>10</v>
      </c>
      <c r="N37" s="6">
        <v>8.9</v>
      </c>
      <c r="O37" s="6"/>
      <c r="P37" s="19">
        <f t="shared" si="4"/>
        <v>11.7</v>
      </c>
      <c r="Q37" s="102">
        <f t="shared" si="5"/>
        <v>21.9</v>
      </c>
    </row>
    <row r="38" spans="1:17" ht="15" customHeight="1">
      <c r="A38" s="106" t="s">
        <v>106</v>
      </c>
      <c r="B38" s="14">
        <v>8</v>
      </c>
      <c r="C38" s="5" t="s">
        <v>154</v>
      </c>
      <c r="D38" s="5" t="s">
        <v>8</v>
      </c>
      <c r="E38" s="14">
        <v>2005</v>
      </c>
      <c r="F38" s="36" t="s">
        <v>56</v>
      </c>
      <c r="G38" s="32">
        <v>3.3</v>
      </c>
      <c r="H38" s="6">
        <v>10</v>
      </c>
      <c r="I38" s="6">
        <v>7.7</v>
      </c>
      <c r="J38" s="6"/>
      <c r="K38" s="19">
        <f t="shared" si="3"/>
        <v>11</v>
      </c>
      <c r="L38" s="34">
        <v>2.3</v>
      </c>
      <c r="M38" s="6">
        <v>10</v>
      </c>
      <c r="N38" s="6">
        <v>8.3</v>
      </c>
      <c r="O38" s="6"/>
      <c r="P38" s="19">
        <f t="shared" si="4"/>
        <v>10.600000000000001</v>
      </c>
      <c r="Q38" s="102">
        <f t="shared" si="5"/>
        <v>21.6</v>
      </c>
    </row>
    <row r="39" spans="1:17" ht="15" customHeight="1">
      <c r="A39" s="106" t="s">
        <v>107</v>
      </c>
      <c r="B39" s="14">
        <v>7</v>
      </c>
      <c r="C39" s="5" t="s">
        <v>153</v>
      </c>
      <c r="D39" s="5" t="s">
        <v>43</v>
      </c>
      <c r="E39" s="14">
        <v>2005</v>
      </c>
      <c r="F39" s="36" t="s">
        <v>56</v>
      </c>
      <c r="G39" s="32">
        <v>3</v>
      </c>
      <c r="H39" s="6">
        <v>10</v>
      </c>
      <c r="I39" s="6">
        <v>8.1</v>
      </c>
      <c r="J39" s="6"/>
      <c r="K39" s="19">
        <f t="shared" si="3"/>
        <v>11.1</v>
      </c>
      <c r="L39" s="34">
        <v>2.1</v>
      </c>
      <c r="M39" s="6">
        <v>10</v>
      </c>
      <c r="N39" s="6">
        <v>8.3</v>
      </c>
      <c r="O39" s="6"/>
      <c r="P39" s="19">
        <f t="shared" si="4"/>
        <v>10.4</v>
      </c>
      <c r="Q39" s="102">
        <f t="shared" si="5"/>
        <v>21.5</v>
      </c>
    </row>
    <row r="40" spans="1:17" ht="15" customHeight="1">
      <c r="A40" s="101" t="s">
        <v>108</v>
      </c>
      <c r="B40" s="14">
        <v>1</v>
      </c>
      <c r="C40" s="5" t="s">
        <v>144</v>
      </c>
      <c r="D40" s="5" t="s">
        <v>145</v>
      </c>
      <c r="E40" s="14">
        <v>2006</v>
      </c>
      <c r="F40" s="36" t="s">
        <v>119</v>
      </c>
      <c r="G40" s="32">
        <v>2.1</v>
      </c>
      <c r="H40" s="6">
        <v>10</v>
      </c>
      <c r="I40" s="6">
        <v>8.3</v>
      </c>
      <c r="J40" s="6"/>
      <c r="K40" s="19">
        <f t="shared" si="3"/>
        <v>10.4</v>
      </c>
      <c r="L40" s="34">
        <v>2.9</v>
      </c>
      <c r="M40" s="6">
        <v>10</v>
      </c>
      <c r="N40" s="6">
        <v>8.2</v>
      </c>
      <c r="O40" s="6"/>
      <c r="P40" s="19">
        <f t="shared" si="4"/>
        <v>11.1</v>
      </c>
      <c r="Q40" s="102">
        <f t="shared" si="5"/>
        <v>21.5</v>
      </c>
    </row>
    <row r="41" spans="1:17" ht="15" customHeight="1">
      <c r="A41" s="106" t="s">
        <v>109</v>
      </c>
      <c r="B41" s="14">
        <v>13</v>
      </c>
      <c r="C41" s="5" t="s">
        <v>158</v>
      </c>
      <c r="D41" s="5" t="s">
        <v>127</v>
      </c>
      <c r="E41" s="14">
        <v>2005</v>
      </c>
      <c r="F41" s="36" t="s">
        <v>9</v>
      </c>
      <c r="G41" s="32">
        <v>2</v>
      </c>
      <c r="H41" s="6">
        <v>10</v>
      </c>
      <c r="I41" s="6">
        <v>8.1</v>
      </c>
      <c r="J41" s="6"/>
      <c r="K41" s="19">
        <f t="shared" si="3"/>
        <v>10.1</v>
      </c>
      <c r="L41" s="34">
        <v>2.1</v>
      </c>
      <c r="M41" s="6">
        <v>10</v>
      </c>
      <c r="N41" s="6">
        <v>8.9</v>
      </c>
      <c r="O41" s="6"/>
      <c r="P41" s="19">
        <f t="shared" si="4"/>
        <v>11</v>
      </c>
      <c r="Q41" s="102">
        <f t="shared" si="5"/>
        <v>21.1</v>
      </c>
    </row>
    <row r="42" spans="1:17" ht="15" customHeight="1">
      <c r="A42" s="106" t="s">
        <v>110</v>
      </c>
      <c r="B42" s="14">
        <v>16</v>
      </c>
      <c r="C42" s="5" t="s">
        <v>161</v>
      </c>
      <c r="D42" s="5" t="s">
        <v>12</v>
      </c>
      <c r="E42" s="14">
        <v>2005</v>
      </c>
      <c r="F42" s="36" t="s">
        <v>9</v>
      </c>
      <c r="G42" s="32">
        <v>2</v>
      </c>
      <c r="H42" s="6">
        <v>10</v>
      </c>
      <c r="I42" s="6">
        <v>8.1</v>
      </c>
      <c r="J42" s="6"/>
      <c r="K42" s="19">
        <f t="shared" si="3"/>
        <v>10.1</v>
      </c>
      <c r="L42" s="34">
        <v>2</v>
      </c>
      <c r="M42" s="6">
        <v>10</v>
      </c>
      <c r="N42" s="6">
        <v>8.6</v>
      </c>
      <c r="O42" s="6"/>
      <c r="P42" s="19">
        <f t="shared" si="4"/>
        <v>10.6</v>
      </c>
      <c r="Q42" s="102">
        <f t="shared" si="5"/>
        <v>20.7</v>
      </c>
    </row>
    <row r="43" spans="1:17" ht="15" customHeight="1">
      <c r="A43" s="106" t="s">
        <v>111</v>
      </c>
      <c r="B43" s="14">
        <v>17</v>
      </c>
      <c r="C43" s="5" t="s">
        <v>162</v>
      </c>
      <c r="D43" s="5" t="s">
        <v>163</v>
      </c>
      <c r="E43" s="14">
        <v>2005</v>
      </c>
      <c r="F43" s="36" t="s">
        <v>9</v>
      </c>
      <c r="G43" s="32">
        <v>2.2</v>
      </c>
      <c r="H43" s="6">
        <v>10</v>
      </c>
      <c r="I43" s="6">
        <v>7.7</v>
      </c>
      <c r="J43" s="6"/>
      <c r="K43" s="19">
        <f t="shared" si="3"/>
        <v>9.9</v>
      </c>
      <c r="L43" s="34">
        <v>2.6</v>
      </c>
      <c r="M43" s="6">
        <v>10</v>
      </c>
      <c r="N43" s="6">
        <v>8.1</v>
      </c>
      <c r="O43" s="6"/>
      <c r="P43" s="19">
        <f t="shared" si="4"/>
        <v>10.7</v>
      </c>
      <c r="Q43" s="102">
        <f t="shared" si="5"/>
        <v>20.6</v>
      </c>
    </row>
    <row r="44" spans="1:17" ht="15" customHeight="1">
      <c r="A44" s="106" t="s">
        <v>165</v>
      </c>
      <c r="B44" s="14">
        <v>14</v>
      </c>
      <c r="C44" s="5" t="s">
        <v>159</v>
      </c>
      <c r="D44" s="5" t="s">
        <v>164</v>
      </c>
      <c r="E44" s="14">
        <v>2005</v>
      </c>
      <c r="F44" s="36" t="s">
        <v>9</v>
      </c>
      <c r="G44" s="32">
        <v>2.2</v>
      </c>
      <c r="H44" s="6">
        <v>10</v>
      </c>
      <c r="I44" s="6">
        <v>7.8</v>
      </c>
      <c r="J44" s="6"/>
      <c r="K44" s="19">
        <f t="shared" si="3"/>
        <v>10</v>
      </c>
      <c r="L44" s="34">
        <v>2</v>
      </c>
      <c r="M44" s="6">
        <v>10</v>
      </c>
      <c r="N44" s="6">
        <v>7.7</v>
      </c>
      <c r="O44" s="6"/>
      <c r="P44" s="19">
        <f t="shared" si="4"/>
        <v>9.7</v>
      </c>
      <c r="Q44" s="102">
        <f t="shared" si="5"/>
        <v>19.7</v>
      </c>
    </row>
    <row r="45" spans="1:17" ht="15" customHeight="1">
      <c r="A45" s="101" t="s">
        <v>166</v>
      </c>
      <c r="B45" s="14">
        <v>5</v>
      </c>
      <c r="C45" s="5" t="s">
        <v>149</v>
      </c>
      <c r="D45" s="5" t="s">
        <v>150</v>
      </c>
      <c r="E45" s="14">
        <v>2005</v>
      </c>
      <c r="F45" s="36" t="s">
        <v>56</v>
      </c>
      <c r="G45" s="32">
        <v>2.3</v>
      </c>
      <c r="H45" s="6">
        <v>10</v>
      </c>
      <c r="I45" s="6">
        <v>7.3</v>
      </c>
      <c r="J45" s="6"/>
      <c r="K45" s="19">
        <f t="shared" si="3"/>
        <v>9.6</v>
      </c>
      <c r="L45" s="34">
        <v>2.1</v>
      </c>
      <c r="M45" s="6">
        <v>10</v>
      </c>
      <c r="N45" s="6">
        <v>7.7</v>
      </c>
      <c r="O45" s="6"/>
      <c r="P45" s="19">
        <f t="shared" si="4"/>
        <v>9.8</v>
      </c>
      <c r="Q45" s="102">
        <f t="shared" si="5"/>
        <v>19.4</v>
      </c>
    </row>
    <row r="46" spans="1:17" ht="15" customHeight="1">
      <c r="A46" s="106" t="s">
        <v>167</v>
      </c>
      <c r="B46" s="14">
        <v>15</v>
      </c>
      <c r="C46" s="5" t="s">
        <v>160</v>
      </c>
      <c r="D46" s="5" t="s">
        <v>12</v>
      </c>
      <c r="E46" s="14">
        <v>2005</v>
      </c>
      <c r="F46" s="36" t="s">
        <v>9</v>
      </c>
      <c r="G46" s="32">
        <v>2</v>
      </c>
      <c r="H46" s="6">
        <v>10</v>
      </c>
      <c r="I46" s="6">
        <v>7.5</v>
      </c>
      <c r="J46" s="6"/>
      <c r="K46" s="19">
        <f t="shared" si="3"/>
        <v>9.5</v>
      </c>
      <c r="L46" s="34">
        <v>2.1</v>
      </c>
      <c r="M46" s="6">
        <v>10</v>
      </c>
      <c r="N46" s="6">
        <v>7.4</v>
      </c>
      <c r="O46" s="6"/>
      <c r="P46" s="19">
        <f t="shared" si="4"/>
        <v>9.5</v>
      </c>
      <c r="Q46" s="102">
        <f t="shared" si="5"/>
        <v>19</v>
      </c>
    </row>
    <row r="47" spans="1:17" ht="15" customHeight="1" thickBot="1">
      <c r="A47" s="108" t="s">
        <v>168</v>
      </c>
      <c r="B47" s="109">
        <v>6</v>
      </c>
      <c r="C47" s="17" t="s">
        <v>151</v>
      </c>
      <c r="D47" s="17" t="s">
        <v>152</v>
      </c>
      <c r="E47" s="109">
        <v>2005</v>
      </c>
      <c r="F47" s="40" t="s">
        <v>56</v>
      </c>
      <c r="G47" s="33">
        <v>2</v>
      </c>
      <c r="H47" s="18">
        <v>10</v>
      </c>
      <c r="I47" s="18">
        <v>7</v>
      </c>
      <c r="J47" s="18"/>
      <c r="K47" s="20">
        <f t="shared" si="3"/>
        <v>9</v>
      </c>
      <c r="L47" s="103">
        <v>2.1</v>
      </c>
      <c r="M47" s="18">
        <v>10</v>
      </c>
      <c r="N47" s="18">
        <v>7.2</v>
      </c>
      <c r="O47" s="18"/>
      <c r="P47" s="20">
        <f t="shared" si="4"/>
        <v>9.3</v>
      </c>
      <c r="Q47" s="104">
        <f t="shared" si="5"/>
        <v>18.3</v>
      </c>
    </row>
    <row r="48" spans="1:17" ht="15" customHeight="1">
      <c r="A48" s="110"/>
      <c r="B48" s="111"/>
      <c r="C48" s="12"/>
      <c r="D48" s="12"/>
      <c r="E48" s="111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12"/>
    </row>
    <row r="49" spans="1:17" ht="22.5" customHeight="1">
      <c r="A49" s="138" t="s">
        <v>35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</row>
    <row r="50" spans="1:17" ht="40.5" customHeight="1">
      <c r="A50" s="139" t="s">
        <v>36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</row>
    <row r="51" spans="1:17" ht="22.5" customHeight="1">
      <c r="A51" s="140" t="s">
        <v>112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</row>
    <row r="52" spans="1:17" ht="21.75" customHeight="1">
      <c r="A52" s="141" t="s">
        <v>113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1:17" ht="15" customHeight="1">
      <c r="A53" s="110"/>
      <c r="B53" s="111"/>
      <c r="C53" s="12"/>
      <c r="D53" s="12"/>
      <c r="E53" s="111"/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12"/>
    </row>
    <row r="54" spans="1:10" ht="23.25" customHeight="1">
      <c r="A54" s="9" t="s">
        <v>122</v>
      </c>
      <c r="B54" s="7"/>
      <c r="C54" s="7"/>
      <c r="D54" s="7"/>
      <c r="E54" s="7"/>
      <c r="F54" s="7"/>
      <c r="G54" s="7"/>
      <c r="H54" s="7"/>
      <c r="I54" s="7"/>
      <c r="J54" s="7"/>
    </row>
    <row r="55" spans="1:10" ht="16.5" thickBot="1">
      <c r="A55" s="8"/>
      <c r="B55" s="7"/>
      <c r="C55" s="7"/>
      <c r="D55" s="7"/>
      <c r="E55" s="7"/>
      <c r="F55" s="7"/>
      <c r="G55" s="7"/>
      <c r="H55" s="7"/>
      <c r="I55" s="7"/>
      <c r="J55" s="7"/>
    </row>
    <row r="56" spans="1:17" ht="12.75" customHeight="1">
      <c r="A56" s="142" t="s">
        <v>0</v>
      </c>
      <c r="B56" s="144" t="s">
        <v>1</v>
      </c>
      <c r="C56" s="134" t="s">
        <v>2</v>
      </c>
      <c r="D56" s="134" t="s">
        <v>3</v>
      </c>
      <c r="E56" s="134" t="s">
        <v>98</v>
      </c>
      <c r="F56" s="136" t="s">
        <v>4</v>
      </c>
      <c r="G56" s="148" t="s">
        <v>32</v>
      </c>
      <c r="H56" s="148"/>
      <c r="I56" s="148"/>
      <c r="J56" s="148"/>
      <c r="K56" s="149"/>
      <c r="L56" s="150" t="s">
        <v>33</v>
      </c>
      <c r="M56" s="148"/>
      <c r="N56" s="148"/>
      <c r="O56" s="148"/>
      <c r="P56" s="149"/>
      <c r="Q56" s="146" t="s">
        <v>34</v>
      </c>
    </row>
    <row r="57" spans="1:17" ht="15" customHeight="1" thickBot="1">
      <c r="A57" s="143"/>
      <c r="B57" s="145"/>
      <c r="C57" s="135"/>
      <c r="D57" s="135"/>
      <c r="E57" s="135"/>
      <c r="F57" s="137"/>
      <c r="G57" s="31" t="s">
        <v>17</v>
      </c>
      <c r="H57" s="93" t="s">
        <v>18</v>
      </c>
      <c r="I57" s="93" t="s">
        <v>19</v>
      </c>
      <c r="J57" s="93" t="s">
        <v>20</v>
      </c>
      <c r="K57" s="92" t="s">
        <v>14</v>
      </c>
      <c r="L57" s="31" t="s">
        <v>17</v>
      </c>
      <c r="M57" s="93" t="s">
        <v>18</v>
      </c>
      <c r="N57" s="93" t="s">
        <v>19</v>
      </c>
      <c r="O57" s="93" t="s">
        <v>20</v>
      </c>
      <c r="P57" s="92" t="s">
        <v>14</v>
      </c>
      <c r="Q57" s="147"/>
    </row>
    <row r="58" spans="1:17" ht="15" customHeight="1" thickTop="1">
      <c r="A58" s="22" t="s">
        <v>99</v>
      </c>
      <c r="B58" s="23">
        <v>19</v>
      </c>
      <c r="C58" s="24" t="s">
        <v>129</v>
      </c>
      <c r="D58" s="24" t="s">
        <v>130</v>
      </c>
      <c r="E58" s="113">
        <v>2005</v>
      </c>
      <c r="F58" s="39" t="s">
        <v>51</v>
      </c>
      <c r="G58" s="37">
        <v>3.2</v>
      </c>
      <c r="H58" s="25">
        <v>10</v>
      </c>
      <c r="I58" s="25">
        <v>7.5</v>
      </c>
      <c r="J58" s="29"/>
      <c r="K58" s="26">
        <f aca="true" t="shared" si="6" ref="K58:K63">G58+I58</f>
        <v>10.7</v>
      </c>
      <c r="L58" s="25">
        <v>3</v>
      </c>
      <c r="M58" s="25">
        <v>10</v>
      </c>
      <c r="N58" s="25">
        <v>8.4</v>
      </c>
      <c r="O58" s="29"/>
      <c r="P58" s="26">
        <f aca="true" t="shared" si="7" ref="P58:P63">SUM(L58+N58)</f>
        <v>11.4</v>
      </c>
      <c r="Q58" s="43">
        <f aca="true" t="shared" si="8" ref="Q58:Q63">K58+P58</f>
        <v>22.1</v>
      </c>
    </row>
    <row r="59" spans="1:17" ht="15" customHeight="1">
      <c r="A59" s="15" t="s">
        <v>100</v>
      </c>
      <c r="B59" s="4">
        <v>16</v>
      </c>
      <c r="C59" s="5" t="s">
        <v>126</v>
      </c>
      <c r="D59" s="5" t="s">
        <v>127</v>
      </c>
      <c r="E59" s="114">
        <v>2005</v>
      </c>
      <c r="F59" s="36" t="s">
        <v>9</v>
      </c>
      <c r="G59" s="32">
        <v>2.2</v>
      </c>
      <c r="H59" s="6">
        <v>10</v>
      </c>
      <c r="I59" s="6">
        <v>7.6</v>
      </c>
      <c r="J59" s="28"/>
      <c r="K59" s="19">
        <f t="shared" si="6"/>
        <v>9.8</v>
      </c>
      <c r="L59" s="6">
        <v>2.7</v>
      </c>
      <c r="M59" s="6">
        <v>10</v>
      </c>
      <c r="N59" s="6">
        <v>8.9</v>
      </c>
      <c r="O59" s="28"/>
      <c r="P59" s="19">
        <f t="shared" si="7"/>
        <v>11.600000000000001</v>
      </c>
      <c r="Q59" s="115">
        <f t="shared" si="8"/>
        <v>21.400000000000002</v>
      </c>
    </row>
    <row r="60" spans="1:17" ht="15" customHeight="1">
      <c r="A60" s="15" t="s">
        <v>101</v>
      </c>
      <c r="B60" s="4">
        <v>15</v>
      </c>
      <c r="C60" s="5" t="s">
        <v>125</v>
      </c>
      <c r="D60" s="5" t="s">
        <v>13</v>
      </c>
      <c r="E60" s="114">
        <v>2005</v>
      </c>
      <c r="F60" s="36" t="s">
        <v>9</v>
      </c>
      <c r="G60" s="32">
        <v>2.4</v>
      </c>
      <c r="H60" s="6">
        <v>10</v>
      </c>
      <c r="I60" s="6">
        <v>8.2</v>
      </c>
      <c r="J60" s="28"/>
      <c r="K60" s="19">
        <f t="shared" si="6"/>
        <v>10.6</v>
      </c>
      <c r="L60" s="6">
        <v>1.9</v>
      </c>
      <c r="M60" s="6">
        <v>10</v>
      </c>
      <c r="N60" s="6">
        <v>8.5</v>
      </c>
      <c r="O60" s="28"/>
      <c r="P60" s="19">
        <f t="shared" si="7"/>
        <v>10.4</v>
      </c>
      <c r="Q60" s="115">
        <f t="shared" si="8"/>
        <v>21</v>
      </c>
    </row>
    <row r="61" spans="1:17" ht="15" customHeight="1">
      <c r="A61" s="15" t="s">
        <v>102</v>
      </c>
      <c r="B61" s="4">
        <v>17</v>
      </c>
      <c r="C61" s="5" t="s">
        <v>128</v>
      </c>
      <c r="D61" s="5" t="s">
        <v>90</v>
      </c>
      <c r="E61" s="114">
        <v>2005</v>
      </c>
      <c r="F61" s="36" t="s">
        <v>9</v>
      </c>
      <c r="G61" s="32">
        <v>2.2</v>
      </c>
      <c r="H61" s="6">
        <v>10</v>
      </c>
      <c r="I61" s="6">
        <v>7.9</v>
      </c>
      <c r="J61" s="28"/>
      <c r="K61" s="19">
        <f t="shared" si="6"/>
        <v>10.100000000000001</v>
      </c>
      <c r="L61" s="6">
        <v>2.4</v>
      </c>
      <c r="M61" s="6">
        <v>10</v>
      </c>
      <c r="N61" s="6">
        <v>8.3</v>
      </c>
      <c r="O61" s="28"/>
      <c r="P61" s="19">
        <f t="shared" si="7"/>
        <v>10.700000000000001</v>
      </c>
      <c r="Q61" s="115">
        <f t="shared" si="8"/>
        <v>20.800000000000004</v>
      </c>
    </row>
    <row r="62" spans="1:17" ht="15" customHeight="1">
      <c r="A62" s="15" t="s">
        <v>103</v>
      </c>
      <c r="B62" s="4">
        <v>14</v>
      </c>
      <c r="C62" s="5" t="s">
        <v>82</v>
      </c>
      <c r="D62" s="5" t="s">
        <v>90</v>
      </c>
      <c r="E62" s="114">
        <v>2005</v>
      </c>
      <c r="F62" s="36" t="s">
        <v>9</v>
      </c>
      <c r="G62" s="38">
        <v>2</v>
      </c>
      <c r="H62" s="10">
        <v>10</v>
      </c>
      <c r="I62" s="10">
        <v>7.6</v>
      </c>
      <c r="J62" s="27"/>
      <c r="K62" s="19">
        <f t="shared" si="6"/>
        <v>9.6</v>
      </c>
      <c r="L62" s="6">
        <v>2</v>
      </c>
      <c r="M62" s="6">
        <v>10</v>
      </c>
      <c r="N62" s="6">
        <v>8.4</v>
      </c>
      <c r="O62" s="28"/>
      <c r="P62" s="19">
        <f t="shared" si="7"/>
        <v>10.4</v>
      </c>
      <c r="Q62" s="115">
        <f t="shared" si="8"/>
        <v>20</v>
      </c>
    </row>
    <row r="63" spans="1:17" ht="15" customHeight="1" thickBot="1">
      <c r="A63" s="21" t="s">
        <v>104</v>
      </c>
      <c r="B63" s="16">
        <v>13</v>
      </c>
      <c r="C63" s="17" t="s">
        <v>123</v>
      </c>
      <c r="D63" s="17" t="s">
        <v>124</v>
      </c>
      <c r="E63" s="16">
        <v>2005</v>
      </c>
      <c r="F63" s="40" t="s">
        <v>9</v>
      </c>
      <c r="G63" s="33">
        <v>2</v>
      </c>
      <c r="H63" s="18">
        <v>10</v>
      </c>
      <c r="I63" s="18">
        <v>7.7</v>
      </c>
      <c r="J63" s="30"/>
      <c r="K63" s="20">
        <f t="shared" si="6"/>
        <v>9.7</v>
      </c>
      <c r="L63" s="18">
        <v>2.1</v>
      </c>
      <c r="M63" s="18">
        <v>10</v>
      </c>
      <c r="N63" s="18">
        <v>7.2</v>
      </c>
      <c r="O63" s="30"/>
      <c r="P63" s="20">
        <f t="shared" si="7"/>
        <v>9.3</v>
      </c>
      <c r="Q63" s="44">
        <f t="shared" si="8"/>
        <v>19</v>
      </c>
    </row>
    <row r="64" spans="1:17" ht="15" customHeight="1">
      <c r="A64" s="11"/>
      <c r="B64" s="11"/>
      <c r="C64" s="11"/>
      <c r="D64" s="12"/>
      <c r="E64" s="12"/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46"/>
    </row>
    <row r="65" spans="1:17" ht="12.75">
      <c r="A65" s="11"/>
      <c r="B65" s="11"/>
      <c r="C65" s="11"/>
      <c r="D65" s="12"/>
      <c r="E65" s="12"/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46"/>
    </row>
    <row r="66" spans="1:17" ht="32.25" customHeight="1">
      <c r="A66" s="138" t="s">
        <v>35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</row>
    <row r="67" spans="1:17" ht="42" customHeight="1">
      <c r="A67" s="139" t="s">
        <v>36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</row>
    <row r="68" spans="1:17" ht="22.5" customHeight="1">
      <c r="A68" s="140" t="s">
        <v>112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</row>
    <row r="69" spans="1:17" ht="27" customHeight="1">
      <c r="A69" s="141" t="s">
        <v>113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1" spans="1:10" ht="20.25">
      <c r="A71" s="9" t="s">
        <v>170</v>
      </c>
      <c r="B71" s="7"/>
      <c r="C71" s="7"/>
      <c r="D71" s="7"/>
      <c r="E71" s="7"/>
      <c r="F71" s="7"/>
      <c r="G71" s="7"/>
      <c r="H71" s="7"/>
      <c r="I71" s="7"/>
      <c r="J71" s="7"/>
    </row>
    <row r="72" spans="1:10" ht="15" customHeight="1" thickBot="1">
      <c r="A72" s="8"/>
      <c r="B72" s="7"/>
      <c r="C72" s="7"/>
      <c r="D72" s="7"/>
      <c r="E72" s="7"/>
      <c r="F72" s="7"/>
      <c r="G72" s="7"/>
      <c r="H72" s="7"/>
      <c r="I72" s="7"/>
      <c r="J72" s="7"/>
    </row>
    <row r="73" spans="1:17" ht="15" customHeight="1">
      <c r="A73" s="142" t="s">
        <v>0</v>
      </c>
      <c r="B73" s="144" t="s">
        <v>1</v>
      </c>
      <c r="C73" s="134" t="s">
        <v>2</v>
      </c>
      <c r="D73" s="134" t="s">
        <v>3</v>
      </c>
      <c r="E73" s="134" t="s">
        <v>98</v>
      </c>
      <c r="F73" s="136" t="s">
        <v>4</v>
      </c>
      <c r="G73" s="151" t="s">
        <v>32</v>
      </c>
      <c r="H73" s="151"/>
      <c r="I73" s="151"/>
      <c r="J73" s="151"/>
      <c r="K73" s="152"/>
      <c r="L73" s="153" t="s">
        <v>33</v>
      </c>
      <c r="M73" s="151"/>
      <c r="N73" s="151"/>
      <c r="O73" s="151"/>
      <c r="P73" s="152"/>
      <c r="Q73" s="146" t="s">
        <v>34</v>
      </c>
    </row>
    <row r="74" spans="1:17" ht="15" customHeight="1" thickBot="1">
      <c r="A74" s="143"/>
      <c r="B74" s="145"/>
      <c r="C74" s="135"/>
      <c r="D74" s="135"/>
      <c r="E74" s="135"/>
      <c r="F74" s="137"/>
      <c r="G74" s="31" t="s">
        <v>17</v>
      </c>
      <c r="H74" s="93" t="s">
        <v>18</v>
      </c>
      <c r="I74" s="93" t="s">
        <v>19</v>
      </c>
      <c r="J74" s="93" t="s">
        <v>20</v>
      </c>
      <c r="K74" s="92" t="s">
        <v>14</v>
      </c>
      <c r="L74" s="31" t="s">
        <v>17</v>
      </c>
      <c r="M74" s="93" t="s">
        <v>18</v>
      </c>
      <c r="N74" s="93" t="s">
        <v>19</v>
      </c>
      <c r="O74" s="93" t="s">
        <v>20</v>
      </c>
      <c r="P74" s="92" t="s">
        <v>14</v>
      </c>
      <c r="Q74" s="147"/>
    </row>
    <row r="75" spans="1:17" ht="15" customHeight="1" thickTop="1">
      <c r="A75" s="15" t="s">
        <v>99</v>
      </c>
      <c r="B75" s="4">
        <v>9</v>
      </c>
      <c r="C75" s="5" t="s">
        <v>38</v>
      </c>
      <c r="D75" s="5" t="s">
        <v>13</v>
      </c>
      <c r="E75" s="4">
        <v>2005</v>
      </c>
      <c r="F75" s="36" t="s">
        <v>9</v>
      </c>
      <c r="G75" s="32">
        <v>3.9</v>
      </c>
      <c r="H75" s="6">
        <v>10</v>
      </c>
      <c r="I75" s="6">
        <v>7.5</v>
      </c>
      <c r="J75" s="28"/>
      <c r="K75" s="19">
        <f>G75+I75+J75</f>
        <v>11.4</v>
      </c>
      <c r="L75" s="6">
        <v>4.9</v>
      </c>
      <c r="M75" s="6">
        <v>10</v>
      </c>
      <c r="N75" s="6">
        <v>8.1</v>
      </c>
      <c r="O75" s="28"/>
      <c r="P75" s="19">
        <f>SUM(L75+N75)</f>
        <v>13</v>
      </c>
      <c r="Q75" s="115">
        <f>K75+P75</f>
        <v>24.4</v>
      </c>
    </row>
    <row r="76" spans="1:17" ht="15" customHeight="1">
      <c r="A76" s="15" t="s">
        <v>100</v>
      </c>
      <c r="B76" s="4">
        <v>8</v>
      </c>
      <c r="C76" s="5" t="s">
        <v>53</v>
      </c>
      <c r="D76" s="5" t="s">
        <v>13</v>
      </c>
      <c r="E76" s="4">
        <v>2005</v>
      </c>
      <c r="F76" s="36" t="s">
        <v>9</v>
      </c>
      <c r="G76" s="32">
        <v>3.2</v>
      </c>
      <c r="H76" s="6">
        <v>10</v>
      </c>
      <c r="I76" s="6">
        <v>8.2</v>
      </c>
      <c r="J76" s="28"/>
      <c r="K76" s="19">
        <f>G76+I76+J76</f>
        <v>11.399999999999999</v>
      </c>
      <c r="L76" s="6">
        <v>3.8</v>
      </c>
      <c r="M76" s="6">
        <v>10</v>
      </c>
      <c r="N76" s="6">
        <v>8.6</v>
      </c>
      <c r="O76" s="28"/>
      <c r="P76" s="19">
        <f>SUM(L76+N76)</f>
        <v>12.399999999999999</v>
      </c>
      <c r="Q76" s="115">
        <f>K76+P76</f>
        <v>23.799999999999997</v>
      </c>
    </row>
    <row r="77" spans="1:17" ht="15" customHeight="1">
      <c r="A77" s="15" t="s">
        <v>101</v>
      </c>
      <c r="B77" s="4">
        <v>10</v>
      </c>
      <c r="C77" s="5" t="s">
        <v>57</v>
      </c>
      <c r="D77" s="5" t="s">
        <v>12</v>
      </c>
      <c r="E77" s="4">
        <v>2005</v>
      </c>
      <c r="F77" s="36" t="s">
        <v>44</v>
      </c>
      <c r="G77" s="32">
        <v>3.4</v>
      </c>
      <c r="H77" s="6">
        <v>10</v>
      </c>
      <c r="I77" s="6">
        <v>8.1</v>
      </c>
      <c r="J77" s="28"/>
      <c r="K77" s="19">
        <f>G77+I77+J77</f>
        <v>11.5</v>
      </c>
      <c r="L77" s="6">
        <v>3.8</v>
      </c>
      <c r="M77" s="6">
        <v>10</v>
      </c>
      <c r="N77" s="6">
        <v>8.4</v>
      </c>
      <c r="O77" s="28"/>
      <c r="P77" s="19">
        <f>SUM(L77+N77)</f>
        <v>12.2</v>
      </c>
      <c r="Q77" s="115">
        <f>K77+P77</f>
        <v>23.7</v>
      </c>
    </row>
    <row r="78" spans="1:17" ht="15" customHeight="1" thickBot="1">
      <c r="A78" s="21" t="s">
        <v>102</v>
      </c>
      <c r="B78" s="16">
        <v>7</v>
      </c>
      <c r="C78" s="17" t="s">
        <v>120</v>
      </c>
      <c r="D78" s="17" t="s">
        <v>121</v>
      </c>
      <c r="E78" s="16">
        <v>2005</v>
      </c>
      <c r="F78" s="40" t="s">
        <v>9</v>
      </c>
      <c r="G78" s="33">
        <v>3.1</v>
      </c>
      <c r="H78" s="18">
        <v>10</v>
      </c>
      <c r="I78" s="18">
        <v>7.2</v>
      </c>
      <c r="J78" s="30"/>
      <c r="K78" s="20">
        <f>G78+I78+J78</f>
        <v>10.3</v>
      </c>
      <c r="L78" s="18">
        <v>3.8</v>
      </c>
      <c r="M78" s="18">
        <v>10</v>
      </c>
      <c r="N78" s="18">
        <v>8.3</v>
      </c>
      <c r="O78" s="30"/>
      <c r="P78" s="20">
        <f>SUM(L78+N78)</f>
        <v>12.100000000000001</v>
      </c>
      <c r="Q78" s="44">
        <f>K78+P78</f>
        <v>22.400000000000002</v>
      </c>
    </row>
    <row r="79" ht="15" customHeight="1"/>
    <row r="81" spans="1:17" ht="22.5" customHeight="1">
      <c r="A81" s="138" t="s">
        <v>35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</row>
    <row r="82" spans="1:17" ht="30">
      <c r="A82" s="139" t="s">
        <v>36</v>
      </c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</row>
    <row r="83" spans="1:17" ht="21.75" customHeight="1">
      <c r="A83" s="140" t="s">
        <v>112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</row>
    <row r="84" spans="1:17" ht="24" customHeight="1">
      <c r="A84" s="141" t="s">
        <v>113</v>
      </c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6" spans="1:10" ht="20.25">
      <c r="A86" s="9" t="s">
        <v>169</v>
      </c>
      <c r="B86" s="7"/>
      <c r="C86" s="7"/>
      <c r="D86" s="7"/>
      <c r="E86" s="7"/>
      <c r="F86" s="7"/>
      <c r="G86" s="7"/>
      <c r="H86" s="7"/>
      <c r="I86" s="7"/>
      <c r="J86" s="7"/>
    </row>
    <row r="87" spans="1:10" ht="16.5" thickBot="1">
      <c r="A87" s="8"/>
      <c r="B87" s="7"/>
      <c r="C87" s="7"/>
      <c r="D87" s="7"/>
      <c r="E87" s="7"/>
      <c r="F87" s="7"/>
      <c r="G87" s="7"/>
      <c r="H87" s="7"/>
      <c r="I87" s="7"/>
      <c r="J87" s="7"/>
    </row>
    <row r="88" spans="1:17" ht="12.75">
      <c r="A88" s="142" t="s">
        <v>0</v>
      </c>
      <c r="B88" s="144" t="s">
        <v>1</v>
      </c>
      <c r="C88" s="134" t="s">
        <v>2</v>
      </c>
      <c r="D88" s="134" t="s">
        <v>3</v>
      </c>
      <c r="E88" s="134" t="s">
        <v>98</v>
      </c>
      <c r="F88" s="136" t="s">
        <v>4</v>
      </c>
      <c r="G88" s="148" t="s">
        <v>32</v>
      </c>
      <c r="H88" s="148"/>
      <c r="I88" s="148"/>
      <c r="J88" s="148"/>
      <c r="K88" s="149"/>
      <c r="L88" s="150" t="s">
        <v>33</v>
      </c>
      <c r="M88" s="148"/>
      <c r="N88" s="148"/>
      <c r="O88" s="148"/>
      <c r="P88" s="149"/>
      <c r="Q88" s="146" t="s">
        <v>34</v>
      </c>
    </row>
    <row r="89" spans="1:17" ht="13.5" thickBot="1">
      <c r="A89" s="143"/>
      <c r="B89" s="145"/>
      <c r="C89" s="135"/>
      <c r="D89" s="135"/>
      <c r="E89" s="135"/>
      <c r="F89" s="137"/>
      <c r="G89" s="31" t="s">
        <v>17</v>
      </c>
      <c r="H89" s="93" t="s">
        <v>18</v>
      </c>
      <c r="I89" s="93" t="s">
        <v>19</v>
      </c>
      <c r="J89" s="93" t="s">
        <v>20</v>
      </c>
      <c r="K89" s="92" t="s">
        <v>14</v>
      </c>
      <c r="L89" s="31" t="s">
        <v>17</v>
      </c>
      <c r="M89" s="93" t="s">
        <v>18</v>
      </c>
      <c r="N89" s="93" t="s">
        <v>19</v>
      </c>
      <c r="O89" s="93" t="s">
        <v>20</v>
      </c>
      <c r="P89" s="92" t="s">
        <v>14</v>
      </c>
      <c r="Q89" s="147"/>
    </row>
    <row r="90" spans="1:17" ht="13.5" thickTop="1">
      <c r="A90" s="15" t="s">
        <v>99</v>
      </c>
      <c r="B90" s="4">
        <v>6</v>
      </c>
      <c r="C90" s="5" t="s">
        <v>37</v>
      </c>
      <c r="D90" s="5" t="s">
        <v>29</v>
      </c>
      <c r="E90" s="4">
        <v>2004</v>
      </c>
      <c r="F90" s="36" t="s">
        <v>9</v>
      </c>
      <c r="G90" s="37">
        <v>4.6</v>
      </c>
      <c r="H90" s="25">
        <v>10</v>
      </c>
      <c r="I90" s="25">
        <v>8.1</v>
      </c>
      <c r="J90" s="29"/>
      <c r="K90" s="26">
        <f aca="true" t="shared" si="9" ref="K90:K95">G90+I90+J90</f>
        <v>12.7</v>
      </c>
      <c r="L90" s="25">
        <v>4.6</v>
      </c>
      <c r="M90" s="6">
        <v>10</v>
      </c>
      <c r="N90" s="25">
        <v>8.6</v>
      </c>
      <c r="O90" s="29"/>
      <c r="P90" s="26">
        <f aca="true" t="shared" si="10" ref="P90:P95">SUM(L90+N90)</f>
        <v>13.2</v>
      </c>
      <c r="Q90" s="43">
        <f aca="true" t="shared" si="11" ref="Q90:Q95">K90+P90</f>
        <v>25.9</v>
      </c>
    </row>
    <row r="91" spans="1:17" ht="15" customHeight="1">
      <c r="A91" s="15" t="s">
        <v>100</v>
      </c>
      <c r="B91" s="4">
        <v>4</v>
      </c>
      <c r="C91" s="5" t="s">
        <v>39</v>
      </c>
      <c r="D91" s="5" t="s">
        <v>40</v>
      </c>
      <c r="E91" s="4">
        <v>2004</v>
      </c>
      <c r="F91" s="36" t="s">
        <v>9</v>
      </c>
      <c r="G91" s="32">
        <v>3.9</v>
      </c>
      <c r="H91" s="6">
        <v>10</v>
      </c>
      <c r="I91" s="6">
        <v>6.5</v>
      </c>
      <c r="J91" s="28"/>
      <c r="K91" s="19">
        <f t="shared" si="9"/>
        <v>10.4</v>
      </c>
      <c r="L91" s="6">
        <v>5</v>
      </c>
      <c r="M91" s="6">
        <v>10</v>
      </c>
      <c r="N91" s="6">
        <v>8.5</v>
      </c>
      <c r="O91" s="28"/>
      <c r="P91" s="19">
        <f t="shared" si="10"/>
        <v>13.5</v>
      </c>
      <c r="Q91" s="115">
        <f t="shared" si="11"/>
        <v>23.9</v>
      </c>
    </row>
    <row r="92" spans="1:17" ht="15" customHeight="1">
      <c r="A92" s="15" t="s">
        <v>101</v>
      </c>
      <c r="B92" s="4">
        <v>5</v>
      </c>
      <c r="C92" s="5" t="s">
        <v>76</v>
      </c>
      <c r="D92" s="5" t="s">
        <v>5</v>
      </c>
      <c r="E92" s="4">
        <v>2004</v>
      </c>
      <c r="F92" s="36" t="s">
        <v>9</v>
      </c>
      <c r="G92" s="32">
        <v>3.8</v>
      </c>
      <c r="H92" s="6">
        <v>10</v>
      </c>
      <c r="I92" s="6">
        <v>7.3</v>
      </c>
      <c r="J92" s="28"/>
      <c r="K92" s="19">
        <f t="shared" si="9"/>
        <v>11.1</v>
      </c>
      <c r="L92" s="6">
        <v>4.1</v>
      </c>
      <c r="M92" s="6">
        <v>10</v>
      </c>
      <c r="N92" s="6">
        <v>8.1</v>
      </c>
      <c r="O92" s="28"/>
      <c r="P92" s="19">
        <f t="shared" si="10"/>
        <v>12.2</v>
      </c>
      <c r="Q92" s="115">
        <f t="shared" si="11"/>
        <v>23.299999999999997</v>
      </c>
    </row>
    <row r="93" spans="1:17" ht="15" customHeight="1">
      <c r="A93" s="15" t="s">
        <v>102</v>
      </c>
      <c r="B93" s="4">
        <v>3</v>
      </c>
      <c r="C93" s="5" t="s">
        <v>118</v>
      </c>
      <c r="D93" s="5" t="s">
        <v>11</v>
      </c>
      <c r="E93" s="4">
        <v>2004</v>
      </c>
      <c r="F93" s="36" t="s">
        <v>119</v>
      </c>
      <c r="G93" s="38">
        <v>3.5</v>
      </c>
      <c r="H93" s="6">
        <v>10</v>
      </c>
      <c r="I93" s="10">
        <v>7.7</v>
      </c>
      <c r="J93" s="27"/>
      <c r="K93" s="19">
        <f t="shared" si="9"/>
        <v>11.2</v>
      </c>
      <c r="L93" s="6">
        <v>3.8</v>
      </c>
      <c r="M93" s="6">
        <v>10</v>
      </c>
      <c r="N93" s="6">
        <v>8</v>
      </c>
      <c r="O93" s="28"/>
      <c r="P93" s="19">
        <f t="shared" si="10"/>
        <v>11.8</v>
      </c>
      <c r="Q93" s="115">
        <f t="shared" si="11"/>
        <v>23</v>
      </c>
    </row>
    <row r="94" spans="1:17" ht="15" customHeight="1">
      <c r="A94" s="15" t="s">
        <v>103</v>
      </c>
      <c r="B94" s="4">
        <v>1</v>
      </c>
      <c r="C94" s="5" t="s">
        <v>115</v>
      </c>
      <c r="D94" s="5" t="s">
        <v>5</v>
      </c>
      <c r="E94" s="4">
        <v>2003</v>
      </c>
      <c r="F94" s="36" t="s">
        <v>116</v>
      </c>
      <c r="G94" s="32">
        <v>3.9</v>
      </c>
      <c r="H94" s="6">
        <v>10</v>
      </c>
      <c r="I94" s="6">
        <v>7.2</v>
      </c>
      <c r="J94" s="28"/>
      <c r="K94" s="19">
        <f t="shared" si="9"/>
        <v>11.1</v>
      </c>
      <c r="L94" s="6">
        <v>4</v>
      </c>
      <c r="M94" s="6">
        <v>10</v>
      </c>
      <c r="N94" s="6">
        <v>7.9</v>
      </c>
      <c r="O94" s="28"/>
      <c r="P94" s="19">
        <f t="shared" si="10"/>
        <v>11.9</v>
      </c>
      <c r="Q94" s="115">
        <f t="shared" si="11"/>
        <v>23</v>
      </c>
    </row>
    <row r="95" spans="1:17" ht="15" customHeight="1" thickBot="1">
      <c r="A95" s="21" t="s">
        <v>104</v>
      </c>
      <c r="B95" s="16">
        <v>2</v>
      </c>
      <c r="C95" s="17" t="s">
        <v>117</v>
      </c>
      <c r="D95" s="17" t="s">
        <v>62</v>
      </c>
      <c r="E95" s="16">
        <v>2004</v>
      </c>
      <c r="F95" s="40" t="s">
        <v>116</v>
      </c>
      <c r="G95" s="33">
        <v>3.1</v>
      </c>
      <c r="H95" s="18">
        <v>10</v>
      </c>
      <c r="I95" s="18">
        <v>7.5</v>
      </c>
      <c r="J95" s="30"/>
      <c r="K95" s="20">
        <f t="shared" si="9"/>
        <v>10.6</v>
      </c>
      <c r="L95" s="18">
        <v>3.8</v>
      </c>
      <c r="M95" s="18">
        <v>10</v>
      </c>
      <c r="N95" s="18">
        <v>8.1</v>
      </c>
      <c r="O95" s="30"/>
      <c r="P95" s="20">
        <f t="shared" si="10"/>
        <v>11.899999999999999</v>
      </c>
      <c r="Q95" s="44">
        <f t="shared" si="11"/>
        <v>22.5</v>
      </c>
    </row>
    <row r="96" ht="15" customHeight="1"/>
  </sheetData>
  <sheetProtection/>
  <mergeCells count="66">
    <mergeCell ref="A82:Q82"/>
    <mergeCell ref="F88:F89"/>
    <mergeCell ref="G88:K88"/>
    <mergeCell ref="L88:P88"/>
    <mergeCell ref="Q88:Q89"/>
    <mergeCell ref="A88:A89"/>
    <mergeCell ref="B88:B89"/>
    <mergeCell ref="C88:C89"/>
    <mergeCell ref="D88:D89"/>
    <mergeCell ref="E88:E89"/>
    <mergeCell ref="G29:K29"/>
    <mergeCell ref="L29:P29"/>
    <mergeCell ref="Q29:Q30"/>
    <mergeCell ref="A81:Q81"/>
    <mergeCell ref="C29:C30"/>
    <mergeCell ref="D29:D30"/>
    <mergeCell ref="E29:E30"/>
    <mergeCell ref="F29:F30"/>
    <mergeCell ref="B73:B74"/>
    <mergeCell ref="C73:C74"/>
    <mergeCell ref="D73:D74"/>
    <mergeCell ref="A22:Q22"/>
    <mergeCell ref="A23:Q23"/>
    <mergeCell ref="A24:Q24"/>
    <mergeCell ref="A25:Q25"/>
    <mergeCell ref="A49:Q49"/>
    <mergeCell ref="A29:A30"/>
    <mergeCell ref="B29:B30"/>
    <mergeCell ref="A83:Q83"/>
    <mergeCell ref="A84:Q84"/>
    <mergeCell ref="A66:Q66"/>
    <mergeCell ref="G73:K73"/>
    <mergeCell ref="L73:P73"/>
    <mergeCell ref="Q73:Q74"/>
    <mergeCell ref="A67:Q67"/>
    <mergeCell ref="A68:Q68"/>
    <mergeCell ref="A69:Q69"/>
    <mergeCell ref="A73:A74"/>
    <mergeCell ref="Q56:Q57"/>
    <mergeCell ref="D8:D9"/>
    <mergeCell ref="E8:E9"/>
    <mergeCell ref="F8:F9"/>
    <mergeCell ref="G8:K8"/>
    <mergeCell ref="L8:P8"/>
    <mergeCell ref="A21:Q21"/>
    <mergeCell ref="A50:Q50"/>
    <mergeCell ref="A51:Q51"/>
    <mergeCell ref="A52:Q52"/>
    <mergeCell ref="E56:E57"/>
    <mergeCell ref="F56:F57"/>
    <mergeCell ref="G56:K56"/>
    <mergeCell ref="L56:P56"/>
    <mergeCell ref="A56:A57"/>
    <mergeCell ref="B56:B57"/>
    <mergeCell ref="C56:C57"/>
    <mergeCell ref="D56:D57"/>
    <mergeCell ref="E73:E74"/>
    <mergeCell ref="F73:F74"/>
    <mergeCell ref="A1:Q1"/>
    <mergeCell ref="A2:Q2"/>
    <mergeCell ref="A3:Q3"/>
    <mergeCell ref="A4:Q4"/>
    <mergeCell ref="A8:A9"/>
    <mergeCell ref="B8:B9"/>
    <mergeCell ref="C8:C9"/>
    <mergeCell ref="Q8:Q9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rowBreaks count="5" manualBreakCount="5">
    <brk id="20" max="255" man="1"/>
    <brk id="47" max="255" man="1"/>
    <brk id="65" max="255" man="1"/>
    <brk id="79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Pat B</cp:lastModifiedBy>
  <cp:lastPrinted>2012-06-16T10:36:32Z</cp:lastPrinted>
  <dcterms:modified xsi:type="dcterms:W3CDTF">2012-06-18T18:14:19Z</dcterms:modified>
  <cp:category/>
  <cp:version/>
  <cp:contentType/>
  <cp:contentStatus/>
</cp:coreProperties>
</file>