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3"/>
  </bookViews>
  <sheets>
    <sheet name="ml J" sheetId="1" r:id="rId1"/>
    <sheet name="ml D" sheetId="2" r:id="rId2"/>
    <sheet name="nejm" sheetId="3" r:id="rId3"/>
    <sheet name="nejml D" sheetId="4" r:id="rId4"/>
  </sheets>
  <definedNames>
    <definedName name="_xlnm.Print_Titles" localSheetId="1">'ml D'!$1:$7</definedName>
    <definedName name="_xlnm.Print_Titles" localSheetId="0">'ml J'!$1:$6</definedName>
    <definedName name="_xlnm.Print_Titles" localSheetId="2">'nejm'!$1:$3</definedName>
    <definedName name="_xlnm.Print_Titles" localSheetId="3">'nejml D'!$1:$7</definedName>
  </definedNames>
  <calcPr fullCalcOnLoad="1"/>
</workbook>
</file>

<file path=xl/sharedStrings.xml><?xml version="1.0" encoding="utf-8"?>
<sst xmlns="http://schemas.openxmlformats.org/spreadsheetml/2006/main" count="375" uniqueCount="118">
  <si>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</si>
  <si>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</si>
  <si>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</si>
  <si>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</si>
  <si>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</si>
  <si>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</si>
  <si>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</si>
  <si>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</si>
  <si>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</si>
  <si>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</si>
  <si>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</si>
  <si>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</si>
  <si>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</si>
  <si>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</si>
  <si>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</si>
  <si>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</si>
  <si>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</si>
  <si>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</si>
  <si>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družstva - nejmladší žáci</t>
  </si>
  <si>
    <t>01</t>
  </si>
  <si>
    <t>David</t>
  </si>
  <si>
    <t>František</t>
  </si>
  <si>
    <t>Šimon</t>
  </si>
  <si>
    <t>Daniel</t>
  </si>
  <si>
    <t>14.</t>
  </si>
  <si>
    <t>15.</t>
  </si>
  <si>
    <t>16.</t>
  </si>
  <si>
    <t>17.</t>
  </si>
  <si>
    <t>18.</t>
  </si>
  <si>
    <t>19.</t>
  </si>
  <si>
    <t>20.</t>
  </si>
  <si>
    <t>Jiří</t>
  </si>
  <si>
    <t>Miroslav</t>
  </si>
  <si>
    <t>Sokol Zlín A</t>
  </si>
  <si>
    <t>Sokol Zlín B</t>
  </si>
  <si>
    <t>Potůček</t>
  </si>
  <si>
    <t>Štěpán</t>
  </si>
  <si>
    <t>Vlk</t>
  </si>
  <si>
    <t>Jan</t>
  </si>
  <si>
    <t>Lukáš</t>
  </si>
  <si>
    <t>Hambálek</t>
  </si>
  <si>
    <t>Sokol Vsetín</t>
  </si>
  <si>
    <t>Tomáš</t>
  </si>
  <si>
    <t>Sokol Bučovice</t>
  </si>
  <si>
    <t>Marek</t>
  </si>
  <si>
    <t>Sokol Brno 1</t>
  </si>
  <si>
    <t>Sokol Brno 1 B</t>
  </si>
  <si>
    <t>Sokol Brno 1 A</t>
  </si>
  <si>
    <t>02</t>
  </si>
  <si>
    <t>Václav</t>
  </si>
  <si>
    <t>Pavel</t>
  </si>
  <si>
    <t>Sokol Přerov</t>
  </si>
  <si>
    <t>Dostál</t>
  </si>
  <si>
    <t>Žitný</t>
  </si>
  <si>
    <t>Šácha</t>
  </si>
  <si>
    <t>Denis</t>
  </si>
  <si>
    <t>Richard</t>
  </si>
  <si>
    <t>Vojtěch</t>
  </si>
  <si>
    <t>D</t>
  </si>
  <si>
    <t>družstva - mladší žáci</t>
  </si>
  <si>
    <t xml:space="preserve">Sokol Zlín </t>
  </si>
  <si>
    <t>Dominik</t>
  </si>
  <si>
    <t>Šimek</t>
  </si>
  <si>
    <t>Matuš</t>
  </si>
  <si>
    <t>Michael</t>
  </si>
  <si>
    <t xml:space="preserve">Sokol Šternberk </t>
  </si>
  <si>
    <t>03</t>
  </si>
  <si>
    <t xml:space="preserve">Sokol Bučovice </t>
  </si>
  <si>
    <t>E</t>
  </si>
  <si>
    <t>Beck</t>
  </si>
  <si>
    <t>Robin</t>
  </si>
  <si>
    <t xml:space="preserve">Sokol Brno 1 </t>
  </si>
  <si>
    <t>Přebor ČOS - Morava</t>
  </si>
  <si>
    <t>Brno 28.4.2012</t>
  </si>
  <si>
    <t>mladší žáci</t>
  </si>
  <si>
    <t>Ivan</t>
  </si>
  <si>
    <t>Škoda</t>
  </si>
  <si>
    <t>Jelínek</t>
  </si>
  <si>
    <t>Nechvátal</t>
  </si>
  <si>
    <t>Vachl</t>
  </si>
  <si>
    <t>Klaban</t>
  </si>
  <si>
    <t>Poul</t>
  </si>
  <si>
    <t>Rotrekl</t>
  </si>
  <si>
    <t>Lacka</t>
  </si>
  <si>
    <t>Kryštof</t>
  </si>
  <si>
    <t>Charbaka</t>
  </si>
  <si>
    <t>BRNO 28.4.2012</t>
  </si>
  <si>
    <t>Kovář</t>
  </si>
  <si>
    <t>Němec</t>
  </si>
  <si>
    <t>04</t>
  </si>
  <si>
    <t>05</t>
  </si>
  <si>
    <t>Vráblík</t>
  </si>
  <si>
    <t>Chvátal</t>
  </si>
  <si>
    <t>Mlčoušek</t>
  </si>
  <si>
    <t>Řezníček</t>
  </si>
  <si>
    <t>Durák</t>
  </si>
  <si>
    <t>Jakeš</t>
  </si>
  <si>
    <t>Valchař</t>
  </si>
  <si>
    <t>Kousal</t>
  </si>
  <si>
    <t>Jáchym</t>
  </si>
  <si>
    <t>Kilián</t>
  </si>
  <si>
    <t>Bartošík</t>
  </si>
  <si>
    <t>Fillo</t>
  </si>
  <si>
    <t>Samuel</t>
  </si>
  <si>
    <t>Kuchta</t>
  </si>
  <si>
    <t>Tobiáš</t>
  </si>
  <si>
    <t>Vachutka</t>
  </si>
  <si>
    <t>Marghold</t>
  </si>
  <si>
    <t>Bogenrieder</t>
  </si>
  <si>
    <t>Sokol Přerov A</t>
  </si>
  <si>
    <t>Sokol Šternberk A</t>
  </si>
  <si>
    <t>Sokol Vsetín A</t>
  </si>
  <si>
    <t>Sokol Vsetín B</t>
  </si>
  <si>
    <t>Antonín</t>
  </si>
  <si>
    <t>Eduard</t>
  </si>
  <si>
    <t>Matyáš</t>
  </si>
  <si>
    <t>Vašák</t>
  </si>
  <si>
    <t>nejmladší žáci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</si>
</sst>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41" fillId="19" borderId="8" applyNumberFormat="0" applyAlignment="0" applyProtection="0"/>
    <xf numFmtId="0" fontId="42" fillId="19" borderId="9" applyNumberFormat="0" applyAlignment="0" applyProtection="0"/>
    <xf numFmtId="0" fontId="4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13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right"/>
    </xf>
    <xf numFmtId="2" fontId="13" fillId="0" borderId="12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right"/>
    </xf>
    <xf numFmtId="0" fontId="21" fillId="0" borderId="15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3" fillId="0" borderId="18" xfId="0" applyNumberFormat="1" applyFont="1" applyFill="1" applyBorder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2" fontId="13" fillId="0" borderId="2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0" fontId="24" fillId="0" borderId="26" xfId="0" applyFont="1" applyFill="1" applyBorder="1" applyAlignment="1">
      <alignment horizontal="left"/>
    </xf>
    <xf numFmtId="0" fontId="24" fillId="0" borderId="26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49" fontId="24" fillId="0" borderId="15" xfId="0" applyNumberFormat="1" applyFont="1" applyFill="1" applyBorder="1" applyAlignment="1">
      <alignment horizontal="center"/>
    </xf>
    <xf numFmtId="2" fontId="14" fillId="0" borderId="28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19" fillId="0" borderId="1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0" fillId="0" borderId="26" xfId="0" applyFont="1" applyFill="1" applyBorder="1" applyAlignment="1">
      <alignment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0" borderId="31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2" fontId="14" fillId="0" borderId="34" xfId="0" applyNumberFormat="1" applyFont="1" applyFill="1" applyBorder="1" applyAlignment="1">
      <alignment horizontal="center"/>
    </xf>
    <xf numFmtId="2" fontId="14" fillId="0" borderId="35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right"/>
    </xf>
    <xf numFmtId="0" fontId="21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49" fontId="24" fillId="0" borderId="12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/>
    </xf>
    <xf numFmtId="0" fontId="17" fillId="0" borderId="23" xfId="0" applyFont="1" applyFill="1" applyBorder="1" applyAlignment="1">
      <alignment horizontal="right"/>
    </xf>
    <xf numFmtId="0" fontId="24" fillId="0" borderId="25" xfId="0" applyFont="1" applyFill="1" applyBorder="1" applyAlignment="1">
      <alignment horizontal="left"/>
    </xf>
    <xf numFmtId="0" fontId="24" fillId="0" borderId="25" xfId="0" applyFont="1" applyFill="1" applyBorder="1" applyAlignment="1">
      <alignment/>
    </xf>
    <xf numFmtId="0" fontId="17" fillId="0" borderId="36" xfId="0" applyFont="1" applyFill="1" applyBorder="1" applyAlignment="1">
      <alignment horizontal="right"/>
    </xf>
    <xf numFmtId="0" fontId="21" fillId="0" borderId="37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49" fontId="24" fillId="0" borderId="37" xfId="0" applyNumberFormat="1" applyFont="1" applyFill="1" applyBorder="1" applyAlignment="1">
      <alignment horizontal="center"/>
    </xf>
    <xf numFmtId="0" fontId="24" fillId="0" borderId="38" xfId="0" applyFont="1" applyFill="1" applyBorder="1" applyAlignment="1">
      <alignment/>
    </xf>
    <xf numFmtId="2" fontId="13" fillId="0" borderId="36" xfId="0" applyNumberFormat="1" applyFont="1" applyFill="1" applyBorder="1" applyAlignment="1">
      <alignment horizontal="center"/>
    </xf>
    <xf numFmtId="2" fontId="13" fillId="0" borderId="37" xfId="0" applyNumberFormat="1" applyFont="1" applyFill="1" applyBorder="1" applyAlignment="1">
      <alignment horizontal="center"/>
    </xf>
    <xf numFmtId="164" fontId="17" fillId="0" borderId="37" xfId="0" applyNumberFormat="1" applyFont="1" applyFill="1" applyBorder="1" applyAlignment="1">
      <alignment horizontal="center"/>
    </xf>
    <xf numFmtId="2" fontId="6" fillId="0" borderId="39" xfId="0" applyNumberFormat="1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/>
    </xf>
    <xf numFmtId="2" fontId="13" fillId="0" borderId="40" xfId="0" applyNumberFormat="1" applyFont="1" applyFill="1" applyBorder="1" applyAlignment="1">
      <alignment horizontal="center"/>
    </xf>
    <xf numFmtId="2" fontId="14" fillId="0" borderId="41" xfId="0" applyNumberFormat="1" applyFont="1" applyFill="1" applyBorder="1" applyAlignment="1">
      <alignment horizontal="center"/>
    </xf>
    <xf numFmtId="0" fontId="21" fillId="0" borderId="28" xfId="0" applyFont="1" applyFill="1" applyBorder="1" applyAlignment="1">
      <alignment/>
    </xf>
    <xf numFmtId="0" fontId="19" fillId="0" borderId="42" xfId="0" applyFont="1" applyFill="1" applyBorder="1" applyAlignment="1">
      <alignment/>
    </xf>
    <xf numFmtId="49" fontId="24" fillId="0" borderId="28" xfId="0" applyNumberFormat="1" applyFont="1" applyFill="1" applyBorder="1" applyAlignment="1">
      <alignment horizontal="center"/>
    </xf>
    <xf numFmtId="0" fontId="24" fillId="0" borderId="42" xfId="0" applyFont="1" applyFill="1" applyBorder="1" applyAlignment="1">
      <alignment/>
    </xf>
    <xf numFmtId="49" fontId="24" fillId="0" borderId="27" xfId="0" applyNumberFormat="1" applyFont="1" applyFill="1" applyBorder="1" applyAlignment="1">
      <alignment horizontal="center"/>
    </xf>
    <xf numFmtId="2" fontId="14" fillId="0" borderId="27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76200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2858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285750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2954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6</xdr:row>
      <xdr:rowOff>47625</xdr:rowOff>
    </xdr:from>
    <xdr:to>
      <xdr:col>28</xdr:col>
      <xdr:colOff>342900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44050" y="1304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76200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295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47625</xdr:rowOff>
    </xdr:from>
    <xdr:to>
      <xdr:col>24</xdr:col>
      <xdr:colOff>209550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77225" y="13049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6</xdr:row>
      <xdr:rowOff>57150</xdr:rowOff>
    </xdr:from>
    <xdr:to>
      <xdr:col>16</xdr:col>
      <xdr:colOff>228600</xdr:colOff>
      <xdr:row>6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72150" y="13144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57150</xdr:rowOff>
    </xdr:from>
    <xdr:to>
      <xdr:col>29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96450" y="5715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96025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76200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42875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143827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72625" y="14478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76200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14382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1447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00725" y="145732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161925</xdr:rowOff>
    </xdr:from>
    <xdr:to>
      <xdr:col>2</xdr:col>
      <xdr:colOff>323850</xdr:colOff>
      <xdr:row>3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161925"/>
          <a:ext cx="1152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57150</xdr:colOff>
      <xdr:row>0</xdr:row>
      <xdr:rowOff>228600</xdr:rowOff>
    </xdr:from>
    <xdr:to>
      <xdr:col>29</xdr:col>
      <xdr:colOff>323850</xdr:colOff>
      <xdr:row>3</xdr:row>
      <xdr:rowOff>238125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48825" y="228600"/>
          <a:ext cx="1057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76200</xdr:rowOff>
    </xdr:from>
    <xdr:to>
      <xdr:col>10</xdr:col>
      <xdr:colOff>619125</xdr:colOff>
      <xdr:row>3</xdr:row>
      <xdr:rowOff>238125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762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F8">
      <selection activeCell="F27" sqref="F9:AD27"/>
    </sheetView>
  </sheetViews>
  <sheetFormatPr defaultColWidth="9.00390625" defaultRowHeight="12.75"/>
  <cols>
    <col min="1" max="1" width="2.625" style="42" customWidth="1"/>
    <col min="2" max="2" width="12.75390625" style="41" customWidth="1"/>
    <col min="3" max="3" width="6.875" style="52" customWidth="1"/>
    <col min="4" max="4" width="2.375" style="52" customWidth="1"/>
    <col min="5" max="5" width="16.00390625" style="11" customWidth="1"/>
    <col min="6" max="6" width="4.875" style="74" customWidth="1"/>
    <col min="7" max="7" width="4.875" style="42" customWidth="1"/>
    <col min="8" max="8" width="1.875" style="75" customWidth="1"/>
    <col min="9" max="9" width="5.75390625" style="42" customWidth="1"/>
    <col min="10" max="10" width="4.625" style="76" customWidth="1"/>
    <col min="11" max="11" width="4.375" style="42" customWidth="1"/>
    <col min="12" max="12" width="0.6171875" style="75" hidden="1" customWidth="1"/>
    <col min="13" max="13" width="5.75390625" style="42" customWidth="1"/>
    <col min="14" max="14" width="4.875" style="76" customWidth="1"/>
    <col min="15" max="15" width="4.875" style="42" customWidth="1"/>
    <col min="16" max="16" width="0.6171875" style="75" hidden="1" customWidth="1"/>
    <col min="17" max="17" width="5.75390625" style="42" customWidth="1"/>
    <col min="18" max="18" width="4.875" style="76" customWidth="1"/>
    <col min="19" max="19" width="4.875" style="39" customWidth="1"/>
    <col min="20" max="20" width="1.875" style="52" customWidth="1"/>
    <col min="21" max="21" width="5.75390625" style="38" customWidth="1"/>
    <col min="22" max="23" width="4.875" style="38" customWidth="1"/>
    <col min="24" max="24" width="1.625" style="52" hidden="1" customWidth="1"/>
    <col min="25" max="25" width="5.75390625" style="38" customWidth="1"/>
    <col min="26" max="26" width="4.375" style="38" customWidth="1"/>
    <col min="27" max="27" width="4.625" style="38" customWidth="1"/>
    <col min="28" max="28" width="2.125" style="52" hidden="1" customWidth="1"/>
    <col min="29" max="29" width="5.75390625" style="38" customWidth="1"/>
    <col min="30" max="30" width="7.00390625" style="38" customWidth="1"/>
    <col min="31" max="16384" width="9.125" style="38" customWidth="1"/>
  </cols>
  <sheetData>
    <row r="1" spans="1:30" ht="30" customHeight="1">
      <c r="A1" s="126" t="s">
        <v>72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19" ht="9" customHeight="1">
      <c r="A2" s="51"/>
      <c r="F2" s="38"/>
      <c r="G2" s="38"/>
      <c r="H2" s="52"/>
      <c r="I2" s="38"/>
      <c r="J2" s="38"/>
      <c r="K2" s="38"/>
      <c r="L2" s="52"/>
      <c r="M2" s="38"/>
      <c r="N2" s="38"/>
      <c r="O2" s="38"/>
      <c r="P2" s="52"/>
      <c r="Q2" s="38"/>
      <c r="R2" s="38"/>
      <c r="S2" s="38"/>
    </row>
    <row r="3" spans="1:30" ht="23.25">
      <c r="A3" s="127" t="s">
        <v>73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</row>
    <row r="4" spans="1:19" ht="6.75" customHeight="1">
      <c r="A4" s="77"/>
      <c r="B4" s="42"/>
      <c r="C4" s="75"/>
      <c r="D4" s="75"/>
      <c r="F4" s="77"/>
      <c r="G4" s="77"/>
      <c r="I4" s="77"/>
      <c r="J4" s="77"/>
      <c r="K4" s="77"/>
      <c r="M4" s="38"/>
      <c r="N4" s="38"/>
      <c r="O4" s="38"/>
      <c r="P4" s="52"/>
      <c r="Q4" s="38"/>
      <c r="R4" s="38"/>
      <c r="S4" s="38"/>
    </row>
    <row r="5" spans="1:30" ht="17.25" customHeight="1">
      <c r="A5" s="131" t="s">
        <v>74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</row>
    <row r="6" spans="1:28" s="17" customFormat="1" ht="12.75" customHeight="1" thickBot="1">
      <c r="A6" s="42"/>
      <c r="B6" s="41"/>
      <c r="C6" s="86"/>
      <c r="D6" s="52"/>
      <c r="E6" s="11"/>
      <c r="F6" s="74"/>
      <c r="G6" s="42"/>
      <c r="H6" s="75"/>
      <c r="I6" s="42"/>
      <c r="J6" s="76"/>
      <c r="K6" s="42"/>
      <c r="L6" s="75"/>
      <c r="M6" s="42"/>
      <c r="N6" s="76"/>
      <c r="O6" s="42"/>
      <c r="P6" s="75"/>
      <c r="Q6" s="42"/>
      <c r="R6" s="76"/>
      <c r="S6" s="80"/>
      <c r="T6" s="87"/>
      <c r="X6" s="87"/>
      <c r="AB6" s="87"/>
    </row>
    <row r="7" spans="1:30" s="59" customFormat="1" ht="40.5" customHeight="1">
      <c r="A7" s="54" t="s">
        <v>14</v>
      </c>
      <c r="B7" s="55" t="s">
        <v>15</v>
      </c>
      <c r="C7" s="56" t="s">
        <v>16</v>
      </c>
      <c r="D7" s="56"/>
      <c r="E7" s="12"/>
      <c r="F7" s="128"/>
      <c r="G7" s="129"/>
      <c r="H7" s="129"/>
      <c r="I7" s="130"/>
      <c r="J7" s="128"/>
      <c r="K7" s="129"/>
      <c r="L7" s="129"/>
      <c r="M7" s="130"/>
      <c r="N7" s="128"/>
      <c r="O7" s="129"/>
      <c r="P7" s="129"/>
      <c r="Q7" s="130"/>
      <c r="R7" s="128"/>
      <c r="S7" s="129"/>
      <c r="T7" s="129"/>
      <c r="U7" s="130"/>
      <c r="V7" s="128"/>
      <c r="W7" s="129"/>
      <c r="X7" s="129"/>
      <c r="Y7" s="130"/>
      <c r="Z7" s="128"/>
      <c r="AA7" s="129"/>
      <c r="AB7" s="129"/>
      <c r="AC7" s="130"/>
      <c r="AD7" s="58" t="s">
        <v>0</v>
      </c>
    </row>
    <row r="8" spans="1:30" s="71" customFormat="1" ht="19.5" customHeight="1" thickBot="1">
      <c r="A8" s="60"/>
      <c r="B8" s="88"/>
      <c r="C8" s="89"/>
      <c r="D8" s="89"/>
      <c r="E8" s="13"/>
      <c r="F8" s="64" t="s">
        <v>58</v>
      </c>
      <c r="G8" s="65" t="s">
        <v>68</v>
      </c>
      <c r="H8" s="66"/>
      <c r="I8" s="67" t="s">
        <v>0</v>
      </c>
      <c r="J8" s="64" t="s">
        <v>58</v>
      </c>
      <c r="K8" s="65" t="s">
        <v>68</v>
      </c>
      <c r="L8" s="66"/>
      <c r="M8" s="67" t="s">
        <v>0</v>
      </c>
      <c r="N8" s="64" t="s">
        <v>58</v>
      </c>
      <c r="O8" s="65" t="s">
        <v>68</v>
      </c>
      <c r="P8" s="66"/>
      <c r="Q8" s="67" t="s">
        <v>0</v>
      </c>
      <c r="R8" s="64" t="s">
        <v>58</v>
      </c>
      <c r="S8" s="65" t="s">
        <v>68</v>
      </c>
      <c r="T8" s="66"/>
      <c r="U8" s="67" t="s">
        <v>0</v>
      </c>
      <c r="V8" s="64" t="s">
        <v>58</v>
      </c>
      <c r="W8" s="65" t="s">
        <v>68</v>
      </c>
      <c r="X8" s="66"/>
      <c r="Y8" s="67" t="s">
        <v>0</v>
      </c>
      <c r="Z8" s="64" t="s">
        <v>58</v>
      </c>
      <c r="AA8" s="65" t="s">
        <v>68</v>
      </c>
      <c r="AB8" s="66"/>
      <c r="AC8" s="67" t="s">
        <v>0</v>
      </c>
      <c r="AD8" s="68"/>
    </row>
    <row r="9" spans="1:30" s="70" customFormat="1" ht="18" customHeight="1">
      <c r="A9" s="100" t="s">
        <v>1</v>
      </c>
      <c r="B9" s="101" t="s">
        <v>54</v>
      </c>
      <c r="C9" s="102" t="s">
        <v>57</v>
      </c>
      <c r="D9" s="103" t="s">
        <v>48</v>
      </c>
      <c r="E9" s="104" t="s">
        <v>71</v>
      </c>
      <c r="F9" s="22">
        <v>3.7</v>
      </c>
      <c r="G9" s="5">
        <v>9.1</v>
      </c>
      <c r="H9" s="6"/>
      <c r="I9" s="20">
        <f aca="true" t="shared" si="0" ref="I9:I27">F9+G9-H9</f>
        <v>12.8</v>
      </c>
      <c r="J9" s="22">
        <v>1.2</v>
      </c>
      <c r="K9" s="5">
        <v>8.6</v>
      </c>
      <c r="L9" s="6"/>
      <c r="M9" s="24">
        <f aca="true" t="shared" si="1" ref="M9:M27">J9+K9-L9</f>
        <v>9.799999999999999</v>
      </c>
      <c r="N9" s="18">
        <v>2.1</v>
      </c>
      <c r="O9" s="5">
        <v>8.9</v>
      </c>
      <c r="P9" s="6"/>
      <c r="Q9" s="20">
        <f aca="true" t="shared" si="2" ref="Q9:Q27">N9+O9-P9</f>
        <v>11</v>
      </c>
      <c r="R9" s="22">
        <v>3</v>
      </c>
      <c r="S9" s="5">
        <v>9.25</v>
      </c>
      <c r="T9" s="6"/>
      <c r="U9" s="24">
        <f aca="true" t="shared" si="3" ref="U9:U27">R9+S9-T9</f>
        <v>12.25</v>
      </c>
      <c r="V9" s="18">
        <v>3.3</v>
      </c>
      <c r="W9" s="5">
        <v>9.5</v>
      </c>
      <c r="X9" s="6"/>
      <c r="Y9" s="20">
        <f aca="true" t="shared" si="4" ref="Y9:Y27">V9+W9-X9</f>
        <v>12.8</v>
      </c>
      <c r="Z9" s="22">
        <v>2.4</v>
      </c>
      <c r="AA9" s="5">
        <v>9.3</v>
      </c>
      <c r="AB9" s="6"/>
      <c r="AC9" s="24">
        <f aca="true" t="shared" si="5" ref="AC9:AC27">Z9+AA9-AB9</f>
        <v>11.700000000000001</v>
      </c>
      <c r="AD9" s="90">
        <f aca="true" t="shared" si="6" ref="AD9:AD27">I9+M9+Q9+U9+Y9+AC9</f>
        <v>70.35000000000001</v>
      </c>
    </row>
    <row r="10" spans="1:30" s="70" customFormat="1" ht="18" customHeight="1">
      <c r="A10" s="105" t="s">
        <v>2</v>
      </c>
      <c r="B10" s="14" t="s">
        <v>53</v>
      </c>
      <c r="C10" s="15" t="s">
        <v>20</v>
      </c>
      <c r="D10" s="16" t="s">
        <v>19</v>
      </c>
      <c r="E10" s="106" t="s">
        <v>45</v>
      </c>
      <c r="F10" s="23">
        <v>3.5</v>
      </c>
      <c r="G10" s="2">
        <v>8.3</v>
      </c>
      <c r="H10" s="3"/>
      <c r="I10" s="21">
        <f t="shared" si="0"/>
        <v>11.8</v>
      </c>
      <c r="J10" s="23">
        <v>1.2</v>
      </c>
      <c r="K10" s="2">
        <v>8.5</v>
      </c>
      <c r="L10" s="3"/>
      <c r="M10" s="25">
        <f t="shared" si="1"/>
        <v>9.7</v>
      </c>
      <c r="N10" s="19">
        <v>2</v>
      </c>
      <c r="O10" s="2">
        <v>9.1</v>
      </c>
      <c r="P10" s="3"/>
      <c r="Q10" s="21">
        <f t="shared" si="2"/>
        <v>11.1</v>
      </c>
      <c r="R10" s="23">
        <v>3</v>
      </c>
      <c r="S10" s="2">
        <v>9</v>
      </c>
      <c r="T10" s="3"/>
      <c r="U10" s="25">
        <f t="shared" si="3"/>
        <v>12</v>
      </c>
      <c r="V10" s="19">
        <v>2.7</v>
      </c>
      <c r="W10" s="2">
        <v>9.3</v>
      </c>
      <c r="X10" s="3"/>
      <c r="Y10" s="21">
        <f t="shared" si="4"/>
        <v>12</v>
      </c>
      <c r="Z10" s="23">
        <v>1.8</v>
      </c>
      <c r="AA10" s="2">
        <v>8.5</v>
      </c>
      <c r="AB10" s="3"/>
      <c r="AC10" s="25">
        <f t="shared" si="5"/>
        <v>10.3</v>
      </c>
      <c r="AD10" s="91">
        <f t="shared" si="6"/>
        <v>66.9</v>
      </c>
    </row>
    <row r="11" spans="1:30" s="70" customFormat="1" ht="18" customHeight="1">
      <c r="A11" s="105" t="s">
        <v>3</v>
      </c>
      <c r="B11" s="14" t="s">
        <v>40</v>
      </c>
      <c r="C11" s="15" t="s">
        <v>38</v>
      </c>
      <c r="D11" s="16" t="s">
        <v>19</v>
      </c>
      <c r="E11" s="107" t="s">
        <v>33</v>
      </c>
      <c r="F11" s="23">
        <v>3.6</v>
      </c>
      <c r="G11" s="2">
        <v>9</v>
      </c>
      <c r="H11" s="3"/>
      <c r="I11" s="21">
        <f t="shared" si="0"/>
        <v>12.6</v>
      </c>
      <c r="J11" s="23">
        <v>1.2</v>
      </c>
      <c r="K11" s="2">
        <v>8.4</v>
      </c>
      <c r="L11" s="3"/>
      <c r="M11" s="25">
        <f t="shared" si="1"/>
        <v>9.6</v>
      </c>
      <c r="N11" s="19">
        <v>1.3</v>
      </c>
      <c r="O11" s="2">
        <v>9.2</v>
      </c>
      <c r="P11" s="3"/>
      <c r="Q11" s="21">
        <f t="shared" si="2"/>
        <v>10.5</v>
      </c>
      <c r="R11" s="23">
        <v>3</v>
      </c>
      <c r="S11" s="2">
        <v>9</v>
      </c>
      <c r="T11" s="3"/>
      <c r="U11" s="25">
        <f t="shared" si="3"/>
        <v>12</v>
      </c>
      <c r="V11" s="19">
        <v>1.4</v>
      </c>
      <c r="W11" s="2">
        <v>8.5</v>
      </c>
      <c r="X11" s="3"/>
      <c r="Y11" s="21">
        <f t="shared" si="4"/>
        <v>9.9</v>
      </c>
      <c r="Z11" s="23">
        <v>1.3</v>
      </c>
      <c r="AA11" s="2">
        <v>8.6</v>
      </c>
      <c r="AB11" s="3"/>
      <c r="AC11" s="25">
        <f t="shared" si="5"/>
        <v>9.9</v>
      </c>
      <c r="AD11" s="91">
        <f t="shared" si="6"/>
        <v>64.5</v>
      </c>
    </row>
    <row r="12" spans="1:30" s="70" customFormat="1" ht="18" customHeight="1">
      <c r="A12" s="105" t="s">
        <v>4</v>
      </c>
      <c r="B12" s="14" t="s">
        <v>63</v>
      </c>
      <c r="C12" s="15" t="s">
        <v>17</v>
      </c>
      <c r="D12" s="16" t="s">
        <v>48</v>
      </c>
      <c r="E12" s="107" t="s">
        <v>33</v>
      </c>
      <c r="F12" s="23">
        <v>3.4</v>
      </c>
      <c r="G12" s="2">
        <v>8.9</v>
      </c>
      <c r="H12" s="3"/>
      <c r="I12" s="21">
        <f t="shared" si="0"/>
        <v>12.3</v>
      </c>
      <c r="J12" s="23">
        <v>1.3</v>
      </c>
      <c r="K12" s="2">
        <v>8.3</v>
      </c>
      <c r="L12" s="3"/>
      <c r="M12" s="25">
        <f t="shared" si="1"/>
        <v>9.600000000000001</v>
      </c>
      <c r="N12" s="19">
        <v>2</v>
      </c>
      <c r="O12" s="2">
        <v>9.35</v>
      </c>
      <c r="P12" s="3"/>
      <c r="Q12" s="21">
        <f t="shared" si="2"/>
        <v>11.35</v>
      </c>
      <c r="R12" s="23">
        <v>3</v>
      </c>
      <c r="S12" s="2">
        <v>8.35</v>
      </c>
      <c r="T12" s="3"/>
      <c r="U12" s="25">
        <f t="shared" si="3"/>
        <v>11.35</v>
      </c>
      <c r="V12" s="19">
        <v>2.2</v>
      </c>
      <c r="W12" s="2">
        <v>7.8</v>
      </c>
      <c r="X12" s="3"/>
      <c r="Y12" s="21">
        <f t="shared" si="4"/>
        <v>10</v>
      </c>
      <c r="Z12" s="23">
        <v>0.7</v>
      </c>
      <c r="AA12" s="2">
        <v>9</v>
      </c>
      <c r="AB12" s="3"/>
      <c r="AC12" s="25">
        <f t="shared" si="5"/>
        <v>9.7</v>
      </c>
      <c r="AD12" s="91">
        <f t="shared" si="6"/>
        <v>64.3</v>
      </c>
    </row>
    <row r="13" spans="1:30" s="70" customFormat="1" ht="18" customHeight="1">
      <c r="A13" s="105" t="s">
        <v>5</v>
      </c>
      <c r="B13" s="14" t="s">
        <v>44</v>
      </c>
      <c r="C13" s="15" t="s">
        <v>50</v>
      </c>
      <c r="D13" s="16" t="s">
        <v>19</v>
      </c>
      <c r="E13" s="106" t="s">
        <v>67</v>
      </c>
      <c r="F13" s="23">
        <v>2.8</v>
      </c>
      <c r="G13" s="2">
        <v>8.2</v>
      </c>
      <c r="H13" s="3"/>
      <c r="I13" s="21">
        <f t="shared" si="0"/>
        <v>11</v>
      </c>
      <c r="J13" s="23">
        <v>1.2</v>
      </c>
      <c r="K13" s="2">
        <v>8.8</v>
      </c>
      <c r="L13" s="3"/>
      <c r="M13" s="25">
        <f t="shared" si="1"/>
        <v>10</v>
      </c>
      <c r="N13" s="19">
        <v>2</v>
      </c>
      <c r="O13" s="2">
        <v>9.2</v>
      </c>
      <c r="P13" s="3"/>
      <c r="Q13" s="21">
        <f t="shared" si="2"/>
        <v>11.2</v>
      </c>
      <c r="R13" s="23">
        <v>3</v>
      </c>
      <c r="S13" s="2">
        <v>8.6</v>
      </c>
      <c r="T13" s="3"/>
      <c r="U13" s="25">
        <f t="shared" si="3"/>
        <v>11.6</v>
      </c>
      <c r="V13" s="19">
        <v>1.1</v>
      </c>
      <c r="W13" s="2">
        <v>8.9</v>
      </c>
      <c r="X13" s="3"/>
      <c r="Y13" s="21">
        <f t="shared" si="4"/>
        <v>10</v>
      </c>
      <c r="Z13" s="23">
        <v>0.6</v>
      </c>
      <c r="AA13" s="2">
        <v>9.1</v>
      </c>
      <c r="AB13" s="3"/>
      <c r="AC13" s="25">
        <f t="shared" si="5"/>
        <v>9.7</v>
      </c>
      <c r="AD13" s="91">
        <f t="shared" si="6"/>
        <v>63.5</v>
      </c>
    </row>
    <row r="14" spans="1:30" s="70" customFormat="1" ht="18" customHeight="1">
      <c r="A14" s="105" t="s">
        <v>6</v>
      </c>
      <c r="B14" s="14" t="s">
        <v>62</v>
      </c>
      <c r="C14" s="15" t="s">
        <v>20</v>
      </c>
      <c r="D14" s="16" t="s">
        <v>48</v>
      </c>
      <c r="E14" s="107" t="s">
        <v>33</v>
      </c>
      <c r="F14" s="23">
        <v>3.4</v>
      </c>
      <c r="G14" s="2">
        <v>8.2</v>
      </c>
      <c r="H14" s="3"/>
      <c r="I14" s="21">
        <f t="shared" si="0"/>
        <v>11.6</v>
      </c>
      <c r="J14" s="23">
        <v>1.6</v>
      </c>
      <c r="K14" s="2">
        <v>7</v>
      </c>
      <c r="L14" s="3"/>
      <c r="M14" s="25">
        <f t="shared" si="1"/>
        <v>8.6</v>
      </c>
      <c r="N14" s="19">
        <v>2</v>
      </c>
      <c r="O14" s="2">
        <v>8.7</v>
      </c>
      <c r="P14" s="3"/>
      <c r="Q14" s="21">
        <f t="shared" si="2"/>
        <v>10.7</v>
      </c>
      <c r="R14" s="23">
        <v>3</v>
      </c>
      <c r="S14" s="2">
        <v>9.05</v>
      </c>
      <c r="T14" s="3"/>
      <c r="U14" s="25">
        <f t="shared" si="3"/>
        <v>12.05</v>
      </c>
      <c r="V14" s="19">
        <v>2</v>
      </c>
      <c r="W14" s="2">
        <v>8.4</v>
      </c>
      <c r="X14" s="3"/>
      <c r="Y14" s="21">
        <f t="shared" si="4"/>
        <v>10.4</v>
      </c>
      <c r="Z14" s="23">
        <v>1.3</v>
      </c>
      <c r="AA14" s="2">
        <v>8.8</v>
      </c>
      <c r="AB14" s="3"/>
      <c r="AC14" s="25">
        <f t="shared" si="5"/>
        <v>10.100000000000001</v>
      </c>
      <c r="AD14" s="91">
        <f t="shared" si="6"/>
        <v>63.45</v>
      </c>
    </row>
    <row r="15" spans="1:30" s="71" customFormat="1" ht="18" customHeight="1">
      <c r="A15" s="105" t="s">
        <v>7</v>
      </c>
      <c r="B15" s="14" t="s">
        <v>37</v>
      </c>
      <c r="C15" s="15" t="s">
        <v>38</v>
      </c>
      <c r="D15" s="16" t="s">
        <v>19</v>
      </c>
      <c r="E15" s="107" t="s">
        <v>34</v>
      </c>
      <c r="F15" s="23">
        <v>3.2</v>
      </c>
      <c r="G15" s="2">
        <v>8.2</v>
      </c>
      <c r="H15" s="3"/>
      <c r="I15" s="21">
        <f t="shared" si="0"/>
        <v>11.399999999999999</v>
      </c>
      <c r="J15" s="23">
        <v>0</v>
      </c>
      <c r="K15" s="2">
        <v>8.9</v>
      </c>
      <c r="L15" s="3"/>
      <c r="M15" s="25">
        <f t="shared" si="1"/>
        <v>8.9</v>
      </c>
      <c r="N15" s="19">
        <v>1.3</v>
      </c>
      <c r="O15" s="2">
        <v>8.5</v>
      </c>
      <c r="P15" s="3"/>
      <c r="Q15" s="21">
        <f t="shared" si="2"/>
        <v>9.8</v>
      </c>
      <c r="R15" s="23">
        <v>3</v>
      </c>
      <c r="S15" s="2">
        <v>8.1</v>
      </c>
      <c r="T15" s="3"/>
      <c r="U15" s="25">
        <f t="shared" si="3"/>
        <v>11.1</v>
      </c>
      <c r="V15" s="19">
        <v>1.2</v>
      </c>
      <c r="W15" s="2">
        <v>7.3</v>
      </c>
      <c r="X15" s="3"/>
      <c r="Y15" s="21">
        <f t="shared" si="4"/>
        <v>8.5</v>
      </c>
      <c r="Z15" s="23">
        <v>0.6</v>
      </c>
      <c r="AA15" s="2">
        <v>8.2</v>
      </c>
      <c r="AB15" s="3"/>
      <c r="AC15" s="25">
        <f t="shared" si="5"/>
        <v>8.799999999999999</v>
      </c>
      <c r="AD15" s="91">
        <f t="shared" si="6"/>
        <v>58.49999999999999</v>
      </c>
    </row>
    <row r="16" spans="1:30" s="71" customFormat="1" ht="18" customHeight="1">
      <c r="A16" s="105" t="s">
        <v>8</v>
      </c>
      <c r="B16" s="14" t="s">
        <v>82</v>
      </c>
      <c r="C16" s="15" t="s">
        <v>50</v>
      </c>
      <c r="D16" s="16" t="s">
        <v>48</v>
      </c>
      <c r="E16" s="107" t="s">
        <v>67</v>
      </c>
      <c r="F16" s="23">
        <v>2.5</v>
      </c>
      <c r="G16" s="2">
        <v>7.9</v>
      </c>
      <c r="H16" s="3"/>
      <c r="I16" s="21">
        <f t="shared" si="0"/>
        <v>10.4</v>
      </c>
      <c r="J16" s="23">
        <v>0.6</v>
      </c>
      <c r="K16" s="2">
        <v>9</v>
      </c>
      <c r="L16" s="3"/>
      <c r="M16" s="25">
        <f t="shared" si="1"/>
        <v>9.6</v>
      </c>
      <c r="N16" s="19">
        <v>1.2</v>
      </c>
      <c r="O16" s="2">
        <v>8.7</v>
      </c>
      <c r="P16" s="3"/>
      <c r="Q16" s="21">
        <f t="shared" si="2"/>
        <v>9.899999999999999</v>
      </c>
      <c r="R16" s="23">
        <v>3</v>
      </c>
      <c r="S16" s="2">
        <v>6.2</v>
      </c>
      <c r="T16" s="3"/>
      <c r="U16" s="25">
        <f t="shared" si="3"/>
        <v>9.2</v>
      </c>
      <c r="V16" s="19">
        <v>0.8</v>
      </c>
      <c r="W16" s="2">
        <v>9.3</v>
      </c>
      <c r="X16" s="3"/>
      <c r="Y16" s="21">
        <f t="shared" si="4"/>
        <v>10.100000000000001</v>
      </c>
      <c r="Z16" s="23">
        <v>0</v>
      </c>
      <c r="AA16" s="2">
        <v>8.8</v>
      </c>
      <c r="AB16" s="3"/>
      <c r="AC16" s="25">
        <f t="shared" si="5"/>
        <v>8.8</v>
      </c>
      <c r="AD16" s="91">
        <f t="shared" si="6"/>
        <v>58</v>
      </c>
    </row>
    <row r="17" spans="1:30" ht="18" customHeight="1">
      <c r="A17" s="105" t="s">
        <v>8</v>
      </c>
      <c r="B17" s="14" t="s">
        <v>85</v>
      </c>
      <c r="C17" s="15" t="s">
        <v>75</v>
      </c>
      <c r="D17" s="16" t="s">
        <v>48</v>
      </c>
      <c r="E17" s="107" t="s">
        <v>71</v>
      </c>
      <c r="F17" s="23">
        <v>1.8</v>
      </c>
      <c r="G17" s="2">
        <v>8.5</v>
      </c>
      <c r="H17" s="3"/>
      <c r="I17" s="21">
        <f t="shared" si="0"/>
        <v>10.3</v>
      </c>
      <c r="J17" s="23">
        <v>0</v>
      </c>
      <c r="K17" s="2">
        <v>8.1</v>
      </c>
      <c r="L17" s="3"/>
      <c r="M17" s="25">
        <f t="shared" si="1"/>
        <v>8.1</v>
      </c>
      <c r="N17" s="19">
        <v>0.6</v>
      </c>
      <c r="O17" s="2">
        <v>8.6</v>
      </c>
      <c r="P17" s="3"/>
      <c r="Q17" s="21">
        <f t="shared" si="2"/>
        <v>9.2</v>
      </c>
      <c r="R17" s="23">
        <v>3</v>
      </c>
      <c r="S17" s="2">
        <v>9.2</v>
      </c>
      <c r="T17" s="3"/>
      <c r="U17" s="25">
        <f t="shared" si="3"/>
        <v>12.2</v>
      </c>
      <c r="V17" s="19">
        <v>0.6</v>
      </c>
      <c r="W17" s="2">
        <v>9.2</v>
      </c>
      <c r="X17" s="3"/>
      <c r="Y17" s="21">
        <f t="shared" si="4"/>
        <v>9.799999999999999</v>
      </c>
      <c r="Z17" s="23">
        <v>0</v>
      </c>
      <c r="AA17" s="2">
        <v>8.4</v>
      </c>
      <c r="AB17" s="3"/>
      <c r="AC17" s="25">
        <f t="shared" si="5"/>
        <v>8.4</v>
      </c>
      <c r="AD17" s="91">
        <f t="shared" si="6"/>
        <v>57.99999999999999</v>
      </c>
    </row>
    <row r="18" spans="1:30" ht="18" customHeight="1">
      <c r="A18" s="105" t="s">
        <v>10</v>
      </c>
      <c r="B18" s="14" t="s">
        <v>35</v>
      </c>
      <c r="C18" s="15" t="s">
        <v>36</v>
      </c>
      <c r="D18" s="16" t="s">
        <v>19</v>
      </c>
      <c r="E18" s="107" t="s">
        <v>34</v>
      </c>
      <c r="F18" s="23">
        <v>2.6</v>
      </c>
      <c r="G18" s="2">
        <v>8.2</v>
      </c>
      <c r="H18" s="3"/>
      <c r="I18" s="21">
        <f t="shared" si="0"/>
        <v>10.799999999999999</v>
      </c>
      <c r="J18" s="23">
        <v>0.6</v>
      </c>
      <c r="K18" s="2">
        <v>8.8</v>
      </c>
      <c r="L18" s="3"/>
      <c r="M18" s="25">
        <f t="shared" si="1"/>
        <v>9.4</v>
      </c>
      <c r="N18" s="19">
        <v>1.9</v>
      </c>
      <c r="O18" s="2">
        <v>8.4</v>
      </c>
      <c r="P18" s="3"/>
      <c r="Q18" s="21">
        <f t="shared" si="2"/>
        <v>10.3</v>
      </c>
      <c r="R18" s="23">
        <v>3</v>
      </c>
      <c r="S18" s="2">
        <v>7.7</v>
      </c>
      <c r="T18" s="3"/>
      <c r="U18" s="25">
        <f t="shared" si="3"/>
        <v>10.7</v>
      </c>
      <c r="V18" s="19">
        <v>0.6</v>
      </c>
      <c r="W18" s="2">
        <v>7.2</v>
      </c>
      <c r="X18" s="3"/>
      <c r="Y18" s="21">
        <f t="shared" si="4"/>
        <v>7.8</v>
      </c>
      <c r="Z18" s="23">
        <v>0</v>
      </c>
      <c r="AA18" s="2">
        <v>8</v>
      </c>
      <c r="AB18" s="3"/>
      <c r="AC18" s="25">
        <f t="shared" si="5"/>
        <v>8</v>
      </c>
      <c r="AD18" s="91">
        <f t="shared" si="6"/>
        <v>57</v>
      </c>
    </row>
    <row r="19" spans="1:30" ht="18" customHeight="1">
      <c r="A19" s="105" t="s">
        <v>11</v>
      </c>
      <c r="B19" s="14" t="s">
        <v>83</v>
      </c>
      <c r="C19" s="15" t="s">
        <v>84</v>
      </c>
      <c r="D19" s="16" t="s">
        <v>19</v>
      </c>
      <c r="E19" s="107" t="s">
        <v>60</v>
      </c>
      <c r="F19" s="23">
        <v>2.6</v>
      </c>
      <c r="G19" s="2">
        <v>7.8</v>
      </c>
      <c r="H19" s="3"/>
      <c r="I19" s="21">
        <f t="shared" si="0"/>
        <v>10.4</v>
      </c>
      <c r="J19" s="23">
        <v>0.6</v>
      </c>
      <c r="K19" s="2">
        <v>8</v>
      </c>
      <c r="L19" s="3"/>
      <c r="M19" s="25">
        <f t="shared" si="1"/>
        <v>8.6</v>
      </c>
      <c r="N19" s="19">
        <v>1.3</v>
      </c>
      <c r="O19" s="2">
        <v>8.1</v>
      </c>
      <c r="P19" s="3"/>
      <c r="Q19" s="21">
        <f t="shared" si="2"/>
        <v>9.4</v>
      </c>
      <c r="R19" s="23">
        <v>3</v>
      </c>
      <c r="S19" s="2">
        <v>7.5</v>
      </c>
      <c r="T19" s="3"/>
      <c r="U19" s="25">
        <f t="shared" si="3"/>
        <v>10.5</v>
      </c>
      <c r="V19" s="19">
        <v>0.6</v>
      </c>
      <c r="W19" s="2">
        <v>8.5</v>
      </c>
      <c r="X19" s="3"/>
      <c r="Y19" s="21">
        <f t="shared" si="4"/>
        <v>9.1</v>
      </c>
      <c r="Z19" s="23">
        <v>0</v>
      </c>
      <c r="AA19" s="2">
        <v>8.2</v>
      </c>
      <c r="AB19" s="3"/>
      <c r="AC19" s="25">
        <f t="shared" si="5"/>
        <v>8.2</v>
      </c>
      <c r="AD19" s="91">
        <f t="shared" si="6"/>
        <v>56.2</v>
      </c>
    </row>
    <row r="20" spans="1:30" ht="18" customHeight="1">
      <c r="A20" s="105" t="s">
        <v>12</v>
      </c>
      <c r="B20" s="14" t="s">
        <v>69</v>
      </c>
      <c r="C20" s="15" t="s">
        <v>70</v>
      </c>
      <c r="D20" s="16" t="s">
        <v>19</v>
      </c>
      <c r="E20" s="107" t="s">
        <v>71</v>
      </c>
      <c r="F20" s="23">
        <v>1.8</v>
      </c>
      <c r="G20" s="2">
        <v>8.7</v>
      </c>
      <c r="H20" s="3"/>
      <c r="I20" s="21">
        <f t="shared" si="0"/>
        <v>10.5</v>
      </c>
      <c r="J20" s="23">
        <v>0</v>
      </c>
      <c r="K20" s="2">
        <v>8</v>
      </c>
      <c r="L20" s="3"/>
      <c r="M20" s="25">
        <f t="shared" si="1"/>
        <v>8</v>
      </c>
      <c r="N20" s="19">
        <v>0</v>
      </c>
      <c r="O20" s="2">
        <v>8.6</v>
      </c>
      <c r="P20" s="3"/>
      <c r="Q20" s="21">
        <f t="shared" si="2"/>
        <v>8.6</v>
      </c>
      <c r="R20" s="23">
        <v>3</v>
      </c>
      <c r="S20" s="2">
        <v>6.7</v>
      </c>
      <c r="T20" s="3"/>
      <c r="U20" s="25">
        <f t="shared" si="3"/>
        <v>9.7</v>
      </c>
      <c r="V20" s="19">
        <v>0.6</v>
      </c>
      <c r="W20" s="2">
        <v>8.9</v>
      </c>
      <c r="X20" s="3"/>
      <c r="Y20" s="21">
        <f t="shared" si="4"/>
        <v>9.5</v>
      </c>
      <c r="Z20" s="23">
        <v>0</v>
      </c>
      <c r="AA20" s="2">
        <v>8.8</v>
      </c>
      <c r="AB20" s="3"/>
      <c r="AC20" s="25">
        <f t="shared" si="5"/>
        <v>8.8</v>
      </c>
      <c r="AD20" s="91">
        <f t="shared" si="6"/>
        <v>55.099999999999994</v>
      </c>
    </row>
    <row r="21" spans="1:30" ht="18" customHeight="1">
      <c r="A21" s="105" t="s">
        <v>13</v>
      </c>
      <c r="B21" s="49" t="s">
        <v>35</v>
      </c>
      <c r="C21" s="15" t="s">
        <v>22</v>
      </c>
      <c r="D21" s="48" t="s">
        <v>19</v>
      </c>
      <c r="E21" s="107" t="s">
        <v>34</v>
      </c>
      <c r="F21" s="23">
        <v>2.6</v>
      </c>
      <c r="G21" s="2">
        <v>7.5</v>
      </c>
      <c r="H21" s="3"/>
      <c r="I21" s="21">
        <f t="shared" si="0"/>
        <v>10.1</v>
      </c>
      <c r="J21" s="23">
        <v>0</v>
      </c>
      <c r="K21" s="2">
        <v>8.6</v>
      </c>
      <c r="L21" s="3"/>
      <c r="M21" s="25">
        <f t="shared" si="1"/>
        <v>8.6</v>
      </c>
      <c r="N21" s="19">
        <v>1.9</v>
      </c>
      <c r="O21" s="2">
        <v>7.3</v>
      </c>
      <c r="P21" s="3"/>
      <c r="Q21" s="21">
        <f t="shared" si="2"/>
        <v>9.2</v>
      </c>
      <c r="R21" s="23">
        <v>3</v>
      </c>
      <c r="S21" s="2">
        <v>7.2</v>
      </c>
      <c r="T21" s="3"/>
      <c r="U21" s="25">
        <f t="shared" si="3"/>
        <v>10.2</v>
      </c>
      <c r="V21" s="19">
        <v>0.6</v>
      </c>
      <c r="W21" s="2">
        <v>7.8</v>
      </c>
      <c r="X21" s="3"/>
      <c r="Y21" s="21">
        <f t="shared" si="4"/>
        <v>8.4</v>
      </c>
      <c r="Z21" s="23">
        <v>0</v>
      </c>
      <c r="AA21" s="2">
        <v>8.2</v>
      </c>
      <c r="AB21" s="3"/>
      <c r="AC21" s="25">
        <f t="shared" si="5"/>
        <v>8.2</v>
      </c>
      <c r="AD21" s="91">
        <f t="shared" si="6"/>
        <v>54.69999999999999</v>
      </c>
    </row>
    <row r="22" spans="1:30" ht="15.75">
      <c r="A22" s="105" t="s">
        <v>24</v>
      </c>
      <c r="B22" s="14" t="s">
        <v>79</v>
      </c>
      <c r="C22" s="15" t="s">
        <v>61</v>
      </c>
      <c r="D22" s="16" t="s">
        <v>48</v>
      </c>
      <c r="E22" s="106" t="s">
        <v>51</v>
      </c>
      <c r="F22" s="23">
        <v>1.9</v>
      </c>
      <c r="G22" s="2">
        <v>7.7</v>
      </c>
      <c r="H22" s="3"/>
      <c r="I22" s="21">
        <f t="shared" si="0"/>
        <v>9.6</v>
      </c>
      <c r="J22" s="23">
        <v>0.6</v>
      </c>
      <c r="K22" s="2">
        <v>7.8</v>
      </c>
      <c r="L22" s="3"/>
      <c r="M22" s="25">
        <f t="shared" si="1"/>
        <v>8.4</v>
      </c>
      <c r="N22" s="19">
        <v>1.8</v>
      </c>
      <c r="O22" s="2">
        <v>8.1</v>
      </c>
      <c r="P22" s="3"/>
      <c r="Q22" s="21">
        <f t="shared" si="2"/>
        <v>9.9</v>
      </c>
      <c r="R22" s="23">
        <v>3</v>
      </c>
      <c r="S22" s="2">
        <v>6.75</v>
      </c>
      <c r="T22" s="3"/>
      <c r="U22" s="25">
        <f t="shared" si="3"/>
        <v>9.75</v>
      </c>
      <c r="V22" s="19">
        <v>0.6</v>
      </c>
      <c r="W22" s="2">
        <v>8.5</v>
      </c>
      <c r="X22" s="3"/>
      <c r="Y22" s="21">
        <f t="shared" si="4"/>
        <v>9.1</v>
      </c>
      <c r="Z22" s="23">
        <v>0.6</v>
      </c>
      <c r="AA22" s="2">
        <v>7.2</v>
      </c>
      <c r="AB22" s="3"/>
      <c r="AC22" s="25">
        <f t="shared" si="5"/>
        <v>7.8</v>
      </c>
      <c r="AD22" s="91">
        <f t="shared" si="6"/>
        <v>54.55</v>
      </c>
    </row>
    <row r="23" spans="1:30" ht="15.75" customHeight="1">
      <c r="A23" s="105" t="s">
        <v>25</v>
      </c>
      <c r="B23" s="14" t="s">
        <v>76</v>
      </c>
      <c r="C23" s="15" t="s">
        <v>23</v>
      </c>
      <c r="D23" s="16" t="s">
        <v>48</v>
      </c>
      <c r="E23" s="107" t="s">
        <v>71</v>
      </c>
      <c r="F23" s="23">
        <v>1.2</v>
      </c>
      <c r="G23" s="2">
        <v>9</v>
      </c>
      <c r="H23" s="3"/>
      <c r="I23" s="21">
        <f t="shared" si="0"/>
        <v>10.2</v>
      </c>
      <c r="J23" s="23">
        <v>0.6</v>
      </c>
      <c r="K23" s="2">
        <v>8.2</v>
      </c>
      <c r="L23" s="3"/>
      <c r="M23" s="25">
        <f t="shared" si="1"/>
        <v>8.799999999999999</v>
      </c>
      <c r="N23" s="19">
        <v>0</v>
      </c>
      <c r="O23" s="2">
        <v>8.3</v>
      </c>
      <c r="P23" s="3"/>
      <c r="Q23" s="21">
        <f t="shared" si="2"/>
        <v>8.3</v>
      </c>
      <c r="R23" s="23">
        <v>3</v>
      </c>
      <c r="S23" s="2">
        <v>6.5</v>
      </c>
      <c r="T23" s="3"/>
      <c r="U23" s="25">
        <f t="shared" si="3"/>
        <v>9.5</v>
      </c>
      <c r="V23" s="19">
        <v>0.6</v>
      </c>
      <c r="W23" s="2">
        <v>8.9</v>
      </c>
      <c r="X23" s="3"/>
      <c r="Y23" s="21">
        <f t="shared" si="4"/>
        <v>9.5</v>
      </c>
      <c r="Z23" s="23">
        <v>0</v>
      </c>
      <c r="AA23" s="2">
        <v>7.9</v>
      </c>
      <c r="AB23" s="3"/>
      <c r="AC23" s="25">
        <f t="shared" si="5"/>
        <v>7.9</v>
      </c>
      <c r="AD23" s="91">
        <f t="shared" si="6"/>
        <v>54.199999999999996</v>
      </c>
    </row>
    <row r="24" spans="1:30" ht="15.75">
      <c r="A24" s="105" t="s">
        <v>26</v>
      </c>
      <c r="B24" s="14" t="s">
        <v>81</v>
      </c>
      <c r="C24" s="15" t="s">
        <v>39</v>
      </c>
      <c r="D24" s="16" t="s">
        <v>48</v>
      </c>
      <c r="E24" s="107" t="s">
        <v>67</v>
      </c>
      <c r="F24" s="23">
        <v>0.6</v>
      </c>
      <c r="G24" s="2">
        <v>9.1</v>
      </c>
      <c r="H24" s="3"/>
      <c r="I24" s="21">
        <f t="shared" si="0"/>
        <v>9.7</v>
      </c>
      <c r="J24" s="23">
        <v>0</v>
      </c>
      <c r="K24" s="2">
        <v>7.6</v>
      </c>
      <c r="L24" s="3"/>
      <c r="M24" s="25">
        <f t="shared" si="1"/>
        <v>7.6</v>
      </c>
      <c r="N24" s="19">
        <v>0</v>
      </c>
      <c r="O24" s="2">
        <v>8.3</v>
      </c>
      <c r="P24" s="3"/>
      <c r="Q24" s="21">
        <f t="shared" si="2"/>
        <v>8.3</v>
      </c>
      <c r="R24" s="23">
        <v>1</v>
      </c>
      <c r="S24" s="2">
        <v>8.7</v>
      </c>
      <c r="T24" s="3"/>
      <c r="U24" s="25">
        <f t="shared" si="3"/>
        <v>9.7</v>
      </c>
      <c r="V24" s="19">
        <v>0.6</v>
      </c>
      <c r="W24" s="2">
        <v>8.5</v>
      </c>
      <c r="X24" s="3"/>
      <c r="Y24" s="21">
        <f t="shared" si="4"/>
        <v>9.1</v>
      </c>
      <c r="Z24" s="23">
        <v>0</v>
      </c>
      <c r="AA24" s="2">
        <v>8.4</v>
      </c>
      <c r="AB24" s="3"/>
      <c r="AC24" s="25">
        <f t="shared" si="5"/>
        <v>8.4</v>
      </c>
      <c r="AD24" s="91">
        <f t="shared" si="6"/>
        <v>52.8</v>
      </c>
    </row>
    <row r="25" spans="1:30" ht="15.75">
      <c r="A25" s="105" t="s">
        <v>27</v>
      </c>
      <c r="B25" s="14" t="s">
        <v>80</v>
      </c>
      <c r="C25" s="15" t="s">
        <v>31</v>
      </c>
      <c r="D25" s="16" t="s">
        <v>48</v>
      </c>
      <c r="E25" s="107" t="s">
        <v>65</v>
      </c>
      <c r="F25" s="23">
        <v>1.2</v>
      </c>
      <c r="G25" s="2">
        <v>8.5</v>
      </c>
      <c r="H25" s="3"/>
      <c r="I25" s="21">
        <f t="shared" si="0"/>
        <v>9.7</v>
      </c>
      <c r="J25" s="23">
        <v>0</v>
      </c>
      <c r="K25" s="2">
        <v>7.8</v>
      </c>
      <c r="L25" s="3"/>
      <c r="M25" s="25">
        <f t="shared" si="1"/>
        <v>7.8</v>
      </c>
      <c r="N25" s="19">
        <v>0.6</v>
      </c>
      <c r="O25" s="2">
        <v>7.8</v>
      </c>
      <c r="P25" s="3"/>
      <c r="Q25" s="21">
        <f t="shared" si="2"/>
        <v>8.4</v>
      </c>
      <c r="R25" s="23">
        <v>3</v>
      </c>
      <c r="S25" s="2">
        <v>6.75</v>
      </c>
      <c r="T25" s="3"/>
      <c r="U25" s="25">
        <f t="shared" si="3"/>
        <v>9.75</v>
      </c>
      <c r="V25" s="19">
        <v>0.6</v>
      </c>
      <c r="W25" s="2">
        <v>8</v>
      </c>
      <c r="X25" s="3"/>
      <c r="Y25" s="21">
        <f t="shared" si="4"/>
        <v>8.6</v>
      </c>
      <c r="Z25" s="23">
        <v>0</v>
      </c>
      <c r="AA25" s="2">
        <v>6.7</v>
      </c>
      <c r="AB25" s="3"/>
      <c r="AC25" s="25">
        <f t="shared" si="5"/>
        <v>6.7</v>
      </c>
      <c r="AD25" s="91">
        <f t="shared" si="6"/>
        <v>50.95</v>
      </c>
    </row>
    <row r="26" spans="1:34" ht="15.75">
      <c r="A26" s="105" t="s">
        <v>28</v>
      </c>
      <c r="B26" s="14" t="s">
        <v>78</v>
      </c>
      <c r="C26" s="15" t="s">
        <v>84</v>
      </c>
      <c r="D26" s="16" t="s">
        <v>48</v>
      </c>
      <c r="E26" s="106" t="s">
        <v>45</v>
      </c>
      <c r="F26" s="23">
        <v>1.3</v>
      </c>
      <c r="G26" s="2">
        <v>8.3</v>
      </c>
      <c r="H26" s="3"/>
      <c r="I26" s="21">
        <f t="shared" si="0"/>
        <v>9.600000000000001</v>
      </c>
      <c r="J26" s="23">
        <v>0</v>
      </c>
      <c r="K26" s="2">
        <v>6.6</v>
      </c>
      <c r="L26" s="3"/>
      <c r="M26" s="25">
        <f t="shared" si="1"/>
        <v>6.6</v>
      </c>
      <c r="N26" s="19">
        <v>0</v>
      </c>
      <c r="O26" s="2">
        <v>7.9</v>
      </c>
      <c r="P26" s="3"/>
      <c r="Q26" s="21">
        <f t="shared" si="2"/>
        <v>7.9</v>
      </c>
      <c r="R26" s="23">
        <v>1</v>
      </c>
      <c r="S26" s="2">
        <v>8.7</v>
      </c>
      <c r="T26" s="3"/>
      <c r="U26" s="25">
        <f t="shared" si="3"/>
        <v>9.7</v>
      </c>
      <c r="V26" s="19">
        <v>0.6</v>
      </c>
      <c r="W26" s="2">
        <v>8.8</v>
      </c>
      <c r="X26" s="3"/>
      <c r="Y26" s="21">
        <f t="shared" si="4"/>
        <v>9.4</v>
      </c>
      <c r="Z26" s="23">
        <v>0</v>
      </c>
      <c r="AA26" s="2">
        <v>7.5</v>
      </c>
      <c r="AB26" s="3"/>
      <c r="AC26" s="25">
        <f t="shared" si="5"/>
        <v>7.5</v>
      </c>
      <c r="AD26" s="91">
        <f t="shared" si="6"/>
        <v>50.699999999999996</v>
      </c>
      <c r="AF26" s="35"/>
      <c r="AG26" s="36"/>
      <c r="AH26" s="82"/>
    </row>
    <row r="27" spans="1:34" ht="16.5" thickBot="1">
      <c r="A27" s="108" t="s">
        <v>29</v>
      </c>
      <c r="B27" s="109" t="s">
        <v>77</v>
      </c>
      <c r="C27" s="110" t="s">
        <v>114</v>
      </c>
      <c r="D27" s="111" t="s">
        <v>19</v>
      </c>
      <c r="E27" s="112" t="s">
        <v>71</v>
      </c>
      <c r="F27" s="113">
        <v>1.2</v>
      </c>
      <c r="G27" s="114">
        <v>7.8</v>
      </c>
      <c r="H27" s="115"/>
      <c r="I27" s="116">
        <f t="shared" si="0"/>
        <v>9</v>
      </c>
      <c r="J27" s="113">
        <v>0</v>
      </c>
      <c r="K27" s="114">
        <v>7.2</v>
      </c>
      <c r="L27" s="115"/>
      <c r="M27" s="117">
        <f t="shared" si="1"/>
        <v>7.2</v>
      </c>
      <c r="N27" s="118">
        <v>0</v>
      </c>
      <c r="O27" s="114">
        <v>7.6</v>
      </c>
      <c r="P27" s="115"/>
      <c r="Q27" s="116">
        <f t="shared" si="2"/>
        <v>7.6</v>
      </c>
      <c r="R27" s="113">
        <v>1</v>
      </c>
      <c r="S27" s="114">
        <v>8.1</v>
      </c>
      <c r="T27" s="115"/>
      <c r="U27" s="117">
        <f t="shared" si="3"/>
        <v>9.1</v>
      </c>
      <c r="V27" s="118">
        <v>0</v>
      </c>
      <c r="W27" s="114">
        <v>8.4</v>
      </c>
      <c r="X27" s="115"/>
      <c r="Y27" s="116">
        <f t="shared" si="4"/>
        <v>8.4</v>
      </c>
      <c r="Z27" s="113">
        <v>0</v>
      </c>
      <c r="AA27" s="114">
        <v>6.5</v>
      </c>
      <c r="AB27" s="115"/>
      <c r="AC27" s="117">
        <f t="shared" si="5"/>
        <v>6.5</v>
      </c>
      <c r="AD27" s="119">
        <f t="shared" si="6"/>
        <v>47.8</v>
      </c>
      <c r="AG27" s="41"/>
      <c r="AH27" s="44"/>
    </row>
  </sheetData>
  <sheetProtection/>
  <mergeCells count="9">
    <mergeCell ref="A1:AD1"/>
    <mergeCell ref="A3:AD3"/>
    <mergeCell ref="F7:I7"/>
    <mergeCell ref="J7:M7"/>
    <mergeCell ref="N7:Q7"/>
    <mergeCell ref="R7:U7"/>
    <mergeCell ref="V7:Y7"/>
    <mergeCell ref="Z7:AC7"/>
    <mergeCell ref="A5:AD5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9">
      <selection activeCell="L19" sqref="L1:L16384"/>
    </sheetView>
  </sheetViews>
  <sheetFormatPr defaultColWidth="9.00390625" defaultRowHeight="12.75"/>
  <cols>
    <col min="1" max="1" width="3.125" style="51" customWidth="1"/>
    <col min="2" max="2" width="16.75390625" style="38" customWidth="1"/>
    <col min="3" max="3" width="11.125" style="38" customWidth="1"/>
    <col min="4" max="4" width="4.375" style="39" customWidth="1"/>
    <col min="5" max="10" width="8.625" style="39" customWidth="1"/>
    <col min="11" max="11" width="10.375" style="85" customWidth="1"/>
    <col min="12" max="16384" width="9.125" style="38" customWidth="1"/>
  </cols>
  <sheetData>
    <row r="1" spans="1:11" ht="27" customHeight="1">
      <c r="A1" s="131" t="s">
        <v>72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6.75" customHeight="1">
      <c r="A2" s="40"/>
      <c r="D2" s="38"/>
      <c r="K2" s="77"/>
    </row>
    <row r="3" spans="1:11" ht="18">
      <c r="A3" s="131" t="s">
        <v>86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2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5.75">
      <c r="A5" s="132" t="s">
        <v>59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2:11" ht="15.75" customHeight="1"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s="17" customFormat="1" ht="29.25" customHeight="1">
      <c r="A7" s="79"/>
      <c r="C7" s="39"/>
      <c r="D7" s="39"/>
      <c r="K7" s="80" t="s">
        <v>0</v>
      </c>
    </row>
    <row r="8" spans="1:12" s="17" customFormat="1" ht="29.25" customHeight="1">
      <c r="A8" s="79"/>
      <c r="C8" s="39"/>
      <c r="D8" s="39"/>
      <c r="K8" s="80"/>
      <c r="L8" s="92"/>
    </row>
    <row r="9" spans="1:12" s="17" customFormat="1" ht="17.25" customHeight="1">
      <c r="A9" s="77" t="s">
        <v>1</v>
      </c>
      <c r="B9" s="10" t="s">
        <v>47</v>
      </c>
      <c r="E9" s="39"/>
      <c r="F9" s="39"/>
      <c r="G9" s="39"/>
      <c r="H9" s="39"/>
      <c r="I9" s="39"/>
      <c r="J9" s="39"/>
      <c r="K9" s="81"/>
      <c r="L9" s="92"/>
    </row>
    <row r="10" spans="1:12" s="17" customFormat="1" ht="17.25" customHeight="1">
      <c r="A10" s="77"/>
      <c r="B10" s="14" t="s">
        <v>44</v>
      </c>
      <c r="C10" s="15" t="s">
        <v>50</v>
      </c>
      <c r="D10" s="16" t="s">
        <v>19</v>
      </c>
      <c r="E10" s="1">
        <v>11</v>
      </c>
      <c r="F10" s="1">
        <v>10</v>
      </c>
      <c r="G10" s="1">
        <v>11.2</v>
      </c>
      <c r="H10" s="1">
        <v>11.6</v>
      </c>
      <c r="I10" s="1">
        <v>10</v>
      </c>
      <c r="J10" s="1">
        <v>9.7</v>
      </c>
      <c r="K10" s="81"/>
      <c r="L10" s="92"/>
    </row>
    <row r="11" spans="1:12" s="17" customFormat="1" ht="17.25" customHeight="1">
      <c r="A11" s="77"/>
      <c r="B11" s="14" t="s">
        <v>53</v>
      </c>
      <c r="C11" s="15" t="s">
        <v>20</v>
      </c>
      <c r="D11" s="16" t="s">
        <v>19</v>
      </c>
      <c r="E11" s="1">
        <v>11.8</v>
      </c>
      <c r="F11" s="1">
        <v>9.7</v>
      </c>
      <c r="G11" s="1">
        <v>11.1</v>
      </c>
      <c r="H11" s="1">
        <v>12</v>
      </c>
      <c r="I11" s="1">
        <v>12</v>
      </c>
      <c r="J11" s="1">
        <v>10.3</v>
      </c>
      <c r="K11" s="81"/>
      <c r="L11" s="92"/>
    </row>
    <row r="12" spans="1:12" s="17" customFormat="1" ht="17.25" customHeight="1">
      <c r="A12" s="77"/>
      <c r="B12" s="46" t="s">
        <v>54</v>
      </c>
      <c r="C12" s="46" t="s">
        <v>57</v>
      </c>
      <c r="D12" s="47" t="s">
        <v>48</v>
      </c>
      <c r="E12" s="1">
        <v>12.8</v>
      </c>
      <c r="F12" s="1">
        <v>9.8</v>
      </c>
      <c r="G12" s="1">
        <v>11</v>
      </c>
      <c r="H12" s="1">
        <v>12.25</v>
      </c>
      <c r="I12" s="1">
        <v>12.8</v>
      </c>
      <c r="J12" s="1">
        <v>11.7</v>
      </c>
      <c r="K12" s="81"/>
      <c r="L12" s="92"/>
    </row>
    <row r="13" spans="1:12" s="17" customFormat="1" ht="17.25" customHeight="1">
      <c r="A13" s="77"/>
      <c r="B13" s="35"/>
      <c r="C13" s="36"/>
      <c r="D13" s="82"/>
      <c r="E13" s="83">
        <f aca="true" t="shared" si="0" ref="E13:J13">IF(SUM(E10:E12)&gt;0,LARGE(E10:E12,1)+LARGE(E10:E12,2))</f>
        <v>24.6</v>
      </c>
      <c r="F13" s="83">
        <f t="shared" si="0"/>
        <v>19.8</v>
      </c>
      <c r="G13" s="83">
        <f t="shared" si="0"/>
        <v>22.299999999999997</v>
      </c>
      <c r="H13" s="83">
        <f t="shared" si="0"/>
        <v>24.25</v>
      </c>
      <c r="I13" s="83">
        <f t="shared" si="0"/>
        <v>24.8</v>
      </c>
      <c r="J13" s="83">
        <f t="shared" si="0"/>
        <v>22</v>
      </c>
      <c r="K13" s="84">
        <f>SUM(E13:J13)</f>
        <v>137.75</v>
      </c>
      <c r="L13" s="92"/>
    </row>
    <row r="14" spans="1:12" s="17" customFormat="1" ht="7.5" customHeight="1">
      <c r="A14" s="79"/>
      <c r="B14" s="38"/>
      <c r="C14" s="41"/>
      <c r="D14" s="44"/>
      <c r="E14" s="39"/>
      <c r="F14" s="39"/>
      <c r="G14" s="39"/>
      <c r="H14" s="39"/>
      <c r="I14" s="39"/>
      <c r="J14" s="39"/>
      <c r="K14" s="81"/>
      <c r="L14" s="92"/>
    </row>
    <row r="15" spans="1:12" ht="17.25" customHeight="1">
      <c r="A15" s="77" t="s">
        <v>2</v>
      </c>
      <c r="B15" s="40" t="s">
        <v>33</v>
      </c>
      <c r="C15" s="41"/>
      <c r="D15" s="42"/>
      <c r="K15" s="81"/>
      <c r="L15" s="92"/>
    </row>
    <row r="16" spans="2:12" ht="17.25" customHeight="1">
      <c r="B16" s="14" t="s">
        <v>63</v>
      </c>
      <c r="C16" s="15" t="s">
        <v>17</v>
      </c>
      <c r="D16" s="16" t="s">
        <v>48</v>
      </c>
      <c r="E16" s="1">
        <v>12.3</v>
      </c>
      <c r="F16" s="1">
        <v>9.6</v>
      </c>
      <c r="G16" s="1">
        <v>11.35</v>
      </c>
      <c r="H16" s="1">
        <v>11.35</v>
      </c>
      <c r="I16" s="1">
        <v>10</v>
      </c>
      <c r="J16" s="1">
        <v>9.7</v>
      </c>
      <c r="K16" s="81"/>
      <c r="L16" s="92"/>
    </row>
    <row r="17" spans="1:12" ht="17.25" customHeight="1">
      <c r="A17" s="77"/>
      <c r="B17" s="14" t="s">
        <v>62</v>
      </c>
      <c r="C17" s="15" t="s">
        <v>20</v>
      </c>
      <c r="D17" s="16" t="s">
        <v>48</v>
      </c>
      <c r="E17" s="1">
        <v>11.6</v>
      </c>
      <c r="F17" s="1">
        <v>8.6</v>
      </c>
      <c r="G17" s="1">
        <v>10.7</v>
      </c>
      <c r="H17" s="1">
        <v>12.05</v>
      </c>
      <c r="I17" s="1">
        <v>10.4</v>
      </c>
      <c r="J17" s="1">
        <v>10.1</v>
      </c>
      <c r="K17" s="81"/>
      <c r="L17" s="92"/>
    </row>
    <row r="18" spans="1:12" ht="17.25" customHeight="1">
      <c r="A18" s="77"/>
      <c r="B18" s="14" t="s">
        <v>40</v>
      </c>
      <c r="C18" s="15" t="s">
        <v>38</v>
      </c>
      <c r="D18" s="16" t="s">
        <v>19</v>
      </c>
      <c r="E18" s="1">
        <v>12.6</v>
      </c>
      <c r="F18" s="1">
        <v>9.6</v>
      </c>
      <c r="G18" s="1">
        <v>10.5</v>
      </c>
      <c r="H18" s="1">
        <v>12</v>
      </c>
      <c r="I18" s="1">
        <v>9.9</v>
      </c>
      <c r="J18" s="1">
        <v>9.9</v>
      </c>
      <c r="K18" s="81"/>
      <c r="L18" s="92"/>
    </row>
    <row r="19" spans="1:12" ht="17.25" customHeight="1">
      <c r="A19" s="77"/>
      <c r="B19" s="35"/>
      <c r="C19" s="36"/>
      <c r="D19" s="82"/>
      <c r="E19" s="83">
        <f aca="true" t="shared" si="1" ref="E19:J19">IF(SUM(E16:E18)&gt;0,LARGE(E16:E18,1)+LARGE(E16:E18,2))</f>
        <v>24.9</v>
      </c>
      <c r="F19" s="83">
        <f t="shared" si="1"/>
        <v>19.2</v>
      </c>
      <c r="G19" s="83">
        <f t="shared" si="1"/>
        <v>22.049999999999997</v>
      </c>
      <c r="H19" s="83">
        <f t="shared" si="1"/>
        <v>24.05</v>
      </c>
      <c r="I19" s="83">
        <f t="shared" si="1"/>
        <v>20.4</v>
      </c>
      <c r="J19" s="83">
        <f t="shared" si="1"/>
        <v>20</v>
      </c>
      <c r="K19" s="84">
        <f>SUM(E19:J19)</f>
        <v>130.6</v>
      </c>
      <c r="L19" s="92"/>
    </row>
    <row r="20" spans="1:12" ht="9" customHeight="1">
      <c r="A20" s="79"/>
      <c r="C20" s="41"/>
      <c r="D20" s="44"/>
      <c r="K20" s="81"/>
      <c r="L20" s="92"/>
    </row>
    <row r="21" spans="1:12" ht="17.25" customHeight="1">
      <c r="A21" s="77" t="s">
        <v>3</v>
      </c>
      <c r="B21" s="40" t="s">
        <v>34</v>
      </c>
      <c r="C21" s="41"/>
      <c r="D21" s="42"/>
      <c r="K21" s="81"/>
      <c r="L21" s="92"/>
    </row>
    <row r="22" spans="1:12" ht="17.25" customHeight="1">
      <c r="A22" s="77"/>
      <c r="B22" s="14" t="s">
        <v>37</v>
      </c>
      <c r="C22" s="15" t="s">
        <v>38</v>
      </c>
      <c r="D22" s="16" t="s">
        <v>19</v>
      </c>
      <c r="E22" s="1">
        <v>11.4</v>
      </c>
      <c r="F22" s="1">
        <v>8.9</v>
      </c>
      <c r="G22" s="1">
        <v>9.8</v>
      </c>
      <c r="H22" s="1">
        <v>11.1</v>
      </c>
      <c r="I22" s="1">
        <v>8.5</v>
      </c>
      <c r="J22" s="1">
        <v>8.8</v>
      </c>
      <c r="K22" s="81"/>
      <c r="L22" s="92"/>
    </row>
    <row r="23" spans="1:12" ht="17.25" customHeight="1">
      <c r="A23" s="77"/>
      <c r="B23" s="14" t="s">
        <v>35</v>
      </c>
      <c r="C23" s="15" t="s">
        <v>36</v>
      </c>
      <c r="D23" s="16" t="s">
        <v>19</v>
      </c>
      <c r="E23" s="1">
        <v>10.8</v>
      </c>
      <c r="F23" s="1">
        <v>9.4</v>
      </c>
      <c r="G23" s="1">
        <v>10.3</v>
      </c>
      <c r="H23" s="1">
        <v>10.7</v>
      </c>
      <c r="I23" s="1">
        <v>7.8</v>
      </c>
      <c r="J23" s="1">
        <v>8</v>
      </c>
      <c r="K23" s="81"/>
      <c r="L23" s="92"/>
    </row>
    <row r="24" spans="1:12" ht="17.25" customHeight="1">
      <c r="A24" s="77"/>
      <c r="B24" s="14" t="s">
        <v>35</v>
      </c>
      <c r="C24" s="15" t="s">
        <v>22</v>
      </c>
      <c r="D24" s="16" t="s">
        <v>19</v>
      </c>
      <c r="E24" s="1">
        <v>10.1</v>
      </c>
      <c r="F24" s="1">
        <v>8.6</v>
      </c>
      <c r="G24" s="1">
        <v>9.2</v>
      </c>
      <c r="H24" s="1">
        <v>10.2</v>
      </c>
      <c r="I24" s="1">
        <v>8.4</v>
      </c>
      <c r="J24" s="1">
        <v>8.2</v>
      </c>
      <c r="K24" s="81"/>
      <c r="L24" s="92"/>
    </row>
    <row r="25" spans="1:12" ht="17.25" customHeight="1">
      <c r="A25" s="77"/>
      <c r="B25" s="35"/>
      <c r="C25" s="36"/>
      <c r="D25" s="82"/>
      <c r="E25" s="83">
        <f aca="true" t="shared" si="2" ref="E25:J25">IF(SUM(E22:E24)&gt;0,LARGE(E22:E24,1)+LARGE(E22:E24,2))</f>
        <v>22.200000000000003</v>
      </c>
      <c r="F25" s="83">
        <f t="shared" si="2"/>
        <v>18.3</v>
      </c>
      <c r="G25" s="83">
        <f t="shared" si="2"/>
        <v>20.1</v>
      </c>
      <c r="H25" s="83">
        <f t="shared" si="2"/>
        <v>21.799999999999997</v>
      </c>
      <c r="I25" s="83">
        <f t="shared" si="2"/>
        <v>16.9</v>
      </c>
      <c r="J25" s="83">
        <f t="shared" si="2"/>
        <v>17</v>
      </c>
      <c r="K25" s="84">
        <f>SUM(E25:J25)</f>
        <v>116.30000000000001</v>
      </c>
      <c r="L25" s="92"/>
    </row>
    <row r="26" spans="1:12" ht="7.5" customHeight="1">
      <c r="A26" s="79"/>
      <c r="C26" s="41"/>
      <c r="D26" s="44"/>
      <c r="K26" s="81"/>
      <c r="L26" s="92"/>
    </row>
    <row r="27" spans="1:12" ht="17.25" customHeight="1">
      <c r="A27" s="77" t="s">
        <v>4</v>
      </c>
      <c r="B27" s="10" t="s">
        <v>46</v>
      </c>
      <c r="C27" s="41"/>
      <c r="D27" s="44"/>
      <c r="K27" s="81"/>
      <c r="L27" s="92"/>
    </row>
    <row r="28" spans="1:12" ht="17.25" customHeight="1">
      <c r="A28" s="77"/>
      <c r="B28" s="14" t="s">
        <v>85</v>
      </c>
      <c r="C28" s="15" t="s">
        <v>75</v>
      </c>
      <c r="D28" s="16" t="s">
        <v>48</v>
      </c>
      <c r="E28" s="1">
        <v>10.3</v>
      </c>
      <c r="F28" s="1">
        <v>8.1</v>
      </c>
      <c r="G28" s="1">
        <v>9.2</v>
      </c>
      <c r="H28" s="1">
        <v>12.2</v>
      </c>
      <c r="I28" s="1">
        <v>9.8</v>
      </c>
      <c r="J28" s="1">
        <v>8.4</v>
      </c>
      <c r="K28" s="81"/>
      <c r="L28" s="92"/>
    </row>
    <row r="29" spans="1:12" ht="17.25" customHeight="1">
      <c r="A29" s="77"/>
      <c r="B29" s="14" t="s">
        <v>76</v>
      </c>
      <c r="C29" s="15" t="s">
        <v>23</v>
      </c>
      <c r="D29" s="16" t="s">
        <v>48</v>
      </c>
      <c r="E29" s="1">
        <v>10.2</v>
      </c>
      <c r="F29" s="1">
        <v>8.8</v>
      </c>
      <c r="G29" s="1">
        <v>8.3</v>
      </c>
      <c r="H29" s="1">
        <v>9.5</v>
      </c>
      <c r="I29" s="1">
        <v>9.5</v>
      </c>
      <c r="J29" s="1">
        <v>7.9</v>
      </c>
      <c r="K29" s="81"/>
      <c r="L29" s="92"/>
    </row>
    <row r="30" spans="1:12" ht="17.25" customHeight="1">
      <c r="A30" s="77"/>
      <c r="B30" s="14" t="s">
        <v>69</v>
      </c>
      <c r="C30" s="15" t="s">
        <v>70</v>
      </c>
      <c r="D30" s="16" t="s">
        <v>19</v>
      </c>
      <c r="E30" s="1">
        <v>10.5</v>
      </c>
      <c r="F30" s="1">
        <v>8</v>
      </c>
      <c r="G30" s="1">
        <v>8.6</v>
      </c>
      <c r="H30" s="1">
        <v>9.7</v>
      </c>
      <c r="I30" s="1">
        <v>9.5</v>
      </c>
      <c r="J30" s="1">
        <v>8.8</v>
      </c>
      <c r="K30" s="81"/>
      <c r="L30" s="92"/>
    </row>
    <row r="31" spans="1:12" ht="17.25" customHeight="1">
      <c r="A31" s="77"/>
      <c r="B31" s="35"/>
      <c r="C31" s="36"/>
      <c r="D31" s="82"/>
      <c r="E31" s="83">
        <f aca="true" t="shared" si="3" ref="E31:J31">IF(SUM(E28:E30)&gt;0,LARGE(E28:E30,1)+LARGE(E28:E30,2))</f>
        <v>20.8</v>
      </c>
      <c r="F31" s="83">
        <f t="shared" si="3"/>
        <v>16.9</v>
      </c>
      <c r="G31" s="83">
        <f t="shared" si="3"/>
        <v>17.799999999999997</v>
      </c>
      <c r="H31" s="83">
        <f t="shared" si="3"/>
        <v>21.9</v>
      </c>
      <c r="I31" s="83">
        <f t="shared" si="3"/>
        <v>19.3</v>
      </c>
      <c r="J31" s="83">
        <f t="shared" si="3"/>
        <v>17.200000000000003</v>
      </c>
      <c r="K31" s="84">
        <f>SUM(E31:J31)</f>
        <v>113.9</v>
      </c>
      <c r="L31" s="92"/>
    </row>
    <row r="32" spans="1:12" ht="6.75" customHeight="1">
      <c r="A32" s="79"/>
      <c r="C32" s="41"/>
      <c r="D32" s="44"/>
      <c r="K32" s="81"/>
      <c r="L32" s="92"/>
    </row>
    <row r="33" spans="1:12" ht="17.25" customHeight="1">
      <c r="A33" s="77" t="s">
        <v>5</v>
      </c>
      <c r="B33" s="40" t="s">
        <v>43</v>
      </c>
      <c r="C33" s="41"/>
      <c r="D33" s="44"/>
      <c r="K33" s="81"/>
      <c r="L33" s="92"/>
    </row>
    <row r="34" spans="1:12" ht="17.25" customHeight="1">
      <c r="A34" s="77"/>
      <c r="B34" s="14" t="s">
        <v>81</v>
      </c>
      <c r="C34" s="15" t="s">
        <v>39</v>
      </c>
      <c r="D34" s="16" t="s">
        <v>48</v>
      </c>
      <c r="E34" s="1">
        <v>9.7</v>
      </c>
      <c r="F34" s="1">
        <v>7.6</v>
      </c>
      <c r="G34" s="1">
        <v>8.3</v>
      </c>
      <c r="H34" s="1">
        <v>9.7</v>
      </c>
      <c r="I34" s="1">
        <v>9.1</v>
      </c>
      <c r="J34" s="1">
        <v>8.4</v>
      </c>
      <c r="K34" s="81"/>
      <c r="L34" s="92"/>
    </row>
    <row r="35" spans="1:12" ht="17.25" customHeight="1">
      <c r="A35" s="77"/>
      <c r="B35" s="14" t="s">
        <v>82</v>
      </c>
      <c r="C35" s="15" t="s">
        <v>50</v>
      </c>
      <c r="D35" s="16" t="s">
        <v>48</v>
      </c>
      <c r="E35" s="1">
        <v>10.4</v>
      </c>
      <c r="F35" s="1">
        <v>9.6</v>
      </c>
      <c r="G35" s="1">
        <v>9.9</v>
      </c>
      <c r="H35" s="1">
        <v>9.2</v>
      </c>
      <c r="I35" s="1">
        <v>10.1</v>
      </c>
      <c r="J35" s="1">
        <v>8.8</v>
      </c>
      <c r="K35" s="81"/>
      <c r="L35" s="92"/>
    </row>
    <row r="36" spans="1:12" ht="17.25" customHeight="1">
      <c r="A36" s="77"/>
      <c r="B36" s="14" t="s">
        <v>78</v>
      </c>
      <c r="C36" s="15" t="s">
        <v>84</v>
      </c>
      <c r="D36" s="16" t="s">
        <v>48</v>
      </c>
      <c r="E36" s="1">
        <v>9.6</v>
      </c>
      <c r="F36" s="1">
        <v>6.6</v>
      </c>
      <c r="G36" s="1">
        <v>7.9</v>
      </c>
      <c r="H36" s="1">
        <v>9.7</v>
      </c>
      <c r="I36" s="1">
        <v>9.4</v>
      </c>
      <c r="J36" s="1">
        <v>7.5</v>
      </c>
      <c r="K36" s="81"/>
      <c r="L36" s="92"/>
    </row>
    <row r="37" spans="1:12" ht="17.25" customHeight="1">
      <c r="A37" s="77"/>
      <c r="B37" s="35"/>
      <c r="C37" s="36"/>
      <c r="D37" s="37"/>
      <c r="E37" s="83">
        <f aca="true" t="shared" si="4" ref="E37:J37">IF(SUM(E34:E36)&gt;0,LARGE(E34:E36,1)+LARGE(E34:E36,2))</f>
        <v>20.1</v>
      </c>
      <c r="F37" s="83">
        <f t="shared" si="4"/>
        <v>17.2</v>
      </c>
      <c r="G37" s="83">
        <f t="shared" si="4"/>
        <v>18.200000000000003</v>
      </c>
      <c r="H37" s="83">
        <f t="shared" si="4"/>
        <v>19.4</v>
      </c>
      <c r="I37" s="83">
        <f t="shared" si="4"/>
        <v>19.5</v>
      </c>
      <c r="J37" s="83">
        <f t="shared" si="4"/>
        <v>17.200000000000003</v>
      </c>
      <c r="K37" s="84">
        <f>SUM(E37:J37)</f>
        <v>111.60000000000001</v>
      </c>
      <c r="L37" s="92"/>
    </row>
    <row r="38" spans="1:11" ht="17.25" customHeight="1">
      <c r="A38" s="79"/>
      <c r="B38" s="17"/>
      <c r="C38" s="39"/>
      <c r="E38" s="17"/>
      <c r="F38" s="17"/>
      <c r="G38" s="17"/>
      <c r="H38" s="17"/>
      <c r="I38" s="17"/>
      <c r="J38" s="17"/>
      <c r="K38" s="80"/>
    </row>
    <row r="39" ht="17.25" customHeight="1">
      <c r="A39" s="38"/>
    </row>
    <row r="40" ht="17.25" customHeight="1">
      <c r="A40" s="77"/>
    </row>
    <row r="41" ht="17.25" customHeight="1">
      <c r="A41" s="77"/>
    </row>
    <row r="42" ht="17.25" customHeight="1">
      <c r="A42" s="77"/>
    </row>
    <row r="43" ht="17.25" customHeight="1">
      <c r="A43" s="77"/>
    </row>
    <row r="44" ht="16.5" customHeight="1"/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A7">
      <selection activeCell="J28" sqref="J28"/>
    </sheetView>
  </sheetViews>
  <sheetFormatPr defaultColWidth="9.00390625" defaultRowHeight="12.75"/>
  <cols>
    <col min="1" max="1" width="2.625" style="42" customWidth="1"/>
    <col min="2" max="2" width="12.75390625" style="41" customWidth="1"/>
    <col min="3" max="3" width="6.875" style="52" customWidth="1"/>
    <col min="4" max="4" width="2.375" style="52" customWidth="1"/>
    <col min="5" max="5" width="16.375" style="11" customWidth="1"/>
    <col min="6" max="6" width="4.875" style="74" customWidth="1"/>
    <col min="7" max="7" width="4.875" style="42" customWidth="1"/>
    <col min="8" max="8" width="1.875" style="75" customWidth="1"/>
    <col min="9" max="9" width="5.75390625" style="42" customWidth="1"/>
    <col min="10" max="10" width="4.625" style="76" customWidth="1"/>
    <col min="11" max="11" width="4.375" style="42" customWidth="1"/>
    <col min="12" max="12" width="0.6171875" style="75" hidden="1" customWidth="1"/>
    <col min="13" max="13" width="5.75390625" style="42" customWidth="1"/>
    <col min="14" max="14" width="4.875" style="76" customWidth="1"/>
    <col min="15" max="15" width="4.875" style="42" customWidth="1"/>
    <col min="16" max="16" width="0.6171875" style="75" hidden="1" customWidth="1"/>
    <col min="17" max="17" width="5.75390625" style="42" customWidth="1"/>
    <col min="18" max="18" width="4.875" style="76" customWidth="1"/>
    <col min="19" max="19" width="4.875" style="39" customWidth="1"/>
    <col min="20" max="20" width="1.875" style="52" customWidth="1"/>
    <col min="21" max="21" width="5.75390625" style="38" customWidth="1"/>
    <col min="22" max="23" width="4.875" style="38" customWidth="1"/>
    <col min="24" max="24" width="1.625" style="52" hidden="1" customWidth="1"/>
    <col min="25" max="25" width="5.75390625" style="38" customWidth="1"/>
    <col min="26" max="26" width="4.375" style="38" customWidth="1"/>
    <col min="27" max="27" width="4.625" style="38" customWidth="1"/>
    <col min="28" max="28" width="2.125" style="52" hidden="1" customWidth="1"/>
    <col min="29" max="29" width="5.75390625" style="38" customWidth="1"/>
    <col min="30" max="30" width="7.00390625" style="38" customWidth="1"/>
    <col min="31" max="16384" width="9.125" style="38" customWidth="1"/>
  </cols>
  <sheetData>
    <row r="1" spans="1:30" ht="30" customHeight="1">
      <c r="A1" s="126" t="s">
        <v>72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19" ht="15" customHeight="1">
      <c r="A2" s="51"/>
      <c r="F2" s="38"/>
      <c r="G2" s="38"/>
      <c r="H2" s="52"/>
      <c r="I2" s="38"/>
      <c r="J2" s="38"/>
      <c r="K2" s="38"/>
      <c r="L2" s="52"/>
      <c r="M2" s="38"/>
      <c r="N2" s="38"/>
      <c r="O2" s="38"/>
      <c r="P2" s="52"/>
      <c r="Q2" s="38"/>
      <c r="R2" s="38"/>
      <c r="S2" s="38"/>
    </row>
    <row r="3" spans="1:30" ht="21.75" customHeight="1">
      <c r="A3" s="127" t="s">
        <v>73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</row>
    <row r="4" spans="1:30" ht="21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77" t="s">
        <v>117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0" ht="21.75" customHeight="1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0" s="59" customFormat="1" ht="39.75" customHeight="1">
      <c r="A6" s="54" t="s">
        <v>14</v>
      </c>
      <c r="B6" s="55" t="s">
        <v>15</v>
      </c>
      <c r="C6" s="56" t="s">
        <v>16</v>
      </c>
      <c r="D6" s="56"/>
      <c r="E6" s="57"/>
      <c r="F6" s="128"/>
      <c r="G6" s="129"/>
      <c r="H6" s="129"/>
      <c r="I6" s="130"/>
      <c r="J6" s="128"/>
      <c r="K6" s="129"/>
      <c r="L6" s="129"/>
      <c r="M6" s="130"/>
      <c r="N6" s="128"/>
      <c r="O6" s="129"/>
      <c r="P6" s="129"/>
      <c r="Q6" s="130"/>
      <c r="R6" s="128"/>
      <c r="S6" s="129"/>
      <c r="T6" s="129"/>
      <c r="U6" s="130"/>
      <c r="V6" s="128"/>
      <c r="W6" s="129"/>
      <c r="X6" s="129"/>
      <c r="Y6" s="130"/>
      <c r="Z6" s="128"/>
      <c r="AA6" s="129"/>
      <c r="AB6" s="129"/>
      <c r="AC6" s="130"/>
      <c r="AD6" s="58" t="s">
        <v>0</v>
      </c>
    </row>
    <row r="7" spans="1:30" s="69" customFormat="1" ht="19.5" customHeight="1" thickBot="1">
      <c r="A7" s="60"/>
      <c r="B7" s="61"/>
      <c r="C7" s="62"/>
      <c r="D7" s="62"/>
      <c r="E7" s="63"/>
      <c r="F7" s="64" t="s">
        <v>58</v>
      </c>
      <c r="G7" s="65" t="s">
        <v>68</v>
      </c>
      <c r="H7" s="66"/>
      <c r="I7" s="67" t="s">
        <v>0</v>
      </c>
      <c r="J7" s="64" t="s">
        <v>58</v>
      </c>
      <c r="K7" s="65" t="s">
        <v>68</v>
      </c>
      <c r="L7" s="66"/>
      <c r="M7" s="67" t="s">
        <v>0</v>
      </c>
      <c r="N7" s="64" t="s">
        <v>58</v>
      </c>
      <c r="O7" s="65" t="s">
        <v>68</v>
      </c>
      <c r="P7" s="66"/>
      <c r="Q7" s="67" t="s">
        <v>0</v>
      </c>
      <c r="R7" s="64" t="s">
        <v>58</v>
      </c>
      <c r="S7" s="65" t="s">
        <v>68</v>
      </c>
      <c r="T7" s="66"/>
      <c r="U7" s="67" t="s">
        <v>0</v>
      </c>
      <c r="V7" s="64" t="s">
        <v>58</v>
      </c>
      <c r="W7" s="65" t="s">
        <v>68</v>
      </c>
      <c r="X7" s="66"/>
      <c r="Y7" s="67" t="s">
        <v>0</v>
      </c>
      <c r="Z7" s="64" t="s">
        <v>58</v>
      </c>
      <c r="AA7" s="65" t="s">
        <v>68</v>
      </c>
      <c r="AB7" s="66"/>
      <c r="AC7" s="67" t="s">
        <v>0</v>
      </c>
      <c r="AD7" s="68"/>
    </row>
    <row r="8" spans="1:33" s="70" customFormat="1" ht="16.5" customHeight="1">
      <c r="A8" s="4" t="s">
        <v>1</v>
      </c>
      <c r="B8" s="120" t="s">
        <v>107</v>
      </c>
      <c r="C8" s="121" t="s">
        <v>21</v>
      </c>
      <c r="D8" s="122" t="s">
        <v>89</v>
      </c>
      <c r="E8" s="123" t="s">
        <v>65</v>
      </c>
      <c r="F8" s="22">
        <v>3.1</v>
      </c>
      <c r="G8" s="5">
        <v>8.6</v>
      </c>
      <c r="H8" s="6"/>
      <c r="I8" s="24">
        <f aca="true" t="shared" si="0" ref="I8:I27">F8+G8-H8</f>
        <v>11.7</v>
      </c>
      <c r="J8" s="18">
        <v>0.6</v>
      </c>
      <c r="K8" s="5">
        <v>8.2</v>
      </c>
      <c r="L8" s="6"/>
      <c r="M8" s="20">
        <f aca="true" t="shared" si="1" ref="M8:M27">J8+K8-L8</f>
        <v>8.799999999999999</v>
      </c>
      <c r="N8" s="22">
        <v>1.3</v>
      </c>
      <c r="O8" s="5">
        <v>8.9</v>
      </c>
      <c r="P8" s="6"/>
      <c r="Q8" s="24">
        <f aca="true" t="shared" si="2" ref="Q8:Q27">N8+O8-P8</f>
        <v>10.200000000000001</v>
      </c>
      <c r="R8" s="18">
        <v>1</v>
      </c>
      <c r="S8" s="5">
        <v>9.45</v>
      </c>
      <c r="T8" s="6"/>
      <c r="U8" s="20">
        <f aca="true" t="shared" si="3" ref="U8:U27">R8+S8-T8</f>
        <v>10.45</v>
      </c>
      <c r="V8" s="22">
        <v>1.8</v>
      </c>
      <c r="W8" s="5">
        <v>9.5</v>
      </c>
      <c r="X8" s="6"/>
      <c r="Y8" s="24">
        <f aca="true" t="shared" si="4" ref="Y8:Y27">V8+W8-X8</f>
        <v>11.3</v>
      </c>
      <c r="Z8" s="18">
        <v>0</v>
      </c>
      <c r="AA8" s="5">
        <v>8.2</v>
      </c>
      <c r="AB8" s="6"/>
      <c r="AC8" s="20">
        <f aca="true" t="shared" si="5" ref="AC8:AC27">Z8+AA8-AB8</f>
        <v>8.2</v>
      </c>
      <c r="AD8" s="31">
        <f aca="true" t="shared" si="6" ref="AD8:AD27">I8+M8+Q8+U8+Y8+AC8</f>
        <v>60.650000000000006</v>
      </c>
      <c r="AF8" s="38"/>
      <c r="AG8" s="39"/>
    </row>
    <row r="9" spans="1:30" s="70" customFormat="1" ht="16.5" customHeight="1">
      <c r="A9" s="7" t="s">
        <v>2</v>
      </c>
      <c r="B9" s="9" t="s">
        <v>95</v>
      </c>
      <c r="C9" s="26" t="s">
        <v>32</v>
      </c>
      <c r="D9" s="30" t="s">
        <v>89</v>
      </c>
      <c r="E9" s="28" t="s">
        <v>43</v>
      </c>
      <c r="F9" s="23">
        <v>2</v>
      </c>
      <c r="G9" s="2">
        <v>8.8</v>
      </c>
      <c r="H9" s="3"/>
      <c r="I9" s="25">
        <f t="shared" si="0"/>
        <v>10.8</v>
      </c>
      <c r="J9" s="19">
        <v>0</v>
      </c>
      <c r="K9" s="2">
        <v>9.5</v>
      </c>
      <c r="L9" s="3"/>
      <c r="M9" s="21">
        <f t="shared" si="1"/>
        <v>9.5</v>
      </c>
      <c r="N9" s="23">
        <v>1.8</v>
      </c>
      <c r="O9" s="2">
        <v>9.2</v>
      </c>
      <c r="P9" s="3"/>
      <c r="Q9" s="25">
        <f t="shared" si="2"/>
        <v>11</v>
      </c>
      <c r="R9" s="19">
        <v>1</v>
      </c>
      <c r="S9" s="2">
        <v>9.2</v>
      </c>
      <c r="T9" s="3"/>
      <c r="U9" s="21">
        <f t="shared" si="3"/>
        <v>10.2</v>
      </c>
      <c r="V9" s="23">
        <v>0.8</v>
      </c>
      <c r="W9" s="2">
        <v>8.8</v>
      </c>
      <c r="X9" s="3"/>
      <c r="Y9" s="25">
        <f t="shared" si="4"/>
        <v>9.600000000000001</v>
      </c>
      <c r="Z9" s="19">
        <v>0</v>
      </c>
      <c r="AA9" s="2">
        <v>9.5</v>
      </c>
      <c r="AB9" s="3"/>
      <c r="AC9" s="21">
        <f t="shared" si="5"/>
        <v>9.5</v>
      </c>
      <c r="AD9" s="32">
        <f t="shared" si="6"/>
        <v>60.6</v>
      </c>
    </row>
    <row r="10" spans="1:30" s="70" customFormat="1" ht="16.5" customHeight="1">
      <c r="A10" s="7" t="s">
        <v>3</v>
      </c>
      <c r="B10" s="9" t="s">
        <v>52</v>
      </c>
      <c r="C10" s="26" t="s">
        <v>42</v>
      </c>
      <c r="D10" s="30" t="s">
        <v>66</v>
      </c>
      <c r="E10" s="28" t="s">
        <v>65</v>
      </c>
      <c r="F10" s="23">
        <v>2.5</v>
      </c>
      <c r="G10" s="2">
        <v>8.6</v>
      </c>
      <c r="H10" s="3"/>
      <c r="I10" s="25">
        <f t="shared" si="0"/>
        <v>11.1</v>
      </c>
      <c r="J10" s="19">
        <v>0</v>
      </c>
      <c r="K10" s="2">
        <v>9</v>
      </c>
      <c r="L10" s="3"/>
      <c r="M10" s="21">
        <f t="shared" si="1"/>
        <v>9</v>
      </c>
      <c r="N10" s="23">
        <v>1.2</v>
      </c>
      <c r="O10" s="2">
        <v>9</v>
      </c>
      <c r="P10" s="3"/>
      <c r="Q10" s="25">
        <f t="shared" si="2"/>
        <v>10.2</v>
      </c>
      <c r="R10" s="19">
        <v>1</v>
      </c>
      <c r="S10" s="2">
        <v>8.9</v>
      </c>
      <c r="T10" s="3"/>
      <c r="U10" s="21">
        <f t="shared" si="3"/>
        <v>9.9</v>
      </c>
      <c r="V10" s="23">
        <v>0.6</v>
      </c>
      <c r="W10" s="2">
        <v>8.8</v>
      </c>
      <c r="X10" s="3"/>
      <c r="Y10" s="25">
        <f t="shared" si="4"/>
        <v>9.4</v>
      </c>
      <c r="Z10" s="19">
        <v>0</v>
      </c>
      <c r="AA10" s="2">
        <v>9.1</v>
      </c>
      <c r="AB10" s="3"/>
      <c r="AC10" s="21">
        <f t="shared" si="5"/>
        <v>9.1</v>
      </c>
      <c r="AD10" s="32">
        <f t="shared" si="6"/>
        <v>58.7</v>
      </c>
    </row>
    <row r="11" spans="1:30" s="70" customFormat="1" ht="16.5" customHeight="1">
      <c r="A11" s="7" t="s">
        <v>4</v>
      </c>
      <c r="B11" s="9" t="s">
        <v>87</v>
      </c>
      <c r="C11" s="26" t="s">
        <v>84</v>
      </c>
      <c r="D11" s="30" t="s">
        <v>66</v>
      </c>
      <c r="E11" s="27" t="s">
        <v>45</v>
      </c>
      <c r="F11" s="23">
        <v>1.2</v>
      </c>
      <c r="G11" s="2">
        <v>9</v>
      </c>
      <c r="H11" s="3"/>
      <c r="I11" s="25">
        <f t="shared" si="0"/>
        <v>10.2</v>
      </c>
      <c r="J11" s="19">
        <v>0</v>
      </c>
      <c r="K11" s="2">
        <v>9.2</v>
      </c>
      <c r="L11" s="3"/>
      <c r="M11" s="21">
        <f t="shared" si="1"/>
        <v>9.2</v>
      </c>
      <c r="N11" s="23">
        <v>0.6</v>
      </c>
      <c r="O11" s="2">
        <v>8.3</v>
      </c>
      <c r="P11" s="3"/>
      <c r="Q11" s="25">
        <f t="shared" si="2"/>
        <v>8.9</v>
      </c>
      <c r="R11" s="19">
        <v>1</v>
      </c>
      <c r="S11" s="2">
        <v>9.4</v>
      </c>
      <c r="T11" s="3"/>
      <c r="U11" s="21">
        <f t="shared" si="3"/>
        <v>10.4</v>
      </c>
      <c r="V11" s="23">
        <v>0.6</v>
      </c>
      <c r="W11" s="2">
        <v>8.9</v>
      </c>
      <c r="X11" s="3"/>
      <c r="Y11" s="25">
        <f t="shared" si="4"/>
        <v>9.5</v>
      </c>
      <c r="Z11" s="19">
        <v>0</v>
      </c>
      <c r="AA11" s="2">
        <v>8.4</v>
      </c>
      <c r="AB11" s="3"/>
      <c r="AC11" s="21">
        <f t="shared" si="5"/>
        <v>8.4</v>
      </c>
      <c r="AD11" s="32">
        <f t="shared" si="6"/>
        <v>56.599999999999994</v>
      </c>
    </row>
    <row r="12" spans="1:30" s="70" customFormat="1" ht="16.5" customHeight="1">
      <c r="A12" s="7" t="s">
        <v>5</v>
      </c>
      <c r="B12" s="9" t="s">
        <v>94</v>
      </c>
      <c r="C12" s="26" t="s">
        <v>39</v>
      </c>
      <c r="D12" s="30" t="s">
        <v>66</v>
      </c>
      <c r="E12" s="28" t="s">
        <v>43</v>
      </c>
      <c r="F12" s="23">
        <v>1.2</v>
      </c>
      <c r="G12" s="2">
        <v>8.5</v>
      </c>
      <c r="H12" s="3"/>
      <c r="I12" s="25">
        <f t="shared" si="0"/>
        <v>9.7</v>
      </c>
      <c r="J12" s="19">
        <v>0</v>
      </c>
      <c r="K12" s="2">
        <v>9.4</v>
      </c>
      <c r="L12" s="3"/>
      <c r="M12" s="21">
        <f t="shared" si="1"/>
        <v>9.4</v>
      </c>
      <c r="N12" s="23">
        <v>0.6</v>
      </c>
      <c r="O12" s="2">
        <v>8.3</v>
      </c>
      <c r="P12" s="3"/>
      <c r="Q12" s="25">
        <f t="shared" si="2"/>
        <v>8.9</v>
      </c>
      <c r="R12" s="19">
        <v>1</v>
      </c>
      <c r="S12" s="2">
        <v>8.9</v>
      </c>
      <c r="T12" s="3"/>
      <c r="U12" s="21">
        <f t="shared" si="3"/>
        <v>9.9</v>
      </c>
      <c r="V12" s="23">
        <v>0.6</v>
      </c>
      <c r="W12" s="2">
        <v>8.7</v>
      </c>
      <c r="X12" s="3"/>
      <c r="Y12" s="25">
        <f t="shared" si="4"/>
        <v>9.299999999999999</v>
      </c>
      <c r="Z12" s="19">
        <v>0</v>
      </c>
      <c r="AA12" s="2">
        <v>9.2</v>
      </c>
      <c r="AB12" s="3"/>
      <c r="AC12" s="21">
        <f t="shared" si="5"/>
        <v>9.2</v>
      </c>
      <c r="AD12" s="32">
        <f t="shared" si="6"/>
        <v>56.39999999999999</v>
      </c>
    </row>
    <row r="13" spans="1:31" s="70" customFormat="1" ht="16.5" customHeight="1">
      <c r="A13" s="7" t="s">
        <v>6</v>
      </c>
      <c r="B13" s="9" t="s">
        <v>106</v>
      </c>
      <c r="C13" s="26" t="s">
        <v>38</v>
      </c>
      <c r="D13" s="30" t="s">
        <v>90</v>
      </c>
      <c r="E13" s="28" t="s">
        <v>65</v>
      </c>
      <c r="F13" s="23">
        <v>1.2</v>
      </c>
      <c r="G13" s="2">
        <v>8.8</v>
      </c>
      <c r="H13" s="3"/>
      <c r="I13" s="25">
        <f t="shared" si="0"/>
        <v>10</v>
      </c>
      <c r="J13" s="19">
        <v>0</v>
      </c>
      <c r="K13" s="2">
        <v>8.8</v>
      </c>
      <c r="L13" s="3"/>
      <c r="M13" s="21">
        <f t="shared" si="1"/>
        <v>8.8</v>
      </c>
      <c r="N13" s="23">
        <v>1.2</v>
      </c>
      <c r="O13" s="2">
        <v>8.7</v>
      </c>
      <c r="P13" s="3"/>
      <c r="Q13" s="25">
        <f t="shared" si="2"/>
        <v>9.899999999999999</v>
      </c>
      <c r="R13" s="19">
        <v>1</v>
      </c>
      <c r="S13" s="2">
        <v>7.8</v>
      </c>
      <c r="T13" s="3"/>
      <c r="U13" s="21">
        <f t="shared" si="3"/>
        <v>8.8</v>
      </c>
      <c r="V13" s="23">
        <v>0.6</v>
      </c>
      <c r="W13" s="2">
        <v>8.9</v>
      </c>
      <c r="X13" s="3"/>
      <c r="Y13" s="25">
        <f t="shared" si="4"/>
        <v>9.5</v>
      </c>
      <c r="Z13" s="19">
        <v>0</v>
      </c>
      <c r="AA13" s="2">
        <v>8.9</v>
      </c>
      <c r="AB13" s="3"/>
      <c r="AC13" s="21">
        <f t="shared" si="5"/>
        <v>8.9</v>
      </c>
      <c r="AD13" s="32">
        <f t="shared" si="6"/>
        <v>55.9</v>
      </c>
      <c r="AE13" s="43"/>
    </row>
    <row r="14" spans="1:30" s="71" customFormat="1" ht="16.5" customHeight="1">
      <c r="A14" s="7" t="s">
        <v>7</v>
      </c>
      <c r="B14" s="9" t="s">
        <v>93</v>
      </c>
      <c r="C14" s="26" t="s">
        <v>38</v>
      </c>
      <c r="D14" s="30" t="s">
        <v>66</v>
      </c>
      <c r="E14" s="28" t="s">
        <v>43</v>
      </c>
      <c r="F14" s="23">
        <v>0.6</v>
      </c>
      <c r="G14" s="2">
        <v>9</v>
      </c>
      <c r="H14" s="3"/>
      <c r="I14" s="25">
        <f t="shared" si="0"/>
        <v>9.6</v>
      </c>
      <c r="J14" s="19">
        <v>0</v>
      </c>
      <c r="K14" s="2">
        <v>9.1</v>
      </c>
      <c r="L14" s="3"/>
      <c r="M14" s="21">
        <f t="shared" si="1"/>
        <v>9.1</v>
      </c>
      <c r="N14" s="23">
        <v>0</v>
      </c>
      <c r="O14" s="2">
        <v>7.6</v>
      </c>
      <c r="P14" s="3"/>
      <c r="Q14" s="25">
        <f t="shared" si="2"/>
        <v>7.6</v>
      </c>
      <c r="R14" s="19">
        <v>1</v>
      </c>
      <c r="S14" s="2">
        <v>8.2</v>
      </c>
      <c r="T14" s="3"/>
      <c r="U14" s="21">
        <f t="shared" si="3"/>
        <v>9.2</v>
      </c>
      <c r="V14" s="23">
        <v>0.6</v>
      </c>
      <c r="W14" s="2">
        <v>8.4</v>
      </c>
      <c r="X14" s="3"/>
      <c r="Y14" s="25">
        <f t="shared" si="4"/>
        <v>9</v>
      </c>
      <c r="Z14" s="19">
        <v>0</v>
      </c>
      <c r="AA14" s="2">
        <v>7.6</v>
      </c>
      <c r="AB14" s="3"/>
      <c r="AC14" s="21">
        <f t="shared" si="5"/>
        <v>7.6</v>
      </c>
      <c r="AD14" s="32">
        <f t="shared" si="6"/>
        <v>52.1</v>
      </c>
    </row>
    <row r="15" spans="1:30" s="71" customFormat="1" ht="16.5" customHeight="1">
      <c r="A15" s="7" t="s">
        <v>8</v>
      </c>
      <c r="B15" s="9" t="s">
        <v>96</v>
      </c>
      <c r="C15" s="26" t="s">
        <v>49</v>
      </c>
      <c r="D15" s="30" t="s">
        <v>90</v>
      </c>
      <c r="E15" s="28" t="s">
        <v>41</v>
      </c>
      <c r="F15" s="23">
        <v>0</v>
      </c>
      <c r="G15" s="2">
        <v>9</v>
      </c>
      <c r="H15" s="3"/>
      <c r="I15" s="25">
        <f t="shared" si="0"/>
        <v>9</v>
      </c>
      <c r="J15" s="19">
        <v>0</v>
      </c>
      <c r="K15" s="2">
        <v>7.5</v>
      </c>
      <c r="L15" s="3"/>
      <c r="M15" s="21">
        <f t="shared" si="1"/>
        <v>7.5</v>
      </c>
      <c r="N15" s="23">
        <v>0</v>
      </c>
      <c r="O15" s="2">
        <v>8.2</v>
      </c>
      <c r="P15" s="3"/>
      <c r="Q15" s="25">
        <f t="shared" si="2"/>
        <v>8.2</v>
      </c>
      <c r="R15" s="19">
        <v>1</v>
      </c>
      <c r="S15" s="2">
        <v>7.95</v>
      </c>
      <c r="T15" s="3"/>
      <c r="U15" s="21">
        <f t="shared" si="3"/>
        <v>8.95</v>
      </c>
      <c r="V15" s="23">
        <v>0.6</v>
      </c>
      <c r="W15" s="2">
        <v>8.3</v>
      </c>
      <c r="X15" s="3"/>
      <c r="Y15" s="25">
        <f t="shared" si="4"/>
        <v>8.9</v>
      </c>
      <c r="Z15" s="19">
        <v>0</v>
      </c>
      <c r="AA15" s="2">
        <v>8.3</v>
      </c>
      <c r="AB15" s="3"/>
      <c r="AC15" s="21">
        <f t="shared" si="5"/>
        <v>8.3</v>
      </c>
      <c r="AD15" s="32">
        <f t="shared" si="6"/>
        <v>50.849999999999994</v>
      </c>
    </row>
    <row r="16" spans="1:30" ht="16.5" customHeight="1">
      <c r="A16" s="7" t="s">
        <v>9</v>
      </c>
      <c r="B16" s="9" t="s">
        <v>102</v>
      </c>
      <c r="C16" s="26" t="s">
        <v>103</v>
      </c>
      <c r="D16" s="30" t="s">
        <v>66</v>
      </c>
      <c r="E16" s="28" t="s">
        <v>51</v>
      </c>
      <c r="F16" s="23">
        <v>0.6</v>
      </c>
      <c r="G16" s="2">
        <v>8</v>
      </c>
      <c r="H16" s="3"/>
      <c r="I16" s="25">
        <f t="shared" si="0"/>
        <v>8.6</v>
      </c>
      <c r="J16" s="19">
        <v>0</v>
      </c>
      <c r="K16" s="2">
        <v>8.1</v>
      </c>
      <c r="L16" s="3"/>
      <c r="M16" s="21">
        <f t="shared" si="1"/>
        <v>8.1</v>
      </c>
      <c r="N16" s="23">
        <v>0</v>
      </c>
      <c r="O16" s="2">
        <v>7.6</v>
      </c>
      <c r="P16" s="3"/>
      <c r="Q16" s="25">
        <f t="shared" si="2"/>
        <v>7.6</v>
      </c>
      <c r="R16" s="19">
        <v>1</v>
      </c>
      <c r="S16" s="2">
        <v>8.2</v>
      </c>
      <c r="T16" s="3"/>
      <c r="U16" s="21">
        <f t="shared" si="3"/>
        <v>9.2</v>
      </c>
      <c r="V16" s="23">
        <v>0.6</v>
      </c>
      <c r="W16" s="2">
        <v>8.1</v>
      </c>
      <c r="X16" s="3"/>
      <c r="Y16" s="25">
        <f t="shared" si="4"/>
        <v>8.7</v>
      </c>
      <c r="Z16" s="19">
        <v>0</v>
      </c>
      <c r="AA16" s="2">
        <v>8.5</v>
      </c>
      <c r="AB16" s="3"/>
      <c r="AC16" s="21">
        <f t="shared" si="5"/>
        <v>8.5</v>
      </c>
      <c r="AD16" s="32">
        <f t="shared" si="6"/>
        <v>50.7</v>
      </c>
    </row>
    <row r="17" spans="1:30" ht="16.5" customHeight="1">
      <c r="A17" s="7" t="s">
        <v>10</v>
      </c>
      <c r="B17" s="9" t="s">
        <v>88</v>
      </c>
      <c r="C17" s="73" t="s">
        <v>113</v>
      </c>
      <c r="D17" s="30" t="s">
        <v>89</v>
      </c>
      <c r="E17" s="27" t="s">
        <v>45</v>
      </c>
      <c r="F17" s="23">
        <v>0</v>
      </c>
      <c r="G17" s="2">
        <v>8.9</v>
      </c>
      <c r="H17" s="3"/>
      <c r="I17" s="25">
        <f t="shared" si="0"/>
        <v>8.9</v>
      </c>
      <c r="J17" s="19">
        <v>0</v>
      </c>
      <c r="K17" s="2">
        <v>8.4</v>
      </c>
      <c r="L17" s="3"/>
      <c r="M17" s="21">
        <f t="shared" si="1"/>
        <v>8.4</v>
      </c>
      <c r="N17" s="23">
        <v>0</v>
      </c>
      <c r="O17" s="2">
        <v>7.6</v>
      </c>
      <c r="P17" s="3"/>
      <c r="Q17" s="25">
        <f t="shared" si="2"/>
        <v>7.6</v>
      </c>
      <c r="R17" s="19">
        <v>1</v>
      </c>
      <c r="S17" s="2">
        <v>6.45</v>
      </c>
      <c r="T17" s="3"/>
      <c r="U17" s="21">
        <f t="shared" si="3"/>
        <v>7.45</v>
      </c>
      <c r="V17" s="23">
        <v>0.6</v>
      </c>
      <c r="W17" s="2">
        <v>8.7</v>
      </c>
      <c r="X17" s="3"/>
      <c r="Y17" s="25">
        <f t="shared" si="4"/>
        <v>9.299999999999999</v>
      </c>
      <c r="Z17" s="19">
        <v>0</v>
      </c>
      <c r="AA17" s="2">
        <v>8.1</v>
      </c>
      <c r="AB17" s="3"/>
      <c r="AC17" s="21">
        <f t="shared" si="5"/>
        <v>8.1</v>
      </c>
      <c r="AD17" s="32">
        <f t="shared" si="6"/>
        <v>49.75</v>
      </c>
    </row>
    <row r="18" spans="1:30" ht="16.5" customHeight="1">
      <c r="A18" s="7" t="s">
        <v>11</v>
      </c>
      <c r="B18" s="9" t="s">
        <v>97</v>
      </c>
      <c r="C18" s="26" t="s">
        <v>20</v>
      </c>
      <c r="D18" s="30" t="s">
        <v>89</v>
      </c>
      <c r="E18" s="28" t="s">
        <v>41</v>
      </c>
      <c r="F18" s="23">
        <v>0</v>
      </c>
      <c r="G18" s="2">
        <v>8</v>
      </c>
      <c r="H18" s="3"/>
      <c r="I18" s="25">
        <f t="shared" si="0"/>
        <v>8</v>
      </c>
      <c r="J18" s="19">
        <v>0</v>
      </c>
      <c r="K18" s="2">
        <v>7.6</v>
      </c>
      <c r="L18" s="3"/>
      <c r="M18" s="21">
        <f t="shared" si="1"/>
        <v>7.6</v>
      </c>
      <c r="N18" s="23">
        <v>0</v>
      </c>
      <c r="O18" s="2">
        <v>7.7</v>
      </c>
      <c r="P18" s="3"/>
      <c r="Q18" s="25">
        <f t="shared" si="2"/>
        <v>7.7</v>
      </c>
      <c r="R18" s="19">
        <v>1</v>
      </c>
      <c r="S18" s="2">
        <v>8</v>
      </c>
      <c r="T18" s="3"/>
      <c r="U18" s="21">
        <f t="shared" si="3"/>
        <v>9</v>
      </c>
      <c r="V18" s="23">
        <v>0.6</v>
      </c>
      <c r="W18" s="2">
        <v>8.1</v>
      </c>
      <c r="X18" s="3"/>
      <c r="Y18" s="25">
        <f t="shared" si="4"/>
        <v>8.7</v>
      </c>
      <c r="Z18" s="19">
        <v>0</v>
      </c>
      <c r="AA18" s="2">
        <v>8</v>
      </c>
      <c r="AB18" s="3"/>
      <c r="AC18" s="21">
        <f t="shared" si="5"/>
        <v>8</v>
      </c>
      <c r="AD18" s="32">
        <f t="shared" si="6"/>
        <v>49</v>
      </c>
    </row>
    <row r="19" spans="1:30" ht="16.5" customHeight="1">
      <c r="A19" s="7" t="s">
        <v>11</v>
      </c>
      <c r="B19" s="9" t="s">
        <v>104</v>
      </c>
      <c r="C19" s="26" t="s">
        <v>22</v>
      </c>
      <c r="D19" s="30" t="s">
        <v>66</v>
      </c>
      <c r="E19" s="28" t="s">
        <v>51</v>
      </c>
      <c r="F19" s="23">
        <v>0.6</v>
      </c>
      <c r="G19" s="2">
        <v>7.5</v>
      </c>
      <c r="H19" s="3"/>
      <c r="I19" s="25">
        <f t="shared" si="0"/>
        <v>8.1</v>
      </c>
      <c r="J19" s="19">
        <v>0</v>
      </c>
      <c r="K19" s="2">
        <v>8.2</v>
      </c>
      <c r="L19" s="3"/>
      <c r="M19" s="21">
        <f t="shared" si="1"/>
        <v>8.2</v>
      </c>
      <c r="N19" s="23">
        <v>0</v>
      </c>
      <c r="O19" s="2">
        <v>7.4</v>
      </c>
      <c r="P19" s="3"/>
      <c r="Q19" s="25">
        <f t="shared" si="2"/>
        <v>7.4</v>
      </c>
      <c r="R19" s="19">
        <v>1</v>
      </c>
      <c r="S19" s="2">
        <v>8</v>
      </c>
      <c r="T19" s="3"/>
      <c r="U19" s="21">
        <f t="shared" si="3"/>
        <v>9</v>
      </c>
      <c r="V19" s="23">
        <v>0.6</v>
      </c>
      <c r="W19" s="2">
        <v>8.2</v>
      </c>
      <c r="X19" s="3"/>
      <c r="Y19" s="25">
        <f t="shared" si="4"/>
        <v>8.799999999999999</v>
      </c>
      <c r="Z19" s="19">
        <v>0</v>
      </c>
      <c r="AA19" s="2">
        <v>7.5</v>
      </c>
      <c r="AB19" s="3"/>
      <c r="AC19" s="21">
        <f t="shared" si="5"/>
        <v>7.5</v>
      </c>
      <c r="AD19" s="32">
        <f t="shared" si="6"/>
        <v>48.99999999999999</v>
      </c>
    </row>
    <row r="20" spans="1:30" ht="16.5" customHeight="1">
      <c r="A20" s="7" t="s">
        <v>13</v>
      </c>
      <c r="B20" s="9" t="s">
        <v>91</v>
      </c>
      <c r="C20" s="26" t="s">
        <v>115</v>
      </c>
      <c r="D20" s="30" t="s">
        <v>89</v>
      </c>
      <c r="E20" s="27" t="s">
        <v>45</v>
      </c>
      <c r="F20" s="23">
        <v>0</v>
      </c>
      <c r="G20" s="2">
        <v>8.2</v>
      </c>
      <c r="H20" s="3"/>
      <c r="I20" s="25">
        <f t="shared" si="0"/>
        <v>8.2</v>
      </c>
      <c r="J20" s="19">
        <v>0</v>
      </c>
      <c r="K20" s="2">
        <v>8.5</v>
      </c>
      <c r="L20" s="3"/>
      <c r="M20" s="21">
        <f t="shared" si="1"/>
        <v>8.5</v>
      </c>
      <c r="N20" s="23">
        <v>0</v>
      </c>
      <c r="O20" s="2">
        <v>7.6</v>
      </c>
      <c r="P20" s="3"/>
      <c r="Q20" s="25">
        <f t="shared" si="2"/>
        <v>7.6</v>
      </c>
      <c r="R20" s="19">
        <v>1</v>
      </c>
      <c r="S20" s="2">
        <v>7.85</v>
      </c>
      <c r="T20" s="3"/>
      <c r="U20" s="21">
        <f t="shared" si="3"/>
        <v>8.85</v>
      </c>
      <c r="V20" s="23">
        <v>0</v>
      </c>
      <c r="W20" s="2">
        <v>8.1</v>
      </c>
      <c r="X20" s="3"/>
      <c r="Y20" s="25">
        <f t="shared" si="4"/>
        <v>8.1</v>
      </c>
      <c r="Z20" s="19">
        <v>0</v>
      </c>
      <c r="AA20" s="2">
        <v>7</v>
      </c>
      <c r="AB20" s="3"/>
      <c r="AC20" s="21">
        <f t="shared" si="5"/>
        <v>7</v>
      </c>
      <c r="AD20" s="32">
        <f t="shared" si="6"/>
        <v>48.25</v>
      </c>
    </row>
    <row r="21" spans="1:30" ht="16.5" customHeight="1">
      <c r="A21" s="7" t="s">
        <v>24</v>
      </c>
      <c r="B21" s="9" t="s">
        <v>92</v>
      </c>
      <c r="C21" s="26" t="s">
        <v>20</v>
      </c>
      <c r="D21" s="30" t="s">
        <v>89</v>
      </c>
      <c r="E21" s="27" t="s">
        <v>45</v>
      </c>
      <c r="F21" s="23">
        <v>0</v>
      </c>
      <c r="G21" s="2">
        <v>8.4</v>
      </c>
      <c r="H21" s="3"/>
      <c r="I21" s="25">
        <f t="shared" si="0"/>
        <v>8.4</v>
      </c>
      <c r="J21" s="19">
        <v>0</v>
      </c>
      <c r="K21" s="2">
        <v>8</v>
      </c>
      <c r="L21" s="3"/>
      <c r="M21" s="21">
        <f t="shared" si="1"/>
        <v>8</v>
      </c>
      <c r="N21" s="23">
        <v>0</v>
      </c>
      <c r="O21" s="2">
        <v>7.4</v>
      </c>
      <c r="P21" s="3"/>
      <c r="Q21" s="25">
        <f t="shared" si="2"/>
        <v>7.4</v>
      </c>
      <c r="R21" s="19">
        <v>1</v>
      </c>
      <c r="S21" s="2">
        <v>7.55</v>
      </c>
      <c r="T21" s="3"/>
      <c r="U21" s="21">
        <f t="shared" si="3"/>
        <v>8.55</v>
      </c>
      <c r="V21" s="23">
        <v>0</v>
      </c>
      <c r="W21" s="2">
        <v>8.1</v>
      </c>
      <c r="X21" s="3"/>
      <c r="Y21" s="25">
        <f t="shared" si="4"/>
        <v>8.1</v>
      </c>
      <c r="Z21" s="19">
        <v>0</v>
      </c>
      <c r="AA21" s="2">
        <v>7.4</v>
      </c>
      <c r="AB21" s="3"/>
      <c r="AC21" s="21">
        <f t="shared" si="5"/>
        <v>7.4</v>
      </c>
      <c r="AD21" s="32">
        <f t="shared" si="6"/>
        <v>47.849999999999994</v>
      </c>
    </row>
    <row r="22" spans="1:30" ht="16.5" customHeight="1">
      <c r="A22" s="7" t="s">
        <v>25</v>
      </c>
      <c r="B22" s="9" t="s">
        <v>104</v>
      </c>
      <c r="C22" s="26" t="s">
        <v>105</v>
      </c>
      <c r="D22" s="30" t="s">
        <v>90</v>
      </c>
      <c r="E22" s="28" t="s">
        <v>51</v>
      </c>
      <c r="F22" s="23">
        <v>0.6</v>
      </c>
      <c r="G22" s="2">
        <v>6.8</v>
      </c>
      <c r="H22" s="3"/>
      <c r="I22" s="25">
        <f t="shared" si="0"/>
        <v>7.3999999999999995</v>
      </c>
      <c r="J22" s="19">
        <v>0</v>
      </c>
      <c r="K22" s="2">
        <v>8</v>
      </c>
      <c r="L22" s="3"/>
      <c r="M22" s="21">
        <f t="shared" si="1"/>
        <v>8</v>
      </c>
      <c r="N22" s="23">
        <v>0</v>
      </c>
      <c r="O22" s="2">
        <v>7.2</v>
      </c>
      <c r="P22" s="3"/>
      <c r="Q22" s="25">
        <f t="shared" si="2"/>
        <v>7.2</v>
      </c>
      <c r="R22" s="19">
        <v>1</v>
      </c>
      <c r="S22" s="2">
        <v>7.5</v>
      </c>
      <c r="T22" s="3"/>
      <c r="U22" s="21">
        <f t="shared" si="3"/>
        <v>8.5</v>
      </c>
      <c r="V22" s="23">
        <v>0.6</v>
      </c>
      <c r="W22" s="2">
        <v>8.1</v>
      </c>
      <c r="X22" s="3"/>
      <c r="Y22" s="25">
        <f t="shared" si="4"/>
        <v>8.7</v>
      </c>
      <c r="Z22" s="19">
        <v>0</v>
      </c>
      <c r="AA22" s="2">
        <v>8</v>
      </c>
      <c r="AB22" s="3"/>
      <c r="AC22" s="21">
        <f t="shared" si="5"/>
        <v>8</v>
      </c>
      <c r="AD22" s="32">
        <f t="shared" si="6"/>
        <v>47.8</v>
      </c>
    </row>
    <row r="23" spans="1:30" ht="16.5" customHeight="1">
      <c r="A23" s="7" t="s">
        <v>26</v>
      </c>
      <c r="B23" s="9" t="s">
        <v>108</v>
      </c>
      <c r="C23" s="26" t="s">
        <v>64</v>
      </c>
      <c r="D23" s="30" t="s">
        <v>66</v>
      </c>
      <c r="E23" s="28" t="s">
        <v>65</v>
      </c>
      <c r="F23" s="23">
        <v>0.6</v>
      </c>
      <c r="G23" s="2">
        <v>7.5</v>
      </c>
      <c r="H23" s="3"/>
      <c r="I23" s="25">
        <f t="shared" si="0"/>
        <v>8.1</v>
      </c>
      <c r="J23" s="19">
        <v>0</v>
      </c>
      <c r="K23" s="2">
        <v>7.5</v>
      </c>
      <c r="L23" s="3"/>
      <c r="M23" s="21">
        <f t="shared" si="1"/>
        <v>7.5</v>
      </c>
      <c r="N23" s="23">
        <v>0</v>
      </c>
      <c r="O23" s="2">
        <v>8.1</v>
      </c>
      <c r="P23" s="3"/>
      <c r="Q23" s="25">
        <f t="shared" si="2"/>
        <v>8.1</v>
      </c>
      <c r="R23" s="19">
        <v>1</v>
      </c>
      <c r="S23" s="2">
        <v>6.55</v>
      </c>
      <c r="T23" s="3"/>
      <c r="U23" s="21">
        <f t="shared" si="3"/>
        <v>7.55</v>
      </c>
      <c r="V23" s="23">
        <v>0.6</v>
      </c>
      <c r="W23" s="2">
        <v>8.3</v>
      </c>
      <c r="X23" s="3"/>
      <c r="Y23" s="25">
        <f t="shared" si="4"/>
        <v>8.9</v>
      </c>
      <c r="Z23" s="19">
        <v>0</v>
      </c>
      <c r="AA23" s="2">
        <v>7.5</v>
      </c>
      <c r="AB23" s="3"/>
      <c r="AC23" s="21">
        <f t="shared" si="5"/>
        <v>7.5</v>
      </c>
      <c r="AD23" s="32">
        <f t="shared" si="6"/>
        <v>47.65</v>
      </c>
    </row>
    <row r="24" spans="1:30" ht="16.5" customHeight="1">
      <c r="A24" s="7" t="s">
        <v>27</v>
      </c>
      <c r="B24" s="9" t="s">
        <v>101</v>
      </c>
      <c r="C24" s="26" t="s">
        <v>55</v>
      </c>
      <c r="D24" s="30" t="s">
        <v>89</v>
      </c>
      <c r="E24" s="28" t="s">
        <v>51</v>
      </c>
      <c r="F24" s="23">
        <v>2.4</v>
      </c>
      <c r="G24" s="2">
        <v>7.3</v>
      </c>
      <c r="H24" s="3"/>
      <c r="I24" s="25">
        <f t="shared" si="0"/>
        <v>9.7</v>
      </c>
      <c r="J24" s="19">
        <v>0</v>
      </c>
      <c r="K24" s="2">
        <v>8.2</v>
      </c>
      <c r="L24" s="3"/>
      <c r="M24" s="21">
        <f t="shared" si="1"/>
        <v>8.2</v>
      </c>
      <c r="N24" s="23">
        <v>0</v>
      </c>
      <c r="O24" s="2">
        <v>5.2</v>
      </c>
      <c r="P24" s="3"/>
      <c r="Q24" s="25">
        <f t="shared" si="2"/>
        <v>5.2</v>
      </c>
      <c r="R24" s="19">
        <v>1</v>
      </c>
      <c r="S24" s="2">
        <v>8.75</v>
      </c>
      <c r="T24" s="3"/>
      <c r="U24" s="21">
        <f t="shared" si="3"/>
        <v>9.75</v>
      </c>
      <c r="V24" s="23">
        <v>0</v>
      </c>
      <c r="W24" s="2">
        <v>7.6</v>
      </c>
      <c r="X24" s="3"/>
      <c r="Y24" s="25">
        <f t="shared" si="4"/>
        <v>7.6</v>
      </c>
      <c r="Z24" s="19">
        <v>0</v>
      </c>
      <c r="AA24" s="2">
        <v>7.1</v>
      </c>
      <c r="AB24" s="3"/>
      <c r="AC24" s="21">
        <f t="shared" si="5"/>
        <v>7.1</v>
      </c>
      <c r="AD24" s="32">
        <f t="shared" si="6"/>
        <v>47.55</v>
      </c>
    </row>
    <row r="25" spans="1:33" ht="16.5" customHeight="1">
      <c r="A25" s="7" t="s">
        <v>28</v>
      </c>
      <c r="B25" s="9" t="s">
        <v>116</v>
      </c>
      <c r="C25" s="26" t="s">
        <v>113</v>
      </c>
      <c r="D25" s="30" t="s">
        <v>89</v>
      </c>
      <c r="E25" s="27" t="s">
        <v>45</v>
      </c>
      <c r="F25" s="23">
        <v>0</v>
      </c>
      <c r="G25" s="2">
        <v>8</v>
      </c>
      <c r="H25" s="3"/>
      <c r="I25" s="25">
        <f t="shared" si="0"/>
        <v>8</v>
      </c>
      <c r="J25" s="19">
        <v>0</v>
      </c>
      <c r="K25" s="2">
        <v>8.2</v>
      </c>
      <c r="L25" s="3"/>
      <c r="M25" s="21">
        <f t="shared" si="1"/>
        <v>8.2</v>
      </c>
      <c r="N25" s="23">
        <v>0</v>
      </c>
      <c r="O25" s="2">
        <v>7</v>
      </c>
      <c r="P25" s="3"/>
      <c r="Q25" s="25">
        <f t="shared" si="2"/>
        <v>7</v>
      </c>
      <c r="R25" s="19">
        <v>1</v>
      </c>
      <c r="S25" s="2">
        <v>7</v>
      </c>
      <c r="T25" s="3"/>
      <c r="U25" s="21">
        <f t="shared" si="3"/>
        <v>8</v>
      </c>
      <c r="V25" s="23">
        <v>0.6</v>
      </c>
      <c r="W25" s="2">
        <v>8.9</v>
      </c>
      <c r="X25" s="3"/>
      <c r="Y25" s="25">
        <f t="shared" si="4"/>
        <v>9.5</v>
      </c>
      <c r="Z25" s="19">
        <v>0</v>
      </c>
      <c r="AA25" s="2">
        <v>6.6</v>
      </c>
      <c r="AB25" s="3"/>
      <c r="AC25" s="21">
        <f t="shared" si="5"/>
        <v>6.6</v>
      </c>
      <c r="AD25" s="32">
        <f t="shared" si="6"/>
        <v>47.300000000000004</v>
      </c>
      <c r="AF25" s="35"/>
      <c r="AG25" s="72"/>
    </row>
    <row r="26" spans="1:33" ht="16.5" customHeight="1">
      <c r="A26" s="7" t="s">
        <v>29</v>
      </c>
      <c r="B26" s="9" t="s">
        <v>98</v>
      </c>
      <c r="C26" s="26" t="s">
        <v>99</v>
      </c>
      <c r="D26" s="30" t="s">
        <v>90</v>
      </c>
      <c r="E26" s="28" t="s">
        <v>41</v>
      </c>
      <c r="F26" s="23">
        <v>0</v>
      </c>
      <c r="G26" s="2">
        <v>8.5</v>
      </c>
      <c r="H26" s="3"/>
      <c r="I26" s="25">
        <f t="shared" si="0"/>
        <v>8.5</v>
      </c>
      <c r="J26" s="19">
        <v>0</v>
      </c>
      <c r="K26" s="2">
        <v>7.5</v>
      </c>
      <c r="L26" s="3"/>
      <c r="M26" s="21">
        <f t="shared" si="1"/>
        <v>7.5</v>
      </c>
      <c r="N26" s="23">
        <v>0</v>
      </c>
      <c r="O26" s="2">
        <v>7.9</v>
      </c>
      <c r="P26" s="3"/>
      <c r="Q26" s="25">
        <f t="shared" si="2"/>
        <v>7.9</v>
      </c>
      <c r="R26" s="19">
        <v>1</v>
      </c>
      <c r="S26" s="2">
        <v>7.8</v>
      </c>
      <c r="T26" s="3"/>
      <c r="U26" s="21">
        <f t="shared" si="3"/>
        <v>8.8</v>
      </c>
      <c r="V26" s="23">
        <v>0.6</v>
      </c>
      <c r="W26" s="2">
        <v>7.9</v>
      </c>
      <c r="X26" s="3"/>
      <c r="Y26" s="25">
        <f t="shared" si="4"/>
        <v>8.5</v>
      </c>
      <c r="Z26" s="19">
        <v>0</v>
      </c>
      <c r="AA26" s="2">
        <v>6</v>
      </c>
      <c r="AB26" s="3"/>
      <c r="AC26" s="21">
        <f t="shared" si="5"/>
        <v>6</v>
      </c>
      <c r="AD26" s="32">
        <f t="shared" si="6"/>
        <v>47.2</v>
      </c>
      <c r="AG26" s="39"/>
    </row>
    <row r="27" spans="1:33" ht="16.5" customHeight="1" thickBot="1">
      <c r="A27" s="8" t="s">
        <v>30</v>
      </c>
      <c r="B27" s="29" t="s">
        <v>100</v>
      </c>
      <c r="C27" s="33" t="s">
        <v>56</v>
      </c>
      <c r="D27" s="124" t="s">
        <v>90</v>
      </c>
      <c r="E27" s="34" t="s">
        <v>41</v>
      </c>
      <c r="F27" s="113">
        <v>0</v>
      </c>
      <c r="G27" s="114">
        <v>7.3</v>
      </c>
      <c r="H27" s="115"/>
      <c r="I27" s="117">
        <f t="shared" si="0"/>
        <v>7.3</v>
      </c>
      <c r="J27" s="118">
        <v>0</v>
      </c>
      <c r="K27" s="114">
        <v>7.2</v>
      </c>
      <c r="L27" s="115"/>
      <c r="M27" s="116">
        <f t="shared" si="1"/>
        <v>7.2</v>
      </c>
      <c r="N27" s="113">
        <v>0</v>
      </c>
      <c r="O27" s="114">
        <v>7.6</v>
      </c>
      <c r="P27" s="115"/>
      <c r="Q27" s="117">
        <f t="shared" si="2"/>
        <v>7.6</v>
      </c>
      <c r="R27" s="118">
        <v>1</v>
      </c>
      <c r="S27" s="114">
        <v>6</v>
      </c>
      <c r="T27" s="115"/>
      <c r="U27" s="116">
        <f t="shared" si="3"/>
        <v>7</v>
      </c>
      <c r="V27" s="113">
        <v>0</v>
      </c>
      <c r="W27" s="114">
        <v>6.8</v>
      </c>
      <c r="X27" s="115"/>
      <c r="Y27" s="117">
        <f t="shared" si="4"/>
        <v>6.8</v>
      </c>
      <c r="Z27" s="118">
        <v>0</v>
      </c>
      <c r="AA27" s="114">
        <v>7</v>
      </c>
      <c r="AB27" s="115"/>
      <c r="AC27" s="116">
        <f t="shared" si="5"/>
        <v>7</v>
      </c>
      <c r="AD27" s="125">
        <f t="shared" si="6"/>
        <v>42.9</v>
      </c>
      <c r="AG27" s="39"/>
    </row>
    <row r="32" ht="16.5" customHeight="1"/>
  </sheetData>
  <sheetProtection/>
  <mergeCells count="8">
    <mergeCell ref="A1:AD1"/>
    <mergeCell ref="F6:I6"/>
    <mergeCell ref="J6:M6"/>
    <mergeCell ref="N6:Q6"/>
    <mergeCell ref="R6:U6"/>
    <mergeCell ref="V6:Y6"/>
    <mergeCell ref="Z6:AC6"/>
    <mergeCell ref="A3:AD3"/>
  </mergeCells>
  <printOptions/>
  <pageMargins left="0.17" right="0.17" top="0.17" bottom="0.16" header="0.08" footer="0.1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M37" sqref="M37"/>
    </sheetView>
  </sheetViews>
  <sheetFormatPr defaultColWidth="9.00390625" defaultRowHeight="12.75"/>
  <cols>
    <col min="1" max="1" width="3.125" style="51" customWidth="1"/>
    <col min="2" max="2" width="16.75390625" style="38" customWidth="1"/>
    <col min="3" max="3" width="11.125" style="38" customWidth="1"/>
    <col min="4" max="4" width="4.375" style="39" customWidth="1"/>
    <col min="5" max="10" width="8.625" style="39" customWidth="1"/>
    <col min="11" max="11" width="10.375" style="85" customWidth="1"/>
    <col min="12" max="16384" width="9.125" style="38" customWidth="1"/>
  </cols>
  <sheetData>
    <row r="1" spans="1:11" ht="27" customHeight="1">
      <c r="A1" s="131" t="s">
        <v>72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6.75" customHeight="1">
      <c r="A2" s="40"/>
      <c r="D2" s="38"/>
      <c r="K2" s="77"/>
    </row>
    <row r="3" spans="1:11" ht="18">
      <c r="A3" s="131" t="s">
        <v>86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2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5.75">
      <c r="A5" s="132" t="s">
        <v>18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2:11" ht="15.75" customHeight="1"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s="17" customFormat="1" ht="29.25" customHeight="1">
      <c r="A7" s="79"/>
      <c r="C7" s="39"/>
      <c r="D7" s="39"/>
      <c r="K7" s="80" t="s">
        <v>0</v>
      </c>
    </row>
    <row r="8" spans="1:11" s="17" customFormat="1" ht="15.75" customHeight="1">
      <c r="A8" s="79"/>
      <c r="B8" s="38"/>
      <c r="C8" s="41"/>
      <c r="D8" s="44"/>
      <c r="E8" s="39"/>
      <c r="F8" s="39"/>
      <c r="G8" s="39"/>
      <c r="H8" s="39"/>
      <c r="I8" s="39"/>
      <c r="J8" s="39"/>
      <c r="K8" s="81"/>
    </row>
    <row r="9" spans="1:11" s="17" customFormat="1" ht="16.5" customHeight="1">
      <c r="A9" s="93" t="s">
        <v>1</v>
      </c>
      <c r="B9" s="40" t="s">
        <v>110</v>
      </c>
      <c r="C9" s="41"/>
      <c r="D9" s="42"/>
      <c r="E9" s="39"/>
      <c r="F9" s="39"/>
      <c r="G9" s="39"/>
      <c r="H9" s="39"/>
      <c r="I9" s="39"/>
      <c r="J9" s="39"/>
      <c r="K9" s="81"/>
    </row>
    <row r="10" spans="1:12" s="17" customFormat="1" ht="16.5" customHeight="1">
      <c r="A10" s="93"/>
      <c r="B10" s="9" t="s">
        <v>107</v>
      </c>
      <c r="C10" s="26" t="s">
        <v>21</v>
      </c>
      <c r="D10" s="30" t="s">
        <v>89</v>
      </c>
      <c r="E10" s="1">
        <v>11.7</v>
      </c>
      <c r="F10" s="1">
        <v>8.8</v>
      </c>
      <c r="G10" s="1">
        <v>10.2</v>
      </c>
      <c r="H10" s="1">
        <v>10.45</v>
      </c>
      <c r="I10" s="1">
        <v>11.3</v>
      </c>
      <c r="J10" s="1">
        <v>8.2</v>
      </c>
      <c r="K10" s="81"/>
      <c r="L10" s="38"/>
    </row>
    <row r="11" spans="1:12" s="17" customFormat="1" ht="16.5" customHeight="1">
      <c r="A11" s="93"/>
      <c r="B11" s="9" t="s">
        <v>106</v>
      </c>
      <c r="C11" s="26" t="s">
        <v>38</v>
      </c>
      <c r="D11" s="30" t="s">
        <v>90</v>
      </c>
      <c r="E11" s="1">
        <v>10</v>
      </c>
      <c r="F11" s="1">
        <v>8.8</v>
      </c>
      <c r="G11" s="1">
        <v>9.9</v>
      </c>
      <c r="H11" s="1">
        <v>8.8</v>
      </c>
      <c r="I11" s="1">
        <v>9.5</v>
      </c>
      <c r="J11" s="1">
        <v>8.9</v>
      </c>
      <c r="K11" s="81"/>
      <c r="L11" s="38"/>
    </row>
    <row r="12" spans="1:12" s="17" customFormat="1" ht="16.5" customHeight="1">
      <c r="A12" s="93"/>
      <c r="B12" s="9" t="s">
        <v>52</v>
      </c>
      <c r="C12" s="26" t="s">
        <v>42</v>
      </c>
      <c r="D12" s="30" t="s">
        <v>66</v>
      </c>
      <c r="E12" s="1">
        <v>11.1</v>
      </c>
      <c r="F12" s="1">
        <v>9</v>
      </c>
      <c r="G12" s="1">
        <v>10.2</v>
      </c>
      <c r="H12" s="1">
        <v>9.9</v>
      </c>
      <c r="I12" s="1">
        <v>9.4</v>
      </c>
      <c r="J12" s="1">
        <v>9.1</v>
      </c>
      <c r="K12" s="81"/>
      <c r="L12" s="38"/>
    </row>
    <row r="13" spans="1:12" s="17" customFormat="1" ht="16.5" customHeight="1">
      <c r="A13" s="93"/>
      <c r="B13" s="35"/>
      <c r="C13" s="36"/>
      <c r="D13" s="37"/>
      <c r="E13" s="83">
        <f aca="true" t="shared" si="0" ref="E13:J13">IF(SUM(E10:E12)&gt;0,LARGE(E10:E12,1)+LARGE(E10:E12,2))</f>
        <v>22.799999999999997</v>
      </c>
      <c r="F13" s="83">
        <f t="shared" si="0"/>
        <v>17.8</v>
      </c>
      <c r="G13" s="83">
        <f t="shared" si="0"/>
        <v>20.4</v>
      </c>
      <c r="H13" s="83">
        <f t="shared" si="0"/>
        <v>20.35</v>
      </c>
      <c r="I13" s="83">
        <f t="shared" si="0"/>
        <v>20.8</v>
      </c>
      <c r="J13" s="83">
        <f t="shared" si="0"/>
        <v>18</v>
      </c>
      <c r="K13" s="84">
        <f>SUM(E13:J13)</f>
        <v>120.14999999999999</v>
      </c>
      <c r="L13" s="38"/>
    </row>
    <row r="14" spans="1:12" s="17" customFormat="1" ht="16.5" customHeight="1">
      <c r="A14" s="94"/>
      <c r="B14" s="38"/>
      <c r="C14" s="38"/>
      <c r="D14" s="39"/>
      <c r="E14" s="39"/>
      <c r="F14" s="39"/>
      <c r="G14" s="39"/>
      <c r="H14" s="39"/>
      <c r="I14" s="39"/>
      <c r="J14" s="39"/>
      <c r="K14" s="85"/>
      <c r="L14" s="96"/>
    </row>
    <row r="15" spans="1:12" ht="16.5" customHeight="1">
      <c r="A15" s="93" t="s">
        <v>2</v>
      </c>
      <c r="B15" s="43" t="s">
        <v>43</v>
      </c>
      <c r="C15" s="41"/>
      <c r="D15" s="42"/>
      <c r="L15" s="17"/>
    </row>
    <row r="16" spans="1:12" ht="16.5" customHeight="1">
      <c r="A16" s="93"/>
      <c r="B16" s="9" t="s">
        <v>93</v>
      </c>
      <c r="C16" s="26" t="s">
        <v>38</v>
      </c>
      <c r="D16" s="30" t="s">
        <v>66</v>
      </c>
      <c r="E16" s="1">
        <v>9.6</v>
      </c>
      <c r="F16" s="1">
        <v>9.1</v>
      </c>
      <c r="G16" s="1">
        <v>7.6</v>
      </c>
      <c r="H16" s="1">
        <v>9.2</v>
      </c>
      <c r="I16" s="1">
        <v>9</v>
      </c>
      <c r="J16" s="1">
        <v>7.6</v>
      </c>
      <c r="K16" s="81"/>
      <c r="L16" s="17"/>
    </row>
    <row r="17" spans="1:12" ht="16.5" customHeight="1">
      <c r="A17" s="93"/>
      <c r="B17" s="9" t="s">
        <v>94</v>
      </c>
      <c r="C17" s="26" t="s">
        <v>39</v>
      </c>
      <c r="D17" s="30" t="s">
        <v>66</v>
      </c>
      <c r="E17" s="1">
        <v>9.7</v>
      </c>
      <c r="F17" s="1">
        <v>9.4</v>
      </c>
      <c r="G17" s="1">
        <v>8.9</v>
      </c>
      <c r="H17" s="1">
        <v>9.9</v>
      </c>
      <c r="I17" s="1">
        <v>9.3</v>
      </c>
      <c r="J17" s="1">
        <v>9.2</v>
      </c>
      <c r="K17" s="81"/>
      <c r="L17" s="17"/>
    </row>
    <row r="18" spans="1:12" ht="16.5" customHeight="1">
      <c r="A18" s="93"/>
      <c r="B18" s="9" t="s">
        <v>95</v>
      </c>
      <c r="C18" s="26" t="s">
        <v>32</v>
      </c>
      <c r="D18" s="30" t="s">
        <v>89</v>
      </c>
      <c r="E18" s="1">
        <v>10.8</v>
      </c>
      <c r="F18" s="1">
        <v>9.5</v>
      </c>
      <c r="G18" s="1">
        <v>11</v>
      </c>
      <c r="H18" s="1">
        <v>10.2</v>
      </c>
      <c r="I18" s="1">
        <v>9.6</v>
      </c>
      <c r="J18" s="1">
        <v>9.5</v>
      </c>
      <c r="K18" s="81"/>
      <c r="L18" s="17"/>
    </row>
    <row r="19" spans="1:12" ht="16.5" customHeight="1">
      <c r="A19" s="93"/>
      <c r="E19" s="83">
        <f aca="true" t="shared" si="1" ref="E19:J19">IF(SUM(E16:E18)&gt;0,LARGE(E16:E18,1)+LARGE(E16:E18,2))</f>
        <v>20.5</v>
      </c>
      <c r="F19" s="83">
        <f t="shared" si="1"/>
        <v>18.9</v>
      </c>
      <c r="G19" s="83">
        <f t="shared" si="1"/>
        <v>19.9</v>
      </c>
      <c r="H19" s="83">
        <f t="shared" si="1"/>
        <v>20.1</v>
      </c>
      <c r="I19" s="83">
        <f t="shared" si="1"/>
        <v>18.9</v>
      </c>
      <c r="J19" s="83">
        <f t="shared" si="1"/>
        <v>18.7</v>
      </c>
      <c r="K19" s="84">
        <f>SUM(E19:J19)</f>
        <v>117.00000000000001</v>
      </c>
      <c r="L19" s="17"/>
    </row>
    <row r="20" spans="1:12" ht="16.5" customHeight="1">
      <c r="A20" s="94"/>
      <c r="B20" s="35"/>
      <c r="C20" s="36"/>
      <c r="D20" s="37"/>
      <c r="E20" s="72"/>
      <c r="F20" s="72"/>
      <c r="G20" s="72"/>
      <c r="H20" s="72"/>
      <c r="I20" s="72"/>
      <c r="J20" s="72"/>
      <c r="K20" s="81"/>
      <c r="L20" s="17"/>
    </row>
    <row r="21" spans="1:11" ht="16.5" customHeight="1">
      <c r="A21" s="93" t="s">
        <v>3</v>
      </c>
      <c r="B21" s="10" t="s">
        <v>47</v>
      </c>
      <c r="C21" s="41"/>
      <c r="D21" s="42"/>
      <c r="E21" s="72"/>
      <c r="F21" s="72"/>
      <c r="G21" s="72"/>
      <c r="H21" s="72"/>
      <c r="I21" s="72"/>
      <c r="J21" s="72"/>
      <c r="K21" s="81"/>
    </row>
    <row r="22" spans="1:11" ht="16.5" customHeight="1">
      <c r="A22" s="93"/>
      <c r="B22" s="14" t="s">
        <v>87</v>
      </c>
      <c r="C22" s="15" t="s">
        <v>84</v>
      </c>
      <c r="D22" s="16" t="s">
        <v>66</v>
      </c>
      <c r="E22" s="1">
        <v>10.2</v>
      </c>
      <c r="F22" s="1">
        <v>9.2</v>
      </c>
      <c r="G22" s="1">
        <v>8.9</v>
      </c>
      <c r="H22" s="1">
        <v>10.4</v>
      </c>
      <c r="I22" s="1">
        <v>9.5</v>
      </c>
      <c r="J22" s="1">
        <v>8.4</v>
      </c>
      <c r="K22" s="81"/>
    </row>
    <row r="23" spans="1:11" ht="16.5" customHeight="1">
      <c r="A23" s="93"/>
      <c r="B23" s="9" t="s">
        <v>88</v>
      </c>
      <c r="C23" s="73" t="s">
        <v>113</v>
      </c>
      <c r="D23" s="30" t="s">
        <v>89</v>
      </c>
      <c r="E23" s="1">
        <v>8.9</v>
      </c>
      <c r="F23" s="1">
        <v>8.4</v>
      </c>
      <c r="G23" s="1">
        <v>7.6</v>
      </c>
      <c r="H23" s="1">
        <v>7.45</v>
      </c>
      <c r="I23" s="1">
        <v>9.3</v>
      </c>
      <c r="J23" s="1">
        <v>8.1</v>
      </c>
      <c r="K23" s="81"/>
    </row>
    <row r="24" spans="1:11" ht="16.5" customHeight="1">
      <c r="A24" s="93"/>
      <c r="B24" s="9" t="s">
        <v>116</v>
      </c>
      <c r="C24" s="73" t="s">
        <v>113</v>
      </c>
      <c r="D24" s="30"/>
      <c r="E24" s="1">
        <v>8</v>
      </c>
      <c r="F24" s="1">
        <v>8.2</v>
      </c>
      <c r="G24" s="1">
        <v>7</v>
      </c>
      <c r="H24" s="1">
        <v>8</v>
      </c>
      <c r="I24" s="1">
        <v>9.5</v>
      </c>
      <c r="J24" s="1">
        <v>6.6</v>
      </c>
      <c r="K24" s="81"/>
    </row>
    <row r="25" spans="1:11" ht="16.5" customHeight="1">
      <c r="A25" s="93"/>
      <c r="B25" s="35"/>
      <c r="C25" s="36"/>
      <c r="D25" s="37"/>
      <c r="E25" s="83">
        <f aca="true" t="shared" si="2" ref="E25:J25">IF(SUM(E22:E24)&gt;0,LARGE(E22:E24,1)+LARGE(E22:E24,2))</f>
        <v>19.1</v>
      </c>
      <c r="F25" s="83">
        <f t="shared" si="2"/>
        <v>17.6</v>
      </c>
      <c r="G25" s="83">
        <f t="shared" si="2"/>
        <v>16.5</v>
      </c>
      <c r="H25" s="83">
        <f t="shared" si="2"/>
        <v>18.4</v>
      </c>
      <c r="I25" s="83">
        <f t="shared" si="2"/>
        <v>19</v>
      </c>
      <c r="J25" s="83">
        <f t="shared" si="2"/>
        <v>16.5</v>
      </c>
      <c r="K25" s="84">
        <f>SUM(E25:J25)</f>
        <v>107.1</v>
      </c>
    </row>
    <row r="26" spans="1:11" ht="16.5" customHeight="1">
      <c r="A26" s="94"/>
      <c r="B26" s="98"/>
      <c r="C26" s="72"/>
      <c r="D26" s="72"/>
      <c r="E26" s="98"/>
      <c r="F26" s="98"/>
      <c r="G26" s="98"/>
      <c r="H26" s="98"/>
      <c r="I26" s="98"/>
      <c r="J26" s="98"/>
      <c r="K26" s="99"/>
    </row>
    <row r="27" spans="1:11" ht="16.5" customHeight="1">
      <c r="A27" s="93" t="s">
        <v>4</v>
      </c>
      <c r="B27" s="40" t="s">
        <v>109</v>
      </c>
      <c r="C27" s="17"/>
      <c r="D27" s="17"/>
      <c r="E27" s="72"/>
      <c r="F27" s="72"/>
      <c r="G27" s="72"/>
      <c r="H27" s="72"/>
      <c r="I27" s="72"/>
      <c r="J27" s="72"/>
      <c r="K27" s="81"/>
    </row>
    <row r="28" spans="1:11" ht="16.5" customHeight="1">
      <c r="A28" s="93"/>
      <c r="B28" s="9" t="s">
        <v>101</v>
      </c>
      <c r="C28" s="26" t="s">
        <v>55</v>
      </c>
      <c r="D28" s="30" t="s">
        <v>89</v>
      </c>
      <c r="E28" s="1">
        <v>9.7</v>
      </c>
      <c r="F28" s="1">
        <v>8.2</v>
      </c>
      <c r="G28" s="1">
        <v>5.2</v>
      </c>
      <c r="H28" s="1">
        <v>9.75</v>
      </c>
      <c r="I28" s="1">
        <v>7.6</v>
      </c>
      <c r="J28" s="1">
        <v>7.1</v>
      </c>
      <c r="K28" s="81"/>
    </row>
    <row r="29" spans="1:11" ht="16.5" customHeight="1">
      <c r="A29" s="93"/>
      <c r="B29" s="9" t="s">
        <v>102</v>
      </c>
      <c r="C29" s="26" t="s">
        <v>103</v>
      </c>
      <c r="D29" s="30" t="s">
        <v>66</v>
      </c>
      <c r="E29" s="1">
        <v>8.6</v>
      </c>
      <c r="F29" s="1">
        <v>8.1</v>
      </c>
      <c r="G29" s="1">
        <v>7.6</v>
      </c>
      <c r="H29" s="1">
        <v>9.2</v>
      </c>
      <c r="I29" s="1">
        <v>8.7</v>
      </c>
      <c r="J29" s="1">
        <v>8.5</v>
      </c>
      <c r="K29" s="81"/>
    </row>
    <row r="30" spans="1:12" ht="16.5" customHeight="1">
      <c r="A30" s="93"/>
      <c r="B30" s="9" t="s">
        <v>104</v>
      </c>
      <c r="C30" s="26" t="s">
        <v>22</v>
      </c>
      <c r="D30" s="30" t="s">
        <v>66</v>
      </c>
      <c r="E30" s="1">
        <v>8.1</v>
      </c>
      <c r="F30" s="1">
        <v>8.2</v>
      </c>
      <c r="G30" s="1">
        <v>7.4</v>
      </c>
      <c r="H30" s="1">
        <v>9</v>
      </c>
      <c r="I30" s="1">
        <v>8.8</v>
      </c>
      <c r="J30" s="1">
        <v>7.5</v>
      </c>
      <c r="K30" s="81"/>
      <c r="L30" s="45"/>
    </row>
    <row r="31" spans="1:11" ht="16.5" customHeight="1">
      <c r="A31" s="93"/>
      <c r="B31" s="35"/>
      <c r="C31" s="36"/>
      <c r="D31" s="37"/>
      <c r="E31" s="83">
        <f aca="true" t="shared" si="3" ref="E31:J31">IF(SUM(E28:E30)&gt;0,LARGE(E28:E30,1)+LARGE(E28:E30,2))</f>
        <v>18.299999999999997</v>
      </c>
      <c r="F31" s="83">
        <f t="shared" si="3"/>
        <v>16.4</v>
      </c>
      <c r="G31" s="83">
        <f t="shared" si="3"/>
        <v>15</v>
      </c>
      <c r="H31" s="83">
        <f t="shared" si="3"/>
        <v>18.95</v>
      </c>
      <c r="I31" s="83">
        <f t="shared" si="3"/>
        <v>17.5</v>
      </c>
      <c r="J31" s="83">
        <f t="shared" si="3"/>
        <v>16</v>
      </c>
      <c r="K31" s="84">
        <f>SUM(E31:J31)</f>
        <v>102.14999999999999</v>
      </c>
    </row>
    <row r="32" spans="1:11" ht="16.5" customHeight="1">
      <c r="A32" s="94"/>
      <c r="B32" s="35"/>
      <c r="C32" s="36"/>
      <c r="D32" s="37"/>
      <c r="E32" s="72"/>
      <c r="F32" s="72"/>
      <c r="G32" s="72"/>
      <c r="H32" s="72"/>
      <c r="I32" s="72"/>
      <c r="J32" s="72"/>
      <c r="K32" s="81"/>
    </row>
    <row r="33" spans="1:11" ht="16.5" customHeight="1">
      <c r="A33" s="93" t="s">
        <v>5</v>
      </c>
      <c r="B33" s="10" t="s">
        <v>111</v>
      </c>
      <c r="C33" s="17"/>
      <c r="D33" s="17"/>
      <c r="E33" s="72"/>
      <c r="F33" s="72"/>
      <c r="G33" s="72"/>
      <c r="H33" s="72"/>
      <c r="I33" s="72"/>
      <c r="J33" s="72"/>
      <c r="K33" s="81"/>
    </row>
    <row r="34" spans="1:12" ht="16.5" customHeight="1">
      <c r="A34" s="93"/>
      <c r="B34" s="9" t="s">
        <v>96</v>
      </c>
      <c r="C34" s="26" t="s">
        <v>49</v>
      </c>
      <c r="D34" s="30" t="s">
        <v>90</v>
      </c>
      <c r="E34" s="1">
        <v>9</v>
      </c>
      <c r="F34" s="1">
        <v>7.5</v>
      </c>
      <c r="G34" s="1">
        <v>8.2</v>
      </c>
      <c r="H34" s="1">
        <v>8.95</v>
      </c>
      <c r="I34" s="1">
        <v>8.9</v>
      </c>
      <c r="J34" s="1">
        <v>8.3</v>
      </c>
      <c r="K34" s="81"/>
      <c r="L34" s="17"/>
    </row>
    <row r="35" spans="1:12" ht="16.5" customHeight="1">
      <c r="A35" s="77"/>
      <c r="B35" s="9" t="s">
        <v>97</v>
      </c>
      <c r="C35" s="26" t="s">
        <v>20</v>
      </c>
      <c r="D35" s="30" t="s">
        <v>89</v>
      </c>
      <c r="E35" s="1">
        <v>8</v>
      </c>
      <c r="F35" s="1">
        <v>7.6</v>
      </c>
      <c r="G35" s="1">
        <v>7.7</v>
      </c>
      <c r="H35" s="1">
        <v>9</v>
      </c>
      <c r="I35" s="1">
        <v>8.7</v>
      </c>
      <c r="J35" s="1">
        <v>8</v>
      </c>
      <c r="K35" s="81"/>
      <c r="L35" s="50"/>
    </row>
    <row r="36" spans="1:11" ht="16.5" customHeight="1">
      <c r="A36" s="77"/>
      <c r="B36" s="97"/>
      <c r="C36" s="95"/>
      <c r="D36" s="96"/>
      <c r="E36" s="83">
        <f aca="true" t="shared" si="4" ref="E36:J36">IF(SUM(E34:E35)&gt;0,LARGE(E34:E35,1)+LARGE(E34:E35,2))</f>
        <v>17</v>
      </c>
      <c r="F36" s="83">
        <f t="shared" si="4"/>
        <v>15.1</v>
      </c>
      <c r="G36" s="83">
        <f t="shared" si="4"/>
        <v>15.899999999999999</v>
      </c>
      <c r="H36" s="83">
        <f t="shared" si="4"/>
        <v>17.95</v>
      </c>
      <c r="I36" s="83">
        <f t="shared" si="4"/>
        <v>17.6</v>
      </c>
      <c r="J36" s="83">
        <f t="shared" si="4"/>
        <v>16.3</v>
      </c>
      <c r="K36" s="84">
        <f>SUM(E36:J36)</f>
        <v>99.85000000000001</v>
      </c>
    </row>
    <row r="37" spans="1:11" ht="16.5" customHeight="1">
      <c r="A37" s="79"/>
      <c r="B37" s="35"/>
      <c r="C37" s="36"/>
      <c r="D37" s="37"/>
      <c r="E37" s="72"/>
      <c r="F37" s="72"/>
      <c r="G37" s="72"/>
      <c r="H37" s="72"/>
      <c r="I37" s="72"/>
      <c r="J37" s="72"/>
      <c r="K37" s="81"/>
    </row>
    <row r="38" spans="1:11" ht="16.5" customHeight="1">
      <c r="A38" s="77" t="s">
        <v>6</v>
      </c>
      <c r="B38" s="10" t="s">
        <v>46</v>
      </c>
      <c r="C38" s="17"/>
      <c r="D38" s="17"/>
      <c r="E38" s="72"/>
      <c r="F38" s="72"/>
      <c r="G38" s="72"/>
      <c r="H38" s="72"/>
      <c r="I38" s="72"/>
      <c r="J38" s="72"/>
      <c r="K38" s="81"/>
    </row>
    <row r="39" spans="1:11" ht="16.5" customHeight="1">
      <c r="A39" s="77"/>
      <c r="B39" s="9" t="s">
        <v>91</v>
      </c>
      <c r="C39" s="26" t="s">
        <v>115</v>
      </c>
      <c r="D39" s="30" t="s">
        <v>89</v>
      </c>
      <c r="E39" s="1">
        <v>8.2</v>
      </c>
      <c r="F39" s="1">
        <v>8.5</v>
      </c>
      <c r="G39" s="1">
        <v>7.6</v>
      </c>
      <c r="H39" s="1">
        <v>8.85</v>
      </c>
      <c r="I39" s="1">
        <v>8.1</v>
      </c>
      <c r="J39" s="1">
        <v>7</v>
      </c>
      <c r="K39" s="81"/>
    </row>
    <row r="40" spans="1:11" ht="16.5" customHeight="1">
      <c r="A40" s="77"/>
      <c r="B40" s="9" t="s">
        <v>92</v>
      </c>
      <c r="C40" s="26" t="s">
        <v>20</v>
      </c>
      <c r="D40" s="30" t="s">
        <v>89</v>
      </c>
      <c r="E40" s="1">
        <v>8.4</v>
      </c>
      <c r="F40" s="1">
        <v>8</v>
      </c>
      <c r="G40" s="1">
        <v>7.4</v>
      </c>
      <c r="H40" s="1">
        <v>8.55</v>
      </c>
      <c r="I40" s="1">
        <v>8.1</v>
      </c>
      <c r="J40" s="1">
        <v>7.4</v>
      </c>
      <c r="K40" s="81"/>
    </row>
    <row r="41" spans="1:11" ht="16.5" customHeight="1">
      <c r="A41" s="77"/>
      <c r="B41" s="97"/>
      <c r="C41" s="95"/>
      <c r="D41" s="96"/>
      <c r="E41" s="83">
        <f aca="true" t="shared" si="5" ref="E41:J41">IF(SUM(E39:E40)&gt;0,LARGE(E39:E40,1)+LARGE(E39:E40,2))</f>
        <v>16.6</v>
      </c>
      <c r="F41" s="83">
        <f t="shared" si="5"/>
        <v>16.5</v>
      </c>
      <c r="G41" s="83">
        <f t="shared" si="5"/>
        <v>15</v>
      </c>
      <c r="H41" s="83">
        <f t="shared" si="5"/>
        <v>17.4</v>
      </c>
      <c r="I41" s="83">
        <f t="shared" si="5"/>
        <v>16.2</v>
      </c>
      <c r="J41" s="83">
        <f t="shared" si="5"/>
        <v>14.4</v>
      </c>
      <c r="K41" s="84">
        <f>SUM(E41:J41)</f>
        <v>96.10000000000001</v>
      </c>
    </row>
    <row r="42" ht="16.5" customHeight="1">
      <c r="A42" s="79"/>
    </row>
    <row r="43" spans="1:4" ht="16.5" customHeight="1">
      <c r="A43" s="77" t="s">
        <v>7</v>
      </c>
      <c r="B43" s="43" t="s">
        <v>112</v>
      </c>
      <c r="C43" s="41"/>
      <c r="D43" s="42"/>
    </row>
    <row r="44" spans="1:11" ht="16.5" customHeight="1">
      <c r="A44" s="77"/>
      <c r="B44" s="9" t="s">
        <v>100</v>
      </c>
      <c r="C44" s="26" t="s">
        <v>56</v>
      </c>
      <c r="D44" s="30" t="s">
        <v>90</v>
      </c>
      <c r="E44" s="1">
        <v>7.3</v>
      </c>
      <c r="F44" s="1">
        <v>7.2</v>
      </c>
      <c r="G44" s="1">
        <v>7.6</v>
      </c>
      <c r="H44" s="1">
        <v>7</v>
      </c>
      <c r="I44" s="1">
        <v>6.8</v>
      </c>
      <c r="J44" s="1">
        <v>7</v>
      </c>
      <c r="K44" s="81"/>
    </row>
    <row r="45" spans="1:11" ht="16.5" customHeight="1">
      <c r="A45" s="77"/>
      <c r="B45" s="9" t="s">
        <v>98</v>
      </c>
      <c r="C45" s="26" t="s">
        <v>99</v>
      </c>
      <c r="D45" s="30" t="s">
        <v>90</v>
      </c>
      <c r="E45" s="1">
        <v>8.5</v>
      </c>
      <c r="F45" s="1">
        <v>7.5</v>
      </c>
      <c r="G45" s="1">
        <v>7.9</v>
      </c>
      <c r="H45" s="1">
        <v>8.8</v>
      </c>
      <c r="I45" s="1">
        <v>8.5</v>
      </c>
      <c r="J45" s="1">
        <v>6</v>
      </c>
      <c r="K45" s="81"/>
    </row>
    <row r="46" spans="1:11" ht="16.5" customHeight="1">
      <c r="A46" s="77"/>
      <c r="E46" s="83">
        <f aca="true" t="shared" si="6" ref="E46:J46">IF(SUM(E44:E45)&gt;0,LARGE(E44:E45,1)+LARGE(E44:E45,2))</f>
        <v>15.8</v>
      </c>
      <c r="F46" s="83">
        <f t="shared" si="6"/>
        <v>14.7</v>
      </c>
      <c r="G46" s="83">
        <f t="shared" si="6"/>
        <v>15.5</v>
      </c>
      <c r="H46" s="83">
        <f t="shared" si="6"/>
        <v>15.8</v>
      </c>
      <c r="I46" s="83">
        <f t="shared" si="6"/>
        <v>15.3</v>
      </c>
      <c r="J46" s="83">
        <f t="shared" si="6"/>
        <v>13</v>
      </c>
      <c r="K46" s="84">
        <f>SUM(E46:J46)</f>
        <v>90.1</v>
      </c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Pat B</cp:lastModifiedBy>
  <cp:lastPrinted>2012-04-28T10:34:03Z</cp:lastPrinted>
  <dcterms:created xsi:type="dcterms:W3CDTF">2003-05-16T05:06:58Z</dcterms:created>
  <dcterms:modified xsi:type="dcterms:W3CDTF">2012-05-07T08:48:05Z</dcterms:modified>
  <cp:category/>
  <cp:version/>
  <cp:contentType/>
  <cp:contentStatus/>
</cp:coreProperties>
</file>