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<sst xmlns="http://schemas.openxmlformats.org/spreadsheetml/2006/main" count="123" uniqueCount="67">
  <si>
    <t>ředitel závodu:</t>
  </si>
  <si>
    <t>hlavní rozhodčí:</t>
  </si>
  <si>
    <t>start.číslo</t>
  </si>
  <si>
    <t>příjmení a jméno</t>
  </si>
  <si>
    <t>ročník</t>
  </si>
  <si>
    <t>oddíl</t>
  </si>
  <si>
    <t>trenér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</si>
  <si>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</si>
  <si>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</si>
  <si>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</si>
  <si>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</si>
  <si>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</si>
  <si>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</si>
  <si>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</si>
  <si>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</si>
  <si>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</si>
  <si>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</si>
  <si>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</si>
  <si>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</si>
  <si>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</si>
  <si>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</si>
  <si>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</si>
  <si>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bradla</t>
  </si>
  <si>
    <t>prezence závodnic kategorie IV.</t>
  </si>
  <si>
    <t xml:space="preserve">    Juniorky B</t>
  </si>
  <si>
    <t xml:space="preserve">        hlavní rozhodčí:</t>
  </si>
  <si>
    <t>výsledky kategorie IV.</t>
  </si>
  <si>
    <t>Juniorky B</t>
  </si>
  <si>
    <t>31.3.2012 Pelhřimov - Trojboj Bradla-Kladina-Prostná</t>
  </si>
  <si>
    <t>TJ Sokol Domažlice</t>
  </si>
  <si>
    <t>Gibfriedová a kolektiv</t>
  </si>
  <si>
    <t>Duffková Miroslava</t>
  </si>
  <si>
    <t>Hádlová Veronika</t>
  </si>
  <si>
    <t>TJ Sokol Moravský Krumlov</t>
  </si>
  <si>
    <t>Doubková Simona</t>
  </si>
  <si>
    <t>Maxerová Tereza</t>
  </si>
  <si>
    <t>Fórsterová Anna</t>
  </si>
  <si>
    <t>TJ Sokol Kolín</t>
  </si>
  <si>
    <t>Šedinová S.</t>
  </si>
  <si>
    <t>Zubcová Denisa</t>
  </si>
  <si>
    <t>Luptáková Blanka</t>
  </si>
  <si>
    <t>Slovan Praha</t>
  </si>
  <si>
    <t>kolektiv trenérů</t>
  </si>
  <si>
    <t>Rulfová Tereza</t>
  </si>
  <si>
    <t>TJ Loko. Veselí nad Lužnicí</t>
  </si>
  <si>
    <t>Novotná</t>
  </si>
  <si>
    <t>Utíkalová Kateřina</t>
  </si>
  <si>
    <t>Sokol Brno I.</t>
  </si>
  <si>
    <t>Růžičková Magdaléna</t>
  </si>
  <si>
    <t>Škodová Denisa</t>
  </si>
  <si>
    <t>Štelclová Klára</t>
  </si>
  <si>
    <t>GK Vítkovice</t>
  </si>
  <si>
    <t>Grmelová S.</t>
  </si>
  <si>
    <t>Čadová Barbora</t>
  </si>
  <si>
    <t>TJ Sokol H.Počernice</t>
  </si>
  <si>
    <t>Kopecká,Rosendorf</t>
  </si>
  <si>
    <t>Švábová Veronika</t>
  </si>
  <si>
    <t>Šotolová ,Rosendorfová</t>
  </si>
  <si>
    <t>Hošková Denisa</t>
  </si>
  <si>
    <t>Sýkorová Barbora</t>
  </si>
  <si>
    <t>Filipová Simona</t>
  </si>
  <si>
    <t>TJ Loko Pardubice</t>
  </si>
  <si>
    <t>Kupková,Kolman</t>
  </si>
  <si>
    <t>Drábková Dominika</t>
  </si>
  <si>
    <t>Jírová Gabriela</t>
  </si>
  <si>
    <t>TJ Slovan J.Hradec</t>
  </si>
  <si>
    <t>Jírová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</si>
</sst>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9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mbria"/>
      <family val="1"/>
    </font>
    <font>
      <sz val="11"/>
      <color indexed="8"/>
      <name val="Arial"/>
      <family val="2"/>
    </font>
    <font>
      <sz val="14"/>
      <name val="Arial CE"/>
      <family val="2"/>
    </font>
    <font>
      <b/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17" borderId="15" xfId="35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19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/>
    </xf>
    <xf numFmtId="0" fontId="33" fillId="24" borderId="15" xfId="0" applyFont="1" applyFill="1" applyBorder="1" applyAlignment="1">
      <alignment/>
    </xf>
    <xf numFmtId="0" fontId="33" fillId="24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4" fillId="24" borderId="15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4" xfId="0" applyFont="1" applyBorder="1" applyAlignment="1" applyProtection="1">
      <alignment horizontal="center"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35" applyNumberFormat="1" applyFont="1" applyFill="1" applyBorder="1" applyAlignment="1" applyProtection="1">
      <alignment horizontal="center"/>
      <protection/>
    </xf>
    <xf numFmtId="0" fontId="33" fillId="24" borderId="15" xfId="0" applyFont="1" applyFill="1" applyBorder="1" applyAlignment="1">
      <alignment horizontal="left"/>
    </xf>
    <xf numFmtId="0" fontId="34" fillId="0" borderId="15" xfId="0" applyFont="1" applyBorder="1" applyAlignment="1">
      <alignment horizontal="center"/>
    </xf>
    <xf numFmtId="0" fontId="33" fillId="0" borderId="1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5" fillId="0" borderId="29" xfId="46" applyFont="1" applyFill="1" applyBorder="1">
      <alignment/>
      <protection/>
    </xf>
    <xf numFmtId="0" fontId="15" fillId="0" borderId="29" xfId="46" applyFont="1" applyFill="1" applyBorder="1" applyAlignment="1">
      <alignment horizontal="center"/>
      <protection/>
    </xf>
    <xf numFmtId="0" fontId="33" fillId="0" borderId="15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35" fillId="0" borderId="15" xfId="0" applyFont="1" applyBorder="1" applyAlignment="1">
      <alignment/>
    </xf>
    <xf numFmtId="0" fontId="36" fillId="0" borderId="15" xfId="0" applyFont="1" applyBorder="1" applyAlignment="1">
      <alignment/>
    </xf>
    <xf numFmtId="0" fontId="37" fillId="0" borderId="15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left"/>
      <protection/>
    </xf>
    <xf numFmtId="164" fontId="38" fillId="17" borderId="15" xfId="35" applyNumberFormat="1" applyFont="1" applyFill="1" applyBorder="1" applyAlignment="1" applyProtection="1">
      <alignment horizontal="center"/>
      <protection/>
    </xf>
    <xf numFmtId="164" fontId="37" fillId="0" borderId="15" xfId="0" applyNumberFormat="1" applyFont="1" applyFill="1" applyBorder="1" applyAlignment="1" applyProtection="1">
      <alignment horizontal="center"/>
      <protection locked="0"/>
    </xf>
    <xf numFmtId="164" fontId="37" fillId="19" borderId="15" xfId="0" applyNumberFormat="1" applyFont="1" applyFill="1" applyBorder="1" applyAlignment="1" applyProtection="1">
      <alignment horizontal="center"/>
      <protection locked="0"/>
    </xf>
    <xf numFmtId="0" fontId="37" fillId="0" borderId="29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5715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200025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5905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4</xdr:row>
      <xdr:rowOff>85725</xdr:rowOff>
    </xdr:from>
    <xdr:to>
      <xdr:col>20</xdr:col>
      <xdr:colOff>57150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571500"/>
          <a:ext cx="552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3</xdr:col>
      <xdr:colOff>57150</xdr:colOff>
      <xdr:row>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04825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6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.00390625" style="1" customWidth="1"/>
    <col min="2" max="2" width="7.75390625" style="95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27" t="s">
        <v>28</v>
      </c>
      <c r="C3" s="128"/>
      <c r="D3" s="128"/>
      <c r="E3" s="128"/>
      <c r="F3" s="129"/>
      <c r="G3" s="4"/>
    </row>
    <row r="4" spans="2:7" ht="12.75">
      <c r="B4" s="96"/>
      <c r="C4" s="5"/>
      <c r="D4" s="6" t="s">
        <v>0</v>
      </c>
      <c r="E4" s="31" t="s">
        <v>20</v>
      </c>
      <c r="F4" s="8"/>
      <c r="G4" s="9"/>
    </row>
    <row r="5" spans="2:7" ht="13.5" thickBot="1">
      <c r="B5" s="97"/>
      <c r="C5" s="10"/>
      <c r="D5" s="11" t="s">
        <v>25</v>
      </c>
      <c r="E5" s="32" t="s">
        <v>21</v>
      </c>
      <c r="F5" s="12"/>
      <c r="G5" s="9"/>
    </row>
    <row r="6" ht="4.5" customHeight="1" thickBot="1"/>
    <row r="7" spans="2:7" ht="15" thickBot="1">
      <c r="B7" s="130" t="s">
        <v>23</v>
      </c>
      <c r="C7" s="131"/>
      <c r="D7" s="131"/>
      <c r="E7" s="13" t="s">
        <v>24</v>
      </c>
      <c r="F7" s="14"/>
      <c r="G7" s="9"/>
    </row>
    <row r="8" ht="3.75" customHeight="1"/>
    <row r="9" spans="2:7" ht="12.75">
      <c r="B9" s="98" t="s">
        <v>2</v>
      </c>
      <c r="C9" s="15" t="s">
        <v>3</v>
      </c>
      <c r="D9" s="16" t="s">
        <v>4</v>
      </c>
      <c r="E9" s="17" t="s">
        <v>5</v>
      </c>
      <c r="F9" s="17" t="s">
        <v>6</v>
      </c>
      <c r="G9" s="45"/>
    </row>
    <row r="10" spans="2:7" ht="15.75">
      <c r="B10" s="99">
        <v>1</v>
      </c>
      <c r="C10" s="84"/>
      <c r="D10" s="85"/>
      <c r="E10" s="85"/>
      <c r="F10" s="85"/>
      <c r="G10" s="18"/>
    </row>
    <row r="11" spans="2:7" ht="15.75">
      <c r="B11" s="100">
        <v>2</v>
      </c>
      <c r="C11" s="84" t="s">
        <v>31</v>
      </c>
      <c r="D11" s="85">
        <v>1999</v>
      </c>
      <c r="E11" s="85" t="s">
        <v>29</v>
      </c>
      <c r="F11" s="85" t="s">
        <v>30</v>
      </c>
      <c r="G11" s="19"/>
    </row>
    <row r="12" spans="2:7" ht="15.75">
      <c r="B12" s="99">
        <v>3</v>
      </c>
      <c r="C12" s="111" t="s">
        <v>32</v>
      </c>
      <c r="D12" s="85">
        <v>1998</v>
      </c>
      <c r="E12" s="112" t="s">
        <v>33</v>
      </c>
      <c r="F12" s="86" t="s">
        <v>34</v>
      </c>
      <c r="G12" s="19"/>
    </row>
    <row r="13" spans="2:7" ht="15.75">
      <c r="B13" s="100">
        <v>4</v>
      </c>
      <c r="C13" s="113" t="s">
        <v>35</v>
      </c>
      <c r="D13" s="87">
        <v>1998</v>
      </c>
      <c r="E13" s="112" t="s">
        <v>33</v>
      </c>
      <c r="F13" s="86" t="s">
        <v>34</v>
      </c>
      <c r="G13" s="19"/>
    </row>
    <row r="14" spans="2:7" ht="15.75">
      <c r="B14" s="99">
        <v>5</v>
      </c>
      <c r="C14" s="113" t="s">
        <v>36</v>
      </c>
      <c r="D14" s="87">
        <v>1999</v>
      </c>
      <c r="E14" s="86" t="s">
        <v>37</v>
      </c>
      <c r="F14" s="86" t="s">
        <v>38</v>
      </c>
      <c r="G14" s="19"/>
    </row>
    <row r="15" spans="2:7" ht="15.75">
      <c r="B15" s="100">
        <v>6</v>
      </c>
      <c r="C15" s="113" t="s">
        <v>39</v>
      </c>
      <c r="D15" s="87">
        <v>1999</v>
      </c>
      <c r="E15" s="86" t="s">
        <v>37</v>
      </c>
      <c r="F15" s="86" t="s">
        <v>38</v>
      </c>
      <c r="G15" s="19"/>
    </row>
    <row r="16" spans="2:7" ht="15.75">
      <c r="B16" s="99">
        <v>7</v>
      </c>
      <c r="C16" s="113" t="s">
        <v>40</v>
      </c>
      <c r="D16" s="87">
        <v>1999</v>
      </c>
      <c r="E16" s="114" t="s">
        <v>41</v>
      </c>
      <c r="F16" s="86" t="s">
        <v>42</v>
      </c>
      <c r="G16" s="19"/>
    </row>
    <row r="17" spans="2:7" ht="15.75">
      <c r="B17" s="100">
        <v>8</v>
      </c>
      <c r="C17" s="113" t="s">
        <v>43</v>
      </c>
      <c r="D17" s="87">
        <v>1999</v>
      </c>
      <c r="E17" s="114" t="s">
        <v>44</v>
      </c>
      <c r="F17" s="114" t="s">
        <v>45</v>
      </c>
      <c r="G17" s="19"/>
    </row>
    <row r="18" spans="2:7" ht="14.25">
      <c r="B18" s="99">
        <v>9</v>
      </c>
      <c r="C18" s="115" t="s">
        <v>46</v>
      </c>
      <c r="D18" s="116">
        <v>1999</v>
      </c>
      <c r="E18" s="114" t="s">
        <v>47</v>
      </c>
      <c r="F18" s="114" t="s">
        <v>42</v>
      </c>
      <c r="G18" s="19"/>
    </row>
    <row r="19" spans="1:7" ht="15.75">
      <c r="A19" s="9"/>
      <c r="B19" s="100">
        <v>10</v>
      </c>
      <c r="C19" s="117" t="s">
        <v>48</v>
      </c>
      <c r="D19" s="86">
        <v>1999</v>
      </c>
      <c r="E19" s="114" t="s">
        <v>47</v>
      </c>
      <c r="F19" s="114" t="s">
        <v>42</v>
      </c>
      <c r="G19" s="19"/>
    </row>
    <row r="20" spans="1:7" ht="15.75">
      <c r="A20" s="9"/>
      <c r="B20" s="99">
        <v>11</v>
      </c>
      <c r="C20" s="117" t="s">
        <v>49</v>
      </c>
      <c r="D20" s="86">
        <v>1999</v>
      </c>
      <c r="E20" s="114" t="s">
        <v>47</v>
      </c>
      <c r="F20" s="114" t="s">
        <v>42</v>
      </c>
      <c r="G20" s="19"/>
    </row>
    <row r="21" spans="1:7" ht="15.75">
      <c r="A21" s="9"/>
      <c r="B21" s="100">
        <v>12</v>
      </c>
      <c r="C21" s="118" t="s">
        <v>50</v>
      </c>
      <c r="D21" s="86">
        <v>1999</v>
      </c>
      <c r="E21" s="86" t="s">
        <v>51</v>
      </c>
      <c r="F21" s="86" t="s">
        <v>52</v>
      </c>
      <c r="G21" s="19"/>
    </row>
    <row r="22" spans="1:7" ht="15.75">
      <c r="A22" s="9"/>
      <c r="B22" s="100">
        <v>13</v>
      </c>
      <c r="C22" s="119" t="s">
        <v>53</v>
      </c>
      <c r="D22" s="86">
        <v>1998</v>
      </c>
      <c r="E22" s="114" t="s">
        <v>54</v>
      </c>
      <c r="F22" s="86" t="s">
        <v>55</v>
      </c>
      <c r="G22" s="19"/>
    </row>
    <row r="23" spans="2:6" ht="15.75">
      <c r="B23" s="100">
        <v>14</v>
      </c>
      <c r="C23" s="118" t="s">
        <v>56</v>
      </c>
      <c r="D23" s="86">
        <v>1998</v>
      </c>
      <c r="E23" s="114" t="s">
        <v>54</v>
      </c>
      <c r="F23" s="86" t="s">
        <v>57</v>
      </c>
    </row>
    <row r="24" spans="2:6" ht="15.75">
      <c r="B24" s="100">
        <v>15</v>
      </c>
      <c r="C24" s="118" t="s">
        <v>58</v>
      </c>
      <c r="D24" s="86">
        <v>1998</v>
      </c>
      <c r="E24" s="114" t="s">
        <v>54</v>
      </c>
      <c r="F24" s="86" t="s">
        <v>57</v>
      </c>
    </row>
    <row r="25" spans="2:6" ht="15.75">
      <c r="B25" s="100">
        <v>16</v>
      </c>
      <c r="C25" s="118" t="s">
        <v>59</v>
      </c>
      <c r="D25" s="86">
        <v>1999</v>
      </c>
      <c r="E25" s="114" t="s">
        <v>54</v>
      </c>
      <c r="F25" s="86" t="s">
        <v>57</v>
      </c>
    </row>
    <row r="26" spans="2:6" ht="15.75">
      <c r="B26" s="100"/>
      <c r="C26" s="118"/>
      <c r="D26" s="86"/>
      <c r="E26" s="86"/>
      <c r="F26" s="86"/>
    </row>
    <row r="27" spans="2:6" ht="15.75">
      <c r="B27" s="100">
        <v>18</v>
      </c>
      <c r="C27" s="118" t="s">
        <v>60</v>
      </c>
      <c r="D27" s="86">
        <v>1998</v>
      </c>
      <c r="E27" s="86" t="s">
        <v>61</v>
      </c>
      <c r="F27" s="86" t="s">
        <v>62</v>
      </c>
    </row>
    <row r="28" spans="2:6" ht="15.75">
      <c r="B28" s="100">
        <v>19</v>
      </c>
      <c r="C28" s="118" t="s">
        <v>63</v>
      </c>
      <c r="D28" s="86">
        <v>1998</v>
      </c>
      <c r="E28" s="86" t="s">
        <v>61</v>
      </c>
      <c r="F28" s="86" t="s">
        <v>62</v>
      </c>
    </row>
    <row r="29" spans="2:6" ht="15.75">
      <c r="B29" s="100"/>
      <c r="C29" s="118"/>
      <c r="D29" s="86"/>
      <c r="E29" s="86"/>
      <c r="F29" s="86"/>
    </row>
    <row r="30" spans="2:6" ht="15.75">
      <c r="B30" s="100"/>
      <c r="C30" s="119"/>
      <c r="D30" s="86"/>
      <c r="E30" s="86"/>
      <c r="F30" s="86"/>
    </row>
    <row r="31" spans="2:6" ht="15.75">
      <c r="B31" s="100">
        <v>22</v>
      </c>
      <c r="C31" s="120" t="s">
        <v>64</v>
      </c>
      <c r="D31" s="86">
        <v>1999</v>
      </c>
      <c r="E31" s="114" t="s">
        <v>65</v>
      </c>
      <c r="F31" s="86" t="s">
        <v>66</v>
      </c>
    </row>
    <row r="32" spans="2:6" ht="15.75">
      <c r="B32" s="100">
        <v>23</v>
      </c>
      <c r="C32" s="84"/>
      <c r="D32" s="85"/>
      <c r="E32" s="88"/>
      <c r="F32" s="85"/>
    </row>
    <row r="33" spans="2:6" ht="15.75">
      <c r="B33" s="100">
        <v>24</v>
      </c>
      <c r="C33" s="84"/>
      <c r="D33" s="85"/>
      <c r="E33" s="88"/>
      <c r="F33" s="85"/>
    </row>
    <row r="34" spans="2:6" ht="15.75">
      <c r="B34" s="100">
        <v>25</v>
      </c>
      <c r="C34" s="84"/>
      <c r="D34" s="85"/>
      <c r="E34" s="88"/>
      <c r="F34" s="85"/>
    </row>
    <row r="35" spans="2:6" ht="15.75">
      <c r="B35" s="100">
        <v>26</v>
      </c>
      <c r="C35" s="84"/>
      <c r="D35" s="85"/>
      <c r="E35" s="88"/>
      <c r="F35" s="85"/>
    </row>
    <row r="36" spans="2:6" ht="15.75">
      <c r="B36" s="100">
        <v>27</v>
      </c>
      <c r="C36" s="84"/>
      <c r="D36" s="85"/>
      <c r="E36" s="88"/>
      <c r="F36" s="85"/>
    </row>
    <row r="37" spans="2:6" ht="15.75">
      <c r="B37" s="100">
        <v>28</v>
      </c>
      <c r="C37" s="84"/>
      <c r="D37" s="85"/>
      <c r="E37" s="88"/>
      <c r="F37" s="85"/>
    </row>
    <row r="38" spans="2:6" ht="15.75">
      <c r="B38" s="100">
        <v>29</v>
      </c>
      <c r="C38" s="84"/>
      <c r="D38" s="85"/>
      <c r="E38" s="88"/>
      <c r="F38" s="85"/>
    </row>
    <row r="39" spans="2:6" ht="15.75">
      <c r="B39" s="100">
        <v>30</v>
      </c>
      <c r="C39" s="84"/>
      <c r="D39" s="85"/>
      <c r="E39" s="88"/>
      <c r="F39" s="85"/>
    </row>
    <row r="40" spans="2:6" ht="15.75">
      <c r="B40" s="100">
        <v>31</v>
      </c>
      <c r="C40" s="84"/>
      <c r="D40" s="85"/>
      <c r="E40" s="88"/>
      <c r="F40" s="85"/>
    </row>
    <row r="41" spans="2:6" ht="15.75">
      <c r="B41" s="100">
        <v>32</v>
      </c>
      <c r="C41" s="84"/>
      <c r="D41" s="85"/>
      <c r="E41" s="88"/>
      <c r="F41" s="85"/>
    </row>
    <row r="42" spans="2:6" ht="15.75">
      <c r="B42" s="100">
        <v>33</v>
      </c>
      <c r="C42" s="84"/>
      <c r="D42" s="85"/>
      <c r="E42" s="88"/>
      <c r="F42" s="85"/>
    </row>
    <row r="43" spans="2:6" ht="15.75">
      <c r="B43" s="100">
        <v>34</v>
      </c>
      <c r="C43" s="84"/>
      <c r="D43" s="85"/>
      <c r="E43" s="88"/>
      <c r="F43" s="85"/>
    </row>
    <row r="44" spans="2:6" ht="15.75">
      <c r="B44" s="100">
        <v>35</v>
      </c>
      <c r="C44" s="84"/>
      <c r="D44" s="85"/>
      <c r="E44" s="88"/>
      <c r="F44" s="85"/>
    </row>
    <row r="45" spans="2:6" ht="15.75">
      <c r="B45" s="100">
        <v>36</v>
      </c>
      <c r="C45" s="84"/>
      <c r="D45" s="85"/>
      <c r="E45" s="88"/>
      <c r="F45" s="85"/>
    </row>
    <row r="46" spans="2:6" ht="15.75">
      <c r="B46" s="100">
        <v>37</v>
      </c>
      <c r="C46" s="84"/>
      <c r="D46" s="85"/>
      <c r="E46" s="88"/>
      <c r="F46" s="85"/>
    </row>
    <row r="47" spans="2:6" ht="15.75">
      <c r="B47" s="100">
        <v>38</v>
      </c>
      <c r="C47" s="84"/>
      <c r="D47" s="85"/>
      <c r="E47" s="88"/>
      <c r="F47" s="85"/>
    </row>
    <row r="48" spans="2:6" ht="15.75">
      <c r="B48" s="100">
        <v>39</v>
      </c>
      <c r="C48" s="84"/>
      <c r="D48" s="85"/>
      <c r="E48" s="88"/>
      <c r="F48" s="85"/>
    </row>
    <row r="49" spans="2:6" ht="15.75">
      <c r="B49" s="100">
        <v>40</v>
      </c>
      <c r="C49" s="84"/>
      <c r="D49" s="85"/>
      <c r="E49" s="88"/>
      <c r="F49" s="85"/>
    </row>
    <row r="50" spans="2:6" ht="15.75">
      <c r="B50" s="100">
        <v>41</v>
      </c>
      <c r="C50" s="84"/>
      <c r="D50" s="85"/>
      <c r="E50" s="88"/>
      <c r="F50" s="85"/>
    </row>
    <row r="51" spans="2:6" ht="15.75">
      <c r="B51" s="100">
        <v>42</v>
      </c>
      <c r="C51" s="84"/>
      <c r="D51" s="85"/>
      <c r="E51" s="88"/>
      <c r="F51" s="85"/>
    </row>
    <row r="52" spans="2:6" ht="15.75">
      <c r="B52" s="100">
        <v>43</v>
      </c>
      <c r="C52" s="84"/>
      <c r="D52" s="85"/>
      <c r="E52" s="88"/>
      <c r="F52" s="85"/>
    </row>
    <row r="53" spans="2:6" ht="15.75">
      <c r="B53" s="100">
        <v>44</v>
      </c>
      <c r="C53" s="84"/>
      <c r="D53" s="85"/>
      <c r="E53" s="88"/>
      <c r="F53" s="85"/>
    </row>
    <row r="54" spans="1:7" ht="15.75">
      <c r="A54" s="9"/>
      <c r="B54" s="34"/>
      <c r="C54" s="101"/>
      <c r="D54" s="102"/>
      <c r="E54" s="103"/>
      <c r="F54" s="102"/>
      <c r="G54" s="9"/>
    </row>
    <row r="55" spans="1:7" ht="15.75">
      <c r="A55" s="9"/>
      <c r="B55" s="34"/>
      <c r="C55" s="101"/>
      <c r="D55" s="102"/>
      <c r="E55" s="103"/>
      <c r="F55" s="102"/>
      <c r="G55" s="9"/>
    </row>
    <row r="56" spans="1:7" ht="15.75">
      <c r="A56" s="9"/>
      <c r="B56" s="34"/>
      <c r="C56" s="101"/>
      <c r="D56" s="102"/>
      <c r="E56" s="103"/>
      <c r="F56" s="102"/>
      <c r="G56" s="9"/>
    </row>
    <row r="57" spans="1:7" ht="15.75">
      <c r="A57" s="9"/>
      <c r="B57" s="34"/>
      <c r="C57" s="101"/>
      <c r="D57" s="102"/>
      <c r="E57" s="103"/>
      <c r="F57" s="102"/>
      <c r="G57" s="9"/>
    </row>
    <row r="58" spans="1:7" ht="15.75">
      <c r="A58" s="9"/>
      <c r="B58" s="34"/>
      <c r="C58" s="101"/>
      <c r="D58" s="102"/>
      <c r="E58" s="103"/>
      <c r="F58" s="102"/>
      <c r="G58" s="9"/>
    </row>
    <row r="59" spans="1:7" ht="15.75">
      <c r="A59" s="9"/>
      <c r="B59" s="34"/>
      <c r="C59" s="101"/>
      <c r="D59" s="102"/>
      <c r="E59" s="103"/>
      <c r="F59" s="102"/>
      <c r="G59" s="9"/>
    </row>
    <row r="60" spans="1:7" ht="12.75">
      <c r="A60" s="9"/>
      <c r="B60" s="104"/>
      <c r="C60" s="5"/>
      <c r="D60" s="9"/>
      <c r="E60" s="9"/>
      <c r="F60" s="9"/>
      <c r="G60" s="9"/>
    </row>
  </sheetData>
  <sheetProtection/>
  <mergeCells count="2">
    <mergeCell ref="B3:F3"/>
    <mergeCell ref="B7:D7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X59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2" sqref="L12"/>
    </sheetView>
  </sheetViews>
  <sheetFormatPr defaultColWidth="9.00390625" defaultRowHeight="12.75"/>
  <cols>
    <col min="1" max="1" width="0.6171875" style="1" customWidth="1"/>
    <col min="2" max="2" width="4.375" style="3" customWidth="1"/>
    <col min="3" max="3" width="20.375" style="23" customWidth="1"/>
    <col min="4" max="7" width="6.75390625" style="3" customWidth="1"/>
    <col min="8" max="8" width="5.25390625" style="3" customWidth="1"/>
    <col min="9" max="9" width="6.75390625" style="33" customWidth="1"/>
    <col min="10" max="13" width="6.75390625" style="3" customWidth="1"/>
    <col min="14" max="14" width="5.625" style="3" customWidth="1"/>
    <col min="15" max="19" width="6.75390625" style="33" customWidth="1"/>
    <col min="20" max="20" width="5.125" style="33" customWidth="1"/>
    <col min="21" max="21" width="6.75390625" style="33" customWidth="1"/>
    <col min="22" max="22" width="7.00390625" style="33" customWidth="1"/>
    <col min="23" max="23" width="2.75390625" style="9" customWidth="1"/>
    <col min="24" max="24" width="9.125" style="9" customWidth="1"/>
    <col min="25" max="16384" width="9.125" style="1" customWidth="1"/>
  </cols>
  <sheetData>
    <row r="1" ht="6" customHeight="1" thickBot="1"/>
    <row r="2" spans="1:22" ht="15" customHeight="1" thickBot="1">
      <c r="A2" s="24"/>
      <c r="B2" s="132" t="str">
        <f>Prezence!B3</f>
        <v>31.3.2012 Pelhřimov - Trojboj Bradla-Kladina-Prostná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</row>
    <row r="3" spans="1:14" ht="4.5" customHeight="1" thickBot="1">
      <c r="A3" s="24"/>
      <c r="B3" s="135"/>
      <c r="C3" s="135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22" ht="12.75" customHeight="1" thickBot="1">
      <c r="A4" s="24"/>
      <c r="B4" s="136" t="s">
        <v>26</v>
      </c>
      <c r="C4" s="137"/>
      <c r="D4" s="26"/>
      <c r="E4" s="26"/>
      <c r="F4" s="26"/>
      <c r="G4" s="26" t="s">
        <v>27</v>
      </c>
      <c r="H4" s="26"/>
      <c r="I4" s="37"/>
      <c r="J4" s="26"/>
      <c r="K4" s="26"/>
      <c r="L4" s="26"/>
      <c r="M4" s="26"/>
      <c r="N4" s="26"/>
      <c r="O4" s="37"/>
      <c r="P4" s="37"/>
      <c r="Q4" s="37"/>
      <c r="R4" s="37"/>
      <c r="S4" s="37"/>
      <c r="T4" s="37"/>
      <c r="U4" s="37"/>
      <c r="V4" s="91"/>
    </row>
    <row r="5" spans="2:22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  <c r="Q5" s="34"/>
      <c r="R5" s="34"/>
      <c r="S5" s="34"/>
      <c r="T5" s="34"/>
      <c r="U5" s="34"/>
      <c r="V5" s="34"/>
    </row>
    <row r="6" spans="2:22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  <c r="Q6" s="34"/>
      <c r="R6" s="34"/>
      <c r="S6" s="34"/>
      <c r="T6" s="34"/>
      <c r="U6" s="34"/>
      <c r="V6" s="34"/>
    </row>
    <row r="7" spans="2:22" ht="12.75" customHeight="1" thickBot="1">
      <c r="B7" s="20"/>
      <c r="C7" s="27"/>
      <c r="D7" s="138" t="s">
        <v>7</v>
      </c>
      <c r="E7" s="139"/>
      <c r="F7" s="139"/>
      <c r="G7" s="139"/>
      <c r="H7" s="139"/>
      <c r="I7" s="140"/>
      <c r="J7" s="138" t="s">
        <v>8</v>
      </c>
      <c r="K7" s="139"/>
      <c r="L7" s="139"/>
      <c r="M7" s="139"/>
      <c r="N7" s="139"/>
      <c r="O7" s="140"/>
      <c r="P7" s="138" t="s">
        <v>22</v>
      </c>
      <c r="Q7" s="139"/>
      <c r="R7" s="139"/>
      <c r="S7" s="139"/>
      <c r="T7" s="139"/>
      <c r="U7" s="140"/>
      <c r="V7" s="51"/>
    </row>
    <row r="8" spans="1:24" s="42" customFormat="1" ht="26.25" customHeight="1" thickBot="1">
      <c r="A8" s="38"/>
      <c r="B8" s="39" t="s">
        <v>10</v>
      </c>
      <c r="C8" s="49" t="s">
        <v>3</v>
      </c>
      <c r="D8" s="47" t="s">
        <v>16</v>
      </c>
      <c r="E8" s="50" t="s">
        <v>17</v>
      </c>
      <c r="F8" s="50" t="s">
        <v>18</v>
      </c>
      <c r="G8" s="50" t="s">
        <v>19</v>
      </c>
      <c r="H8" s="50" t="s">
        <v>13</v>
      </c>
      <c r="I8" s="48" t="s">
        <v>14</v>
      </c>
      <c r="J8" s="47" t="s">
        <v>16</v>
      </c>
      <c r="K8" s="50" t="s">
        <v>17</v>
      </c>
      <c r="L8" s="50" t="s">
        <v>18</v>
      </c>
      <c r="M8" s="50" t="s">
        <v>19</v>
      </c>
      <c r="N8" s="50" t="s">
        <v>13</v>
      </c>
      <c r="O8" s="48" t="s">
        <v>14</v>
      </c>
      <c r="P8" s="47" t="s">
        <v>16</v>
      </c>
      <c r="Q8" s="50" t="s">
        <v>17</v>
      </c>
      <c r="R8" s="50" t="s">
        <v>18</v>
      </c>
      <c r="S8" s="50" t="s">
        <v>19</v>
      </c>
      <c r="T8" s="50" t="s">
        <v>13</v>
      </c>
      <c r="U8" s="48" t="s">
        <v>14</v>
      </c>
      <c r="V8" s="52" t="s">
        <v>15</v>
      </c>
      <c r="W8" s="40"/>
      <c r="X8" s="41"/>
    </row>
    <row r="9" spans="2:24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5"/>
      <c r="Q9" s="35"/>
      <c r="R9" s="35"/>
      <c r="S9" s="35"/>
      <c r="T9" s="35"/>
      <c r="U9" s="35"/>
      <c r="V9" s="34"/>
      <c r="X9" s="21"/>
    </row>
    <row r="10" spans="2:22" ht="12.75" customHeight="1">
      <c r="B10" s="17">
        <f>Prezence!B10</f>
        <v>1</v>
      </c>
      <c r="C10" s="30">
        <f>Prezence!C10</f>
        <v>0</v>
      </c>
      <c r="D10" s="43"/>
      <c r="E10" s="43"/>
      <c r="F10" s="43"/>
      <c r="G10" s="46">
        <f aca="true" t="shared" si="0" ref="G10:G24">E10-F10</f>
        <v>0</v>
      </c>
      <c r="H10" s="43"/>
      <c r="I10" s="44">
        <f>SUM(D10,G10,-H10)</f>
        <v>0</v>
      </c>
      <c r="J10" s="43"/>
      <c r="K10" s="43"/>
      <c r="L10" s="43"/>
      <c r="M10" s="46">
        <f>K10-L10</f>
        <v>0</v>
      </c>
      <c r="N10" s="43"/>
      <c r="O10" s="44">
        <f>SUM(J10,M10,-N10)</f>
        <v>0</v>
      </c>
      <c r="P10" s="43"/>
      <c r="Q10" s="43"/>
      <c r="R10" s="43"/>
      <c r="S10" s="46">
        <f>Q10-R10</f>
        <v>0</v>
      </c>
      <c r="T10" s="43"/>
      <c r="U10" s="44">
        <f>SUM(P10,S10,-T10)</f>
        <v>0</v>
      </c>
      <c r="V10" s="36">
        <f>SUM(I10+O10+U10)</f>
        <v>0</v>
      </c>
    </row>
    <row r="11" spans="2:22" ht="12.75" customHeight="1">
      <c r="B11" s="17">
        <f>Prezence!B11</f>
        <v>2</v>
      </c>
      <c r="C11" s="30" t="str">
        <f>Prezence!C11</f>
        <v>Duffková Miroslava</v>
      </c>
      <c r="D11" s="43">
        <v>2.7</v>
      </c>
      <c r="E11" s="43">
        <v>10</v>
      </c>
      <c r="F11" s="43">
        <v>2.4</v>
      </c>
      <c r="G11" s="46">
        <f t="shared" si="0"/>
        <v>7.6</v>
      </c>
      <c r="H11" s="43"/>
      <c r="I11" s="44">
        <f aca="true" t="shared" si="1" ref="I11:I22">SUM(D11,G11,-H11)</f>
        <v>10.3</v>
      </c>
      <c r="J11" s="43">
        <v>2.8</v>
      </c>
      <c r="K11" s="43">
        <v>10</v>
      </c>
      <c r="L11" s="43">
        <v>3.65</v>
      </c>
      <c r="M11" s="46">
        <f aca="true" t="shared" si="2" ref="M11:M31">K11-L11</f>
        <v>6.35</v>
      </c>
      <c r="N11" s="43"/>
      <c r="O11" s="44">
        <f aca="true" t="shared" si="3" ref="O11:O22">SUM(J11,M11,-N11)</f>
        <v>9.149999999999999</v>
      </c>
      <c r="P11" s="44">
        <v>1.9</v>
      </c>
      <c r="Q11" s="44">
        <v>10</v>
      </c>
      <c r="R11" s="44">
        <v>3.1</v>
      </c>
      <c r="S11" s="46">
        <f aca="true" t="shared" si="4" ref="S11:S31">Q11-R11</f>
        <v>6.9</v>
      </c>
      <c r="T11" s="44"/>
      <c r="U11" s="44">
        <f aca="true" t="shared" si="5" ref="U11:U47">SUM(P11,S11,-T11)</f>
        <v>8.8</v>
      </c>
      <c r="V11" s="36">
        <f aca="true" t="shared" si="6" ref="V11:V47">SUM(I11+O11+U11)</f>
        <v>28.25</v>
      </c>
    </row>
    <row r="12" spans="2:22" ht="12.75" customHeight="1">
      <c r="B12" s="17">
        <f>Prezence!B12</f>
        <v>3</v>
      </c>
      <c r="C12" s="30" t="str">
        <f>Prezence!C12</f>
        <v>Hádlová Veronika</v>
      </c>
      <c r="D12" s="43">
        <v>2.9</v>
      </c>
      <c r="E12" s="43">
        <v>10</v>
      </c>
      <c r="F12" s="43">
        <v>3</v>
      </c>
      <c r="G12" s="46">
        <f t="shared" si="0"/>
        <v>7</v>
      </c>
      <c r="H12" s="43"/>
      <c r="I12" s="44">
        <f t="shared" si="1"/>
        <v>9.9</v>
      </c>
      <c r="J12" s="43">
        <v>3.4</v>
      </c>
      <c r="K12" s="43">
        <v>10</v>
      </c>
      <c r="L12" s="43">
        <v>3.3</v>
      </c>
      <c r="M12" s="46">
        <f t="shared" si="2"/>
        <v>6.7</v>
      </c>
      <c r="N12" s="43"/>
      <c r="O12" s="44">
        <f t="shared" si="3"/>
        <v>10.1</v>
      </c>
      <c r="P12" s="44">
        <v>2</v>
      </c>
      <c r="Q12" s="44">
        <v>10</v>
      </c>
      <c r="R12" s="44">
        <v>3.8</v>
      </c>
      <c r="S12" s="46">
        <f t="shared" si="4"/>
        <v>6.2</v>
      </c>
      <c r="T12" s="44"/>
      <c r="U12" s="44">
        <f t="shared" si="5"/>
        <v>8.2</v>
      </c>
      <c r="V12" s="36">
        <f t="shared" si="6"/>
        <v>28.2</v>
      </c>
    </row>
    <row r="13" spans="2:22" ht="12.75" customHeight="1">
      <c r="B13" s="17">
        <f>Prezence!B13</f>
        <v>4</v>
      </c>
      <c r="C13" s="30" t="str">
        <f>Prezence!C13</f>
        <v>Maxerová Tereza</v>
      </c>
      <c r="D13" s="43">
        <v>2.6</v>
      </c>
      <c r="E13" s="43">
        <v>10</v>
      </c>
      <c r="F13" s="43">
        <v>3.3</v>
      </c>
      <c r="G13" s="46">
        <f t="shared" si="0"/>
        <v>6.7</v>
      </c>
      <c r="H13" s="43"/>
      <c r="I13" s="44">
        <f t="shared" si="1"/>
        <v>9.3</v>
      </c>
      <c r="J13" s="43">
        <v>3.1</v>
      </c>
      <c r="K13" s="43">
        <v>10</v>
      </c>
      <c r="L13" s="43">
        <v>2.8</v>
      </c>
      <c r="M13" s="46">
        <f t="shared" si="2"/>
        <v>7.2</v>
      </c>
      <c r="N13" s="43"/>
      <c r="O13" s="44">
        <f t="shared" si="3"/>
        <v>10.3</v>
      </c>
      <c r="P13" s="44">
        <v>2</v>
      </c>
      <c r="Q13" s="44">
        <v>10</v>
      </c>
      <c r="R13" s="44">
        <v>3.15</v>
      </c>
      <c r="S13" s="46">
        <f t="shared" si="4"/>
        <v>6.85</v>
      </c>
      <c r="T13" s="44"/>
      <c r="U13" s="44">
        <f t="shared" si="5"/>
        <v>8.85</v>
      </c>
      <c r="V13" s="36">
        <f t="shared" si="6"/>
        <v>28.450000000000003</v>
      </c>
    </row>
    <row r="14" spans="2:22" ht="12.75" customHeight="1">
      <c r="B14" s="17">
        <f>Prezence!B14</f>
        <v>5</v>
      </c>
      <c r="C14" s="30" t="str">
        <f>Prezence!C14</f>
        <v>Fórsterová Anna</v>
      </c>
      <c r="D14" s="43">
        <v>2.3</v>
      </c>
      <c r="E14" s="43">
        <v>10</v>
      </c>
      <c r="F14" s="43">
        <v>5</v>
      </c>
      <c r="G14" s="46">
        <f t="shared" si="0"/>
        <v>5</v>
      </c>
      <c r="H14" s="43"/>
      <c r="I14" s="44">
        <f>SUM(D14,G14,-H14)</f>
        <v>7.3</v>
      </c>
      <c r="J14" s="43">
        <v>1.9</v>
      </c>
      <c r="K14" s="43">
        <v>10</v>
      </c>
      <c r="L14" s="43">
        <v>2.65</v>
      </c>
      <c r="M14" s="46">
        <f t="shared" si="2"/>
        <v>7.35</v>
      </c>
      <c r="N14" s="43"/>
      <c r="O14" s="44">
        <f>SUM(J14,M14,-N14)</f>
        <v>9.25</v>
      </c>
      <c r="P14" s="44">
        <v>0.8</v>
      </c>
      <c r="Q14" s="44">
        <v>4</v>
      </c>
      <c r="R14" s="44">
        <v>2.95</v>
      </c>
      <c r="S14" s="46">
        <f t="shared" si="4"/>
        <v>1.0499999999999998</v>
      </c>
      <c r="T14" s="44"/>
      <c r="U14" s="44">
        <f>SUM(P14,S14,-T14)</f>
        <v>1.8499999999999999</v>
      </c>
      <c r="V14" s="36">
        <f t="shared" si="6"/>
        <v>18.400000000000002</v>
      </c>
    </row>
    <row r="15" spans="2:22" ht="12.75" customHeight="1">
      <c r="B15" s="17">
        <f>Prezence!B15</f>
        <v>6</v>
      </c>
      <c r="C15" s="30" t="str">
        <f>Prezence!C15</f>
        <v>Zubcová Denisa</v>
      </c>
      <c r="D15" s="43">
        <v>1.4</v>
      </c>
      <c r="E15" s="43">
        <v>10</v>
      </c>
      <c r="F15" s="43">
        <v>4.7</v>
      </c>
      <c r="G15" s="46">
        <f t="shared" si="0"/>
        <v>5.3</v>
      </c>
      <c r="H15" s="43"/>
      <c r="I15" s="44">
        <f t="shared" si="1"/>
        <v>6.699999999999999</v>
      </c>
      <c r="J15" s="43">
        <v>2.6</v>
      </c>
      <c r="K15" s="43">
        <v>10</v>
      </c>
      <c r="L15" s="43">
        <v>3.25</v>
      </c>
      <c r="M15" s="46">
        <f t="shared" si="2"/>
        <v>6.75</v>
      </c>
      <c r="N15" s="43"/>
      <c r="O15" s="44">
        <f t="shared" si="3"/>
        <v>9.35</v>
      </c>
      <c r="P15" s="44">
        <v>1.1</v>
      </c>
      <c r="Q15" s="44">
        <v>8</v>
      </c>
      <c r="R15" s="44">
        <v>3.65</v>
      </c>
      <c r="S15" s="46">
        <f t="shared" si="4"/>
        <v>4.35</v>
      </c>
      <c r="T15" s="44"/>
      <c r="U15" s="44">
        <f t="shared" si="5"/>
        <v>5.449999999999999</v>
      </c>
      <c r="V15" s="36">
        <f t="shared" si="6"/>
        <v>21.499999999999996</v>
      </c>
    </row>
    <row r="16" spans="2:22" ht="12.75" customHeight="1">
      <c r="B16" s="17">
        <f>Prezence!B16</f>
        <v>7</v>
      </c>
      <c r="C16" s="30" t="str">
        <f>Prezence!C16</f>
        <v>Luptáková Blanka</v>
      </c>
      <c r="D16" s="43">
        <v>3</v>
      </c>
      <c r="E16" s="43">
        <v>10</v>
      </c>
      <c r="F16" s="43">
        <v>5</v>
      </c>
      <c r="G16" s="46">
        <f t="shared" si="0"/>
        <v>5</v>
      </c>
      <c r="H16" s="43"/>
      <c r="I16" s="44">
        <f t="shared" si="1"/>
        <v>8</v>
      </c>
      <c r="J16" s="43">
        <v>2.5</v>
      </c>
      <c r="K16" s="43">
        <v>10</v>
      </c>
      <c r="L16" s="43">
        <v>2.75</v>
      </c>
      <c r="M16" s="46">
        <f t="shared" si="2"/>
        <v>7.25</v>
      </c>
      <c r="N16" s="43"/>
      <c r="O16" s="44">
        <f t="shared" si="3"/>
        <v>9.75</v>
      </c>
      <c r="P16" s="44">
        <v>1.2</v>
      </c>
      <c r="Q16" s="44">
        <v>8</v>
      </c>
      <c r="R16" s="44">
        <v>2.55</v>
      </c>
      <c r="S16" s="46">
        <f t="shared" si="4"/>
        <v>5.45</v>
      </c>
      <c r="T16" s="44"/>
      <c r="U16" s="44">
        <f t="shared" si="5"/>
        <v>6.65</v>
      </c>
      <c r="V16" s="36">
        <f t="shared" si="6"/>
        <v>24.4</v>
      </c>
    </row>
    <row r="17" spans="2:22" ht="12.75" customHeight="1">
      <c r="B17" s="17">
        <f>Prezence!B17</f>
        <v>8</v>
      </c>
      <c r="C17" s="30" t="str">
        <f>Prezence!C17</f>
        <v>Rulfová Tereza</v>
      </c>
      <c r="D17" s="43">
        <v>1.8</v>
      </c>
      <c r="E17" s="43">
        <v>10</v>
      </c>
      <c r="F17" s="43">
        <v>4.65</v>
      </c>
      <c r="G17" s="46">
        <f t="shared" si="0"/>
        <v>5.35</v>
      </c>
      <c r="H17" s="43"/>
      <c r="I17" s="44">
        <f t="shared" si="1"/>
        <v>7.1499999999999995</v>
      </c>
      <c r="J17" s="43">
        <v>1.9</v>
      </c>
      <c r="K17" s="43">
        <v>10</v>
      </c>
      <c r="L17" s="43">
        <v>5</v>
      </c>
      <c r="M17" s="46">
        <f t="shared" si="2"/>
        <v>5</v>
      </c>
      <c r="N17" s="43"/>
      <c r="O17" s="44">
        <f t="shared" si="3"/>
        <v>6.9</v>
      </c>
      <c r="P17" s="44">
        <v>0.9</v>
      </c>
      <c r="Q17" s="44">
        <v>4</v>
      </c>
      <c r="R17" s="44">
        <v>2.55</v>
      </c>
      <c r="S17" s="46">
        <f t="shared" si="4"/>
        <v>1.4500000000000002</v>
      </c>
      <c r="T17" s="44"/>
      <c r="U17" s="44">
        <f t="shared" si="5"/>
        <v>2.35</v>
      </c>
      <c r="V17" s="36">
        <f t="shared" si="6"/>
        <v>16.400000000000002</v>
      </c>
    </row>
    <row r="18" spans="2:22" ht="12.75" customHeight="1">
      <c r="B18" s="17">
        <f>Prezence!B18</f>
        <v>9</v>
      </c>
      <c r="C18" s="30" t="str">
        <f>Prezence!C18</f>
        <v>Utíkalová Kateřina</v>
      </c>
      <c r="D18" s="43">
        <v>2.7</v>
      </c>
      <c r="E18" s="43">
        <v>10</v>
      </c>
      <c r="F18" s="43">
        <v>2.1</v>
      </c>
      <c r="G18" s="46">
        <f t="shared" si="0"/>
        <v>7.9</v>
      </c>
      <c r="H18" s="43"/>
      <c r="I18" s="44">
        <f t="shared" si="1"/>
        <v>10.600000000000001</v>
      </c>
      <c r="J18" s="43">
        <v>2.6</v>
      </c>
      <c r="K18" s="43">
        <v>10</v>
      </c>
      <c r="L18" s="43">
        <v>3.15</v>
      </c>
      <c r="M18" s="46">
        <f t="shared" si="2"/>
        <v>6.85</v>
      </c>
      <c r="N18" s="43"/>
      <c r="O18" s="44">
        <f t="shared" si="3"/>
        <v>9.45</v>
      </c>
      <c r="P18" s="44">
        <v>1.3</v>
      </c>
      <c r="Q18" s="44">
        <v>8</v>
      </c>
      <c r="R18" s="44">
        <v>2.5</v>
      </c>
      <c r="S18" s="46">
        <f t="shared" si="4"/>
        <v>5.5</v>
      </c>
      <c r="T18" s="44"/>
      <c r="U18" s="44">
        <f t="shared" si="5"/>
        <v>6.8</v>
      </c>
      <c r="V18" s="36">
        <f t="shared" si="6"/>
        <v>26.85</v>
      </c>
    </row>
    <row r="19" spans="2:22" ht="12.75" customHeight="1">
      <c r="B19" s="17">
        <f>Prezence!B19</f>
        <v>10</v>
      </c>
      <c r="C19" s="30" t="str">
        <f>Prezence!C19</f>
        <v>Růžičková Magdaléna</v>
      </c>
      <c r="D19" s="43">
        <v>3.2</v>
      </c>
      <c r="E19" s="43">
        <v>10</v>
      </c>
      <c r="F19" s="43">
        <v>2.6</v>
      </c>
      <c r="G19" s="46">
        <f t="shared" si="0"/>
        <v>7.4</v>
      </c>
      <c r="H19" s="43"/>
      <c r="I19" s="44">
        <f t="shared" si="1"/>
        <v>10.600000000000001</v>
      </c>
      <c r="J19" s="43">
        <v>3.9</v>
      </c>
      <c r="K19" s="43">
        <v>10</v>
      </c>
      <c r="L19" s="43">
        <v>2.8</v>
      </c>
      <c r="M19" s="46">
        <f t="shared" si="2"/>
        <v>7.2</v>
      </c>
      <c r="N19" s="43"/>
      <c r="O19" s="44">
        <f t="shared" si="3"/>
        <v>11.1</v>
      </c>
      <c r="P19" s="44">
        <v>2.2</v>
      </c>
      <c r="Q19" s="44">
        <v>10</v>
      </c>
      <c r="R19" s="44">
        <v>2.75</v>
      </c>
      <c r="S19" s="46">
        <f t="shared" si="4"/>
        <v>7.25</v>
      </c>
      <c r="T19" s="44"/>
      <c r="U19" s="44">
        <f t="shared" si="5"/>
        <v>9.45</v>
      </c>
      <c r="V19" s="36">
        <f t="shared" si="6"/>
        <v>31.150000000000002</v>
      </c>
    </row>
    <row r="20" spans="2:22" ht="12.75" customHeight="1">
      <c r="B20" s="17">
        <f>Prezence!B20</f>
        <v>11</v>
      </c>
      <c r="C20" s="30" t="str">
        <f>Prezence!C20</f>
        <v>Škodová Denisa</v>
      </c>
      <c r="D20" s="43">
        <v>1.6</v>
      </c>
      <c r="E20" s="43">
        <v>6</v>
      </c>
      <c r="F20" s="43">
        <v>5.8</v>
      </c>
      <c r="G20" s="46">
        <f t="shared" si="0"/>
        <v>0.20000000000000018</v>
      </c>
      <c r="H20" s="43"/>
      <c r="I20" s="44">
        <f t="shared" si="1"/>
        <v>1.8000000000000003</v>
      </c>
      <c r="J20" s="43">
        <v>2.5</v>
      </c>
      <c r="K20" s="43">
        <v>10</v>
      </c>
      <c r="L20" s="43">
        <v>4.25</v>
      </c>
      <c r="M20" s="46">
        <f t="shared" si="2"/>
        <v>5.75</v>
      </c>
      <c r="N20" s="43"/>
      <c r="O20" s="44">
        <f t="shared" si="3"/>
        <v>8.25</v>
      </c>
      <c r="P20" s="44">
        <v>1.9</v>
      </c>
      <c r="Q20" s="44">
        <v>10</v>
      </c>
      <c r="R20" s="44">
        <v>3.55</v>
      </c>
      <c r="S20" s="46">
        <f t="shared" si="4"/>
        <v>6.45</v>
      </c>
      <c r="T20" s="44"/>
      <c r="U20" s="44">
        <f t="shared" si="5"/>
        <v>8.35</v>
      </c>
      <c r="V20" s="36">
        <f t="shared" si="6"/>
        <v>18.4</v>
      </c>
    </row>
    <row r="21" spans="2:22" ht="12.75" customHeight="1">
      <c r="B21" s="17">
        <f>Prezence!B21</f>
        <v>12</v>
      </c>
      <c r="C21" s="30" t="str">
        <f>Prezence!C21</f>
        <v>Štelclová Klára</v>
      </c>
      <c r="D21" s="43">
        <v>2.7</v>
      </c>
      <c r="E21" s="43">
        <v>10</v>
      </c>
      <c r="F21" s="43">
        <v>4.45</v>
      </c>
      <c r="G21" s="46">
        <f t="shared" si="0"/>
        <v>5.55</v>
      </c>
      <c r="H21" s="43"/>
      <c r="I21" s="44">
        <f t="shared" si="1"/>
        <v>8.25</v>
      </c>
      <c r="J21" s="43">
        <v>2.3</v>
      </c>
      <c r="K21" s="43">
        <v>10</v>
      </c>
      <c r="L21" s="43">
        <v>2.25</v>
      </c>
      <c r="M21" s="46">
        <f t="shared" si="2"/>
        <v>7.75</v>
      </c>
      <c r="N21" s="43"/>
      <c r="O21" s="44">
        <f t="shared" si="3"/>
        <v>10.05</v>
      </c>
      <c r="P21" s="44">
        <v>2.1</v>
      </c>
      <c r="Q21" s="44">
        <v>10</v>
      </c>
      <c r="R21" s="44">
        <v>2.9</v>
      </c>
      <c r="S21" s="46">
        <f t="shared" si="4"/>
        <v>7.1</v>
      </c>
      <c r="T21" s="44"/>
      <c r="U21" s="44">
        <f t="shared" si="5"/>
        <v>9.2</v>
      </c>
      <c r="V21" s="36">
        <f t="shared" si="6"/>
        <v>27.5</v>
      </c>
    </row>
    <row r="22" spans="2:22" ht="12.75" customHeight="1">
      <c r="B22" s="17">
        <f>Prezence!B22</f>
        <v>13</v>
      </c>
      <c r="C22" s="30" t="str">
        <f>Prezence!C22</f>
        <v>Čadová Barbora</v>
      </c>
      <c r="D22" s="43">
        <v>3.5</v>
      </c>
      <c r="E22" s="43">
        <v>10</v>
      </c>
      <c r="F22" s="43">
        <v>2.15</v>
      </c>
      <c r="G22" s="46">
        <f t="shared" si="0"/>
        <v>7.85</v>
      </c>
      <c r="H22" s="43"/>
      <c r="I22" s="44">
        <f t="shared" si="1"/>
        <v>11.35</v>
      </c>
      <c r="J22" s="43">
        <v>3.7</v>
      </c>
      <c r="K22" s="43">
        <v>10</v>
      </c>
      <c r="L22" s="43">
        <v>3.4</v>
      </c>
      <c r="M22" s="46">
        <f t="shared" si="2"/>
        <v>6.6</v>
      </c>
      <c r="N22" s="43"/>
      <c r="O22" s="44">
        <f t="shared" si="3"/>
        <v>10.3</v>
      </c>
      <c r="P22" s="44">
        <v>2</v>
      </c>
      <c r="Q22" s="44">
        <v>10</v>
      </c>
      <c r="R22" s="44">
        <v>2.85</v>
      </c>
      <c r="S22" s="46">
        <f t="shared" si="4"/>
        <v>7.15</v>
      </c>
      <c r="T22" s="44"/>
      <c r="U22" s="44">
        <f t="shared" si="5"/>
        <v>9.15</v>
      </c>
      <c r="V22" s="36">
        <f t="shared" si="6"/>
        <v>30.799999999999997</v>
      </c>
    </row>
    <row r="23" spans="2:22" ht="12.75">
      <c r="B23" s="17">
        <f>Prezence!B23</f>
        <v>14</v>
      </c>
      <c r="C23" s="30" t="str">
        <f>Prezence!C23</f>
        <v>Švábová Veronika</v>
      </c>
      <c r="D23" s="43">
        <v>3.3</v>
      </c>
      <c r="E23" s="43">
        <v>10</v>
      </c>
      <c r="F23" s="43">
        <v>3.1</v>
      </c>
      <c r="G23" s="46">
        <f t="shared" si="0"/>
        <v>6.9</v>
      </c>
      <c r="H23" s="43"/>
      <c r="I23" s="44">
        <f aca="true" t="shared" si="7" ref="I23:I47">SUM(D23,G23,-H23)</f>
        <v>10.2</v>
      </c>
      <c r="J23" s="43">
        <v>3.1</v>
      </c>
      <c r="K23" s="43">
        <v>10</v>
      </c>
      <c r="L23" s="43">
        <v>2.6</v>
      </c>
      <c r="M23" s="46">
        <f t="shared" si="2"/>
        <v>7.4</v>
      </c>
      <c r="N23" s="43"/>
      <c r="O23" s="44">
        <f aca="true" t="shared" si="8" ref="O23:O47">SUM(J23,M23,-N23)</f>
        <v>10.5</v>
      </c>
      <c r="P23" s="44">
        <v>2.5</v>
      </c>
      <c r="Q23" s="44">
        <v>10</v>
      </c>
      <c r="R23" s="44">
        <v>3.35</v>
      </c>
      <c r="S23" s="46">
        <f t="shared" si="4"/>
        <v>6.65</v>
      </c>
      <c r="T23" s="44"/>
      <c r="U23" s="44">
        <f t="shared" si="5"/>
        <v>9.15</v>
      </c>
      <c r="V23" s="36">
        <f t="shared" si="6"/>
        <v>29.85</v>
      </c>
    </row>
    <row r="24" spans="2:22" ht="12.75">
      <c r="B24" s="17">
        <f>Prezence!B24</f>
        <v>15</v>
      </c>
      <c r="C24" s="30" t="str">
        <f>Prezence!C24</f>
        <v>Hošková Denisa</v>
      </c>
      <c r="D24" s="43">
        <v>3.2</v>
      </c>
      <c r="E24" s="43">
        <v>10</v>
      </c>
      <c r="F24" s="43">
        <v>2.8</v>
      </c>
      <c r="G24" s="46">
        <f t="shared" si="0"/>
        <v>7.2</v>
      </c>
      <c r="H24" s="43"/>
      <c r="I24" s="44">
        <f t="shared" si="7"/>
        <v>10.4</v>
      </c>
      <c r="J24" s="43">
        <v>2.1</v>
      </c>
      <c r="K24" s="43">
        <v>10</v>
      </c>
      <c r="L24" s="43">
        <v>2.15</v>
      </c>
      <c r="M24" s="46">
        <f t="shared" si="2"/>
        <v>7.85</v>
      </c>
      <c r="N24" s="43"/>
      <c r="O24" s="44">
        <f t="shared" si="8"/>
        <v>9.95</v>
      </c>
      <c r="P24" s="44">
        <v>1.8</v>
      </c>
      <c r="Q24" s="44">
        <v>8</v>
      </c>
      <c r="R24" s="44">
        <v>4.35</v>
      </c>
      <c r="S24" s="46">
        <f t="shared" si="4"/>
        <v>3.6500000000000004</v>
      </c>
      <c r="T24" s="44"/>
      <c r="U24" s="44">
        <f t="shared" si="5"/>
        <v>5.45</v>
      </c>
      <c r="V24" s="36">
        <f t="shared" si="6"/>
        <v>25.8</v>
      </c>
    </row>
    <row r="25" spans="2:22" ht="12.75">
      <c r="B25" s="17">
        <f>Prezence!B25</f>
        <v>16</v>
      </c>
      <c r="C25" s="30" t="str">
        <f>Prezence!C25</f>
        <v>Sýkorová Barbora</v>
      </c>
      <c r="D25" s="43">
        <v>1.5</v>
      </c>
      <c r="E25" s="43">
        <v>6</v>
      </c>
      <c r="F25" s="43">
        <v>5.05</v>
      </c>
      <c r="G25" s="46">
        <f>E25-F25</f>
        <v>0.9500000000000002</v>
      </c>
      <c r="H25" s="43"/>
      <c r="I25" s="44">
        <f t="shared" si="7"/>
        <v>2.45</v>
      </c>
      <c r="J25" s="43">
        <v>1.8</v>
      </c>
      <c r="K25" s="43">
        <v>10</v>
      </c>
      <c r="L25" s="43">
        <v>3.05</v>
      </c>
      <c r="M25" s="46">
        <f t="shared" si="2"/>
        <v>6.95</v>
      </c>
      <c r="N25" s="43"/>
      <c r="O25" s="44">
        <f t="shared" si="8"/>
        <v>8.75</v>
      </c>
      <c r="P25" s="44"/>
      <c r="Q25" s="44"/>
      <c r="R25" s="44"/>
      <c r="S25" s="46">
        <f t="shared" si="4"/>
        <v>0</v>
      </c>
      <c r="T25" s="44"/>
      <c r="U25" s="44">
        <f t="shared" si="5"/>
        <v>0</v>
      </c>
      <c r="V25" s="36">
        <f t="shared" si="6"/>
        <v>11.2</v>
      </c>
    </row>
    <row r="26" spans="2:22" ht="12.75">
      <c r="B26" s="17">
        <v>17</v>
      </c>
      <c r="C26" s="30">
        <f>Prezence!C26</f>
        <v>0</v>
      </c>
      <c r="D26" s="43"/>
      <c r="E26" s="43"/>
      <c r="F26" s="43"/>
      <c r="G26" s="46">
        <f aca="true" t="shared" si="9" ref="G26:G31">E26-F26</f>
        <v>0</v>
      </c>
      <c r="H26" s="43"/>
      <c r="I26" s="44">
        <f t="shared" si="7"/>
        <v>0</v>
      </c>
      <c r="J26" s="43"/>
      <c r="K26" s="43"/>
      <c r="L26" s="43"/>
      <c r="M26" s="46">
        <f t="shared" si="2"/>
        <v>0</v>
      </c>
      <c r="N26" s="43"/>
      <c r="O26" s="44">
        <f t="shared" si="8"/>
        <v>0</v>
      </c>
      <c r="P26" s="44"/>
      <c r="Q26" s="44"/>
      <c r="R26" s="44"/>
      <c r="S26" s="46">
        <f t="shared" si="4"/>
        <v>0</v>
      </c>
      <c r="T26" s="44"/>
      <c r="U26" s="44">
        <f t="shared" si="5"/>
        <v>0</v>
      </c>
      <c r="V26" s="36">
        <f t="shared" si="6"/>
        <v>0</v>
      </c>
    </row>
    <row r="27" spans="2:22" ht="12.75">
      <c r="B27" s="17">
        <f>Prezence!B27</f>
        <v>18</v>
      </c>
      <c r="C27" s="30" t="str">
        <f>Prezence!C27</f>
        <v>Filipová Simona</v>
      </c>
      <c r="D27" s="43">
        <v>2.5</v>
      </c>
      <c r="E27" s="43">
        <v>10</v>
      </c>
      <c r="F27" s="43">
        <v>5.65</v>
      </c>
      <c r="G27" s="46">
        <f t="shared" si="9"/>
        <v>4.35</v>
      </c>
      <c r="H27" s="43"/>
      <c r="I27" s="44">
        <f t="shared" si="7"/>
        <v>6.85</v>
      </c>
      <c r="J27" s="43">
        <v>2.9</v>
      </c>
      <c r="K27" s="43">
        <v>10</v>
      </c>
      <c r="L27" s="43">
        <v>4</v>
      </c>
      <c r="M27" s="46">
        <f t="shared" si="2"/>
        <v>6</v>
      </c>
      <c r="N27" s="43"/>
      <c r="O27" s="44">
        <f t="shared" si="8"/>
        <v>8.9</v>
      </c>
      <c r="P27" s="44">
        <v>2</v>
      </c>
      <c r="Q27" s="44">
        <v>10</v>
      </c>
      <c r="R27" s="44">
        <v>2.55</v>
      </c>
      <c r="S27" s="46">
        <f t="shared" si="4"/>
        <v>7.45</v>
      </c>
      <c r="T27" s="44"/>
      <c r="U27" s="44">
        <f t="shared" si="5"/>
        <v>9.45</v>
      </c>
      <c r="V27" s="36">
        <f t="shared" si="6"/>
        <v>25.2</v>
      </c>
    </row>
    <row r="28" spans="2:22" ht="12.75">
      <c r="B28" s="17">
        <f>Prezence!B28</f>
        <v>19</v>
      </c>
      <c r="C28" s="30" t="str">
        <f>Prezence!C28</f>
        <v>Drábková Dominika</v>
      </c>
      <c r="D28" s="43">
        <v>2.6</v>
      </c>
      <c r="E28" s="43">
        <v>10</v>
      </c>
      <c r="F28" s="43">
        <v>3.15</v>
      </c>
      <c r="G28" s="46">
        <f t="shared" si="9"/>
        <v>6.85</v>
      </c>
      <c r="H28" s="43"/>
      <c r="I28" s="44">
        <f t="shared" si="7"/>
        <v>9.45</v>
      </c>
      <c r="J28" s="43">
        <v>3</v>
      </c>
      <c r="K28" s="43">
        <v>10</v>
      </c>
      <c r="L28" s="43">
        <v>2.45</v>
      </c>
      <c r="M28" s="46">
        <f t="shared" si="2"/>
        <v>7.55</v>
      </c>
      <c r="N28" s="43"/>
      <c r="O28" s="44">
        <f t="shared" si="8"/>
        <v>10.55</v>
      </c>
      <c r="P28" s="44">
        <v>2</v>
      </c>
      <c r="Q28" s="44">
        <v>10</v>
      </c>
      <c r="R28" s="44">
        <v>2.85</v>
      </c>
      <c r="S28" s="46">
        <f t="shared" si="4"/>
        <v>7.15</v>
      </c>
      <c r="T28" s="44"/>
      <c r="U28" s="44">
        <f t="shared" si="5"/>
        <v>9.15</v>
      </c>
      <c r="V28" s="36">
        <f t="shared" si="6"/>
        <v>29.15</v>
      </c>
    </row>
    <row r="29" spans="2:22" ht="12.75">
      <c r="B29" s="17">
        <v>20</v>
      </c>
      <c r="C29" s="30">
        <f>Prezence!C29</f>
        <v>0</v>
      </c>
      <c r="D29" s="43"/>
      <c r="E29" s="43"/>
      <c r="F29" s="43"/>
      <c r="G29" s="46">
        <f t="shared" si="9"/>
        <v>0</v>
      </c>
      <c r="H29" s="43"/>
      <c r="I29" s="44">
        <f t="shared" si="7"/>
        <v>0</v>
      </c>
      <c r="J29" s="43"/>
      <c r="K29" s="43"/>
      <c r="L29" s="43"/>
      <c r="M29" s="46">
        <f t="shared" si="2"/>
        <v>0</v>
      </c>
      <c r="N29" s="43"/>
      <c r="O29" s="44">
        <f t="shared" si="8"/>
        <v>0</v>
      </c>
      <c r="P29" s="44"/>
      <c r="Q29" s="44"/>
      <c r="R29" s="44"/>
      <c r="S29" s="46">
        <f t="shared" si="4"/>
        <v>0</v>
      </c>
      <c r="T29" s="44"/>
      <c r="U29" s="44">
        <f t="shared" si="5"/>
        <v>0</v>
      </c>
      <c r="V29" s="36">
        <f t="shared" si="6"/>
        <v>0</v>
      </c>
    </row>
    <row r="30" spans="2:22" ht="12.75">
      <c r="B30" s="17">
        <v>21</v>
      </c>
      <c r="C30" s="30">
        <f>Prezence!C30</f>
        <v>0</v>
      </c>
      <c r="D30" s="43"/>
      <c r="E30" s="43"/>
      <c r="F30" s="43"/>
      <c r="G30" s="46">
        <f t="shared" si="9"/>
        <v>0</v>
      </c>
      <c r="H30" s="43"/>
      <c r="I30" s="44">
        <f t="shared" si="7"/>
        <v>0</v>
      </c>
      <c r="J30" s="43"/>
      <c r="K30" s="43"/>
      <c r="L30" s="43"/>
      <c r="M30" s="46">
        <f t="shared" si="2"/>
        <v>0</v>
      </c>
      <c r="N30" s="43"/>
      <c r="O30" s="44">
        <f t="shared" si="8"/>
        <v>0</v>
      </c>
      <c r="P30" s="44"/>
      <c r="Q30" s="44"/>
      <c r="R30" s="44"/>
      <c r="S30" s="46">
        <f t="shared" si="4"/>
        <v>0</v>
      </c>
      <c r="T30" s="44"/>
      <c r="U30" s="44">
        <f t="shared" si="5"/>
        <v>0</v>
      </c>
      <c r="V30" s="36">
        <f t="shared" si="6"/>
        <v>0</v>
      </c>
    </row>
    <row r="31" spans="2:22" ht="12.75">
      <c r="B31" s="17">
        <f>Prezence!B31</f>
        <v>22</v>
      </c>
      <c r="C31" s="30" t="str">
        <f>Prezence!C31</f>
        <v>Jírová Gabriela</v>
      </c>
      <c r="D31" s="43">
        <v>3.1</v>
      </c>
      <c r="E31" s="43">
        <v>10</v>
      </c>
      <c r="F31" s="43">
        <v>5.2</v>
      </c>
      <c r="G31" s="46">
        <f t="shared" si="9"/>
        <v>4.8</v>
      </c>
      <c r="H31" s="43"/>
      <c r="I31" s="44">
        <f t="shared" si="7"/>
        <v>7.9</v>
      </c>
      <c r="J31" s="43">
        <v>3.3</v>
      </c>
      <c r="K31" s="43">
        <v>10</v>
      </c>
      <c r="L31" s="43">
        <v>3.05</v>
      </c>
      <c r="M31" s="46">
        <f t="shared" si="2"/>
        <v>6.95</v>
      </c>
      <c r="N31" s="43"/>
      <c r="O31" s="44">
        <f t="shared" si="8"/>
        <v>10.25</v>
      </c>
      <c r="P31" s="44">
        <v>2</v>
      </c>
      <c r="Q31" s="44">
        <v>10</v>
      </c>
      <c r="R31" s="44">
        <v>2.2</v>
      </c>
      <c r="S31" s="46">
        <f t="shared" si="4"/>
        <v>7.8</v>
      </c>
      <c r="T31" s="44"/>
      <c r="U31" s="44">
        <f t="shared" si="5"/>
        <v>9.8</v>
      </c>
      <c r="V31" s="36">
        <f t="shared" si="6"/>
        <v>27.95</v>
      </c>
    </row>
    <row r="32" spans="2:22" ht="12.75">
      <c r="B32" s="17">
        <f>Prezence!B32</f>
        <v>23</v>
      </c>
      <c r="C32" s="30">
        <f>Prezence!C32</f>
        <v>0</v>
      </c>
      <c r="D32" s="43"/>
      <c r="E32" s="43"/>
      <c r="F32" s="43"/>
      <c r="G32" s="46"/>
      <c r="H32" s="43"/>
      <c r="I32" s="44">
        <f t="shared" si="7"/>
        <v>0</v>
      </c>
      <c r="J32" s="43"/>
      <c r="K32" s="43"/>
      <c r="L32" s="43"/>
      <c r="M32" s="46"/>
      <c r="N32" s="43"/>
      <c r="O32" s="44">
        <f t="shared" si="8"/>
        <v>0</v>
      </c>
      <c r="P32" s="44"/>
      <c r="Q32" s="44"/>
      <c r="R32" s="44"/>
      <c r="S32" s="44"/>
      <c r="T32" s="44"/>
      <c r="U32" s="44">
        <f t="shared" si="5"/>
        <v>0</v>
      </c>
      <c r="V32" s="36">
        <f t="shared" si="6"/>
        <v>0</v>
      </c>
    </row>
    <row r="33" spans="2:22" ht="12.75">
      <c r="B33" s="17">
        <f>Prezence!B33</f>
        <v>24</v>
      </c>
      <c r="C33" s="30">
        <f>Prezence!C33</f>
        <v>0</v>
      </c>
      <c r="D33" s="43"/>
      <c r="E33" s="43"/>
      <c r="F33" s="43"/>
      <c r="G33" s="46"/>
      <c r="H33" s="43"/>
      <c r="I33" s="44">
        <f t="shared" si="7"/>
        <v>0</v>
      </c>
      <c r="J33" s="43"/>
      <c r="K33" s="43"/>
      <c r="L33" s="43"/>
      <c r="M33" s="46"/>
      <c r="N33" s="43"/>
      <c r="O33" s="44">
        <f t="shared" si="8"/>
        <v>0</v>
      </c>
      <c r="P33" s="44"/>
      <c r="Q33" s="44"/>
      <c r="R33" s="44"/>
      <c r="S33" s="44"/>
      <c r="T33" s="44"/>
      <c r="U33" s="44">
        <f t="shared" si="5"/>
        <v>0</v>
      </c>
      <c r="V33" s="36">
        <f t="shared" si="6"/>
        <v>0</v>
      </c>
    </row>
    <row r="34" spans="2:22" ht="12.75">
      <c r="B34" s="17">
        <f>Prezence!B34</f>
        <v>25</v>
      </c>
      <c r="C34" s="30">
        <f>Prezence!C34</f>
        <v>0</v>
      </c>
      <c r="D34" s="43"/>
      <c r="E34" s="43"/>
      <c r="F34" s="43"/>
      <c r="G34" s="46"/>
      <c r="H34" s="43"/>
      <c r="I34" s="44">
        <f t="shared" si="7"/>
        <v>0</v>
      </c>
      <c r="J34" s="43"/>
      <c r="K34" s="43"/>
      <c r="L34" s="43"/>
      <c r="M34" s="46"/>
      <c r="N34" s="43"/>
      <c r="O34" s="44">
        <f t="shared" si="8"/>
        <v>0</v>
      </c>
      <c r="P34" s="44"/>
      <c r="Q34" s="44"/>
      <c r="R34" s="44"/>
      <c r="S34" s="44"/>
      <c r="T34" s="44"/>
      <c r="U34" s="44">
        <f t="shared" si="5"/>
        <v>0</v>
      </c>
      <c r="V34" s="36">
        <f t="shared" si="6"/>
        <v>0</v>
      </c>
    </row>
    <row r="35" spans="2:22" ht="12.75">
      <c r="B35" s="17">
        <f>Prezence!B35</f>
        <v>26</v>
      </c>
      <c r="C35" s="30">
        <f>Prezence!C35</f>
        <v>0</v>
      </c>
      <c r="D35" s="43"/>
      <c r="E35" s="43"/>
      <c r="F35" s="43"/>
      <c r="G35" s="46"/>
      <c r="H35" s="43"/>
      <c r="I35" s="44">
        <f t="shared" si="7"/>
        <v>0</v>
      </c>
      <c r="J35" s="43"/>
      <c r="K35" s="43"/>
      <c r="L35" s="43"/>
      <c r="M35" s="46"/>
      <c r="N35" s="43"/>
      <c r="O35" s="44">
        <f t="shared" si="8"/>
        <v>0</v>
      </c>
      <c r="P35" s="44"/>
      <c r="Q35" s="44"/>
      <c r="R35" s="44"/>
      <c r="S35" s="44"/>
      <c r="T35" s="44"/>
      <c r="U35" s="44">
        <f t="shared" si="5"/>
        <v>0</v>
      </c>
      <c r="V35" s="36">
        <f t="shared" si="6"/>
        <v>0</v>
      </c>
    </row>
    <row r="36" spans="2:22" ht="12.75">
      <c r="B36" s="17">
        <f>Prezence!B36</f>
        <v>27</v>
      </c>
      <c r="C36" s="30">
        <f>Prezence!C36</f>
        <v>0</v>
      </c>
      <c r="D36" s="43"/>
      <c r="E36" s="43"/>
      <c r="F36" s="43"/>
      <c r="G36" s="46"/>
      <c r="H36" s="43"/>
      <c r="I36" s="44">
        <f t="shared" si="7"/>
        <v>0</v>
      </c>
      <c r="J36" s="43"/>
      <c r="K36" s="43"/>
      <c r="L36" s="43"/>
      <c r="M36" s="46"/>
      <c r="N36" s="43"/>
      <c r="O36" s="44">
        <f t="shared" si="8"/>
        <v>0</v>
      </c>
      <c r="P36" s="44"/>
      <c r="Q36" s="44"/>
      <c r="R36" s="44"/>
      <c r="S36" s="44"/>
      <c r="T36" s="44"/>
      <c r="U36" s="44">
        <f t="shared" si="5"/>
        <v>0</v>
      </c>
      <c r="V36" s="36">
        <f t="shared" si="6"/>
        <v>0</v>
      </c>
    </row>
    <row r="37" spans="2:22" ht="12.75">
      <c r="B37" s="17">
        <f>Prezence!B37</f>
        <v>28</v>
      </c>
      <c r="C37" s="30">
        <f>Prezence!C37</f>
        <v>0</v>
      </c>
      <c r="D37" s="43"/>
      <c r="E37" s="43"/>
      <c r="F37" s="43"/>
      <c r="G37" s="46"/>
      <c r="H37" s="43"/>
      <c r="I37" s="44">
        <f t="shared" si="7"/>
        <v>0</v>
      </c>
      <c r="J37" s="43"/>
      <c r="K37" s="43"/>
      <c r="L37" s="43"/>
      <c r="M37" s="46"/>
      <c r="N37" s="43"/>
      <c r="O37" s="44">
        <f t="shared" si="8"/>
        <v>0</v>
      </c>
      <c r="P37" s="44"/>
      <c r="Q37" s="44"/>
      <c r="R37" s="44"/>
      <c r="S37" s="44"/>
      <c r="T37" s="44"/>
      <c r="U37" s="44">
        <f t="shared" si="5"/>
        <v>0</v>
      </c>
      <c r="V37" s="36">
        <f t="shared" si="6"/>
        <v>0</v>
      </c>
    </row>
    <row r="38" spans="2:22" ht="12.75">
      <c r="B38" s="17">
        <f>Prezence!B38</f>
        <v>29</v>
      </c>
      <c r="C38" s="30">
        <f>Prezence!C38</f>
        <v>0</v>
      </c>
      <c r="D38" s="43"/>
      <c r="E38" s="43"/>
      <c r="F38" s="43"/>
      <c r="G38" s="46"/>
      <c r="H38" s="43"/>
      <c r="I38" s="44">
        <f t="shared" si="7"/>
        <v>0</v>
      </c>
      <c r="J38" s="43"/>
      <c r="K38" s="43"/>
      <c r="L38" s="43"/>
      <c r="M38" s="46"/>
      <c r="N38" s="43"/>
      <c r="O38" s="44">
        <f t="shared" si="8"/>
        <v>0</v>
      </c>
      <c r="P38" s="44"/>
      <c r="Q38" s="44"/>
      <c r="R38" s="44"/>
      <c r="S38" s="44"/>
      <c r="T38" s="44"/>
      <c r="U38" s="44">
        <f t="shared" si="5"/>
        <v>0</v>
      </c>
      <c r="V38" s="36">
        <f t="shared" si="6"/>
        <v>0</v>
      </c>
    </row>
    <row r="39" spans="2:22" ht="12.75">
      <c r="B39" s="17">
        <f>Prezence!B39</f>
        <v>30</v>
      </c>
      <c r="C39" s="30">
        <f>Prezence!C39</f>
        <v>0</v>
      </c>
      <c r="D39" s="43"/>
      <c r="E39" s="43"/>
      <c r="F39" s="43"/>
      <c r="G39" s="46"/>
      <c r="H39" s="43"/>
      <c r="I39" s="44">
        <f t="shared" si="7"/>
        <v>0</v>
      </c>
      <c r="J39" s="43"/>
      <c r="K39" s="43"/>
      <c r="L39" s="43"/>
      <c r="M39" s="46"/>
      <c r="N39" s="43"/>
      <c r="O39" s="44">
        <f t="shared" si="8"/>
        <v>0</v>
      </c>
      <c r="P39" s="44"/>
      <c r="Q39" s="44"/>
      <c r="R39" s="44"/>
      <c r="S39" s="44"/>
      <c r="T39" s="44"/>
      <c r="U39" s="44">
        <f t="shared" si="5"/>
        <v>0</v>
      </c>
      <c r="V39" s="36">
        <f t="shared" si="6"/>
        <v>0</v>
      </c>
    </row>
    <row r="40" spans="2:22" ht="12.75">
      <c r="B40" s="17">
        <f>Prezence!B40</f>
        <v>31</v>
      </c>
      <c r="C40" s="30">
        <f>Prezence!C40</f>
        <v>0</v>
      </c>
      <c r="D40" s="43"/>
      <c r="E40" s="43"/>
      <c r="F40" s="43"/>
      <c r="G40" s="46"/>
      <c r="H40" s="43"/>
      <c r="I40" s="44">
        <f t="shared" si="7"/>
        <v>0</v>
      </c>
      <c r="J40" s="43"/>
      <c r="K40" s="43"/>
      <c r="L40" s="43"/>
      <c r="M40" s="46"/>
      <c r="N40" s="43"/>
      <c r="O40" s="44">
        <f t="shared" si="8"/>
        <v>0</v>
      </c>
      <c r="P40" s="44"/>
      <c r="Q40" s="44"/>
      <c r="R40" s="44"/>
      <c r="S40" s="44"/>
      <c r="T40" s="44"/>
      <c r="U40" s="44">
        <f t="shared" si="5"/>
        <v>0</v>
      </c>
      <c r="V40" s="36">
        <f t="shared" si="6"/>
        <v>0</v>
      </c>
    </row>
    <row r="41" spans="2:22" ht="12.75">
      <c r="B41" s="17">
        <f>Prezence!B41</f>
        <v>32</v>
      </c>
      <c r="C41" s="30">
        <f>Prezence!C41</f>
        <v>0</v>
      </c>
      <c r="D41" s="43"/>
      <c r="E41" s="43"/>
      <c r="F41" s="43"/>
      <c r="G41" s="46"/>
      <c r="H41" s="43"/>
      <c r="I41" s="44">
        <f t="shared" si="7"/>
        <v>0</v>
      </c>
      <c r="J41" s="43"/>
      <c r="K41" s="43"/>
      <c r="L41" s="43"/>
      <c r="M41" s="46"/>
      <c r="N41" s="43"/>
      <c r="O41" s="44">
        <f t="shared" si="8"/>
        <v>0</v>
      </c>
      <c r="P41" s="44"/>
      <c r="Q41" s="44"/>
      <c r="R41" s="44"/>
      <c r="S41" s="44"/>
      <c r="T41" s="44"/>
      <c r="U41" s="44">
        <f t="shared" si="5"/>
        <v>0</v>
      </c>
      <c r="V41" s="36">
        <f t="shared" si="6"/>
        <v>0</v>
      </c>
    </row>
    <row r="42" spans="2:22" ht="12.75">
      <c r="B42" s="17">
        <f>Prezence!B42</f>
        <v>33</v>
      </c>
      <c r="C42" s="30">
        <f>Prezence!C42</f>
        <v>0</v>
      </c>
      <c r="D42" s="43"/>
      <c r="E42" s="43"/>
      <c r="F42" s="43"/>
      <c r="G42" s="46"/>
      <c r="H42" s="43"/>
      <c r="I42" s="44">
        <f t="shared" si="7"/>
        <v>0</v>
      </c>
      <c r="J42" s="43"/>
      <c r="K42" s="43"/>
      <c r="L42" s="43"/>
      <c r="M42" s="46"/>
      <c r="N42" s="43"/>
      <c r="O42" s="44">
        <f t="shared" si="8"/>
        <v>0</v>
      </c>
      <c r="P42" s="44"/>
      <c r="Q42" s="44"/>
      <c r="R42" s="44"/>
      <c r="S42" s="44"/>
      <c r="T42" s="44"/>
      <c r="U42" s="44">
        <f t="shared" si="5"/>
        <v>0</v>
      </c>
      <c r="V42" s="36">
        <f t="shared" si="6"/>
        <v>0</v>
      </c>
    </row>
    <row r="43" spans="2:22" ht="12.75">
      <c r="B43" s="17">
        <f>Prezence!B43</f>
        <v>34</v>
      </c>
      <c r="C43" s="30">
        <f>Prezence!C43</f>
        <v>0</v>
      </c>
      <c r="D43" s="43"/>
      <c r="E43" s="43"/>
      <c r="F43" s="43"/>
      <c r="G43" s="46"/>
      <c r="H43" s="43"/>
      <c r="I43" s="44">
        <f t="shared" si="7"/>
        <v>0</v>
      </c>
      <c r="J43" s="43"/>
      <c r="K43" s="43"/>
      <c r="L43" s="43"/>
      <c r="M43" s="46"/>
      <c r="N43" s="43"/>
      <c r="O43" s="44">
        <f t="shared" si="8"/>
        <v>0</v>
      </c>
      <c r="P43" s="44"/>
      <c r="Q43" s="44"/>
      <c r="R43" s="44"/>
      <c r="S43" s="44"/>
      <c r="T43" s="44"/>
      <c r="U43" s="44">
        <f t="shared" si="5"/>
        <v>0</v>
      </c>
      <c r="V43" s="36">
        <f t="shared" si="6"/>
        <v>0</v>
      </c>
    </row>
    <row r="44" spans="2:22" ht="12.75">
      <c r="B44" s="17">
        <f>Prezence!B44</f>
        <v>35</v>
      </c>
      <c r="C44" s="30">
        <f>Prezence!C44</f>
        <v>0</v>
      </c>
      <c r="D44" s="43"/>
      <c r="E44" s="43"/>
      <c r="F44" s="43"/>
      <c r="G44" s="46"/>
      <c r="H44" s="43"/>
      <c r="I44" s="44">
        <f t="shared" si="7"/>
        <v>0</v>
      </c>
      <c r="J44" s="43"/>
      <c r="K44" s="43"/>
      <c r="L44" s="43"/>
      <c r="M44" s="46"/>
      <c r="N44" s="43"/>
      <c r="O44" s="44">
        <f t="shared" si="8"/>
        <v>0</v>
      </c>
      <c r="P44" s="44"/>
      <c r="Q44" s="44"/>
      <c r="R44" s="44"/>
      <c r="S44" s="44"/>
      <c r="T44" s="44"/>
      <c r="U44" s="44">
        <f t="shared" si="5"/>
        <v>0</v>
      </c>
      <c r="V44" s="36">
        <f t="shared" si="6"/>
        <v>0</v>
      </c>
    </row>
    <row r="45" spans="2:22" ht="12.75">
      <c r="B45" s="17">
        <f>Prezence!B45</f>
        <v>36</v>
      </c>
      <c r="C45" s="30">
        <f>Prezence!C45</f>
        <v>0</v>
      </c>
      <c r="D45" s="43"/>
      <c r="E45" s="43"/>
      <c r="F45" s="43"/>
      <c r="G45" s="46"/>
      <c r="H45" s="43"/>
      <c r="I45" s="44">
        <f t="shared" si="7"/>
        <v>0</v>
      </c>
      <c r="J45" s="43"/>
      <c r="K45" s="43"/>
      <c r="L45" s="43"/>
      <c r="M45" s="46"/>
      <c r="N45" s="43"/>
      <c r="O45" s="44">
        <f t="shared" si="8"/>
        <v>0</v>
      </c>
      <c r="P45" s="44"/>
      <c r="Q45" s="44"/>
      <c r="R45" s="44"/>
      <c r="S45" s="44"/>
      <c r="T45" s="44"/>
      <c r="U45" s="44">
        <f t="shared" si="5"/>
        <v>0</v>
      </c>
      <c r="V45" s="36">
        <f t="shared" si="6"/>
        <v>0</v>
      </c>
    </row>
    <row r="46" spans="2:22" ht="12.75">
      <c r="B46" s="17">
        <f>Prezence!B46</f>
        <v>37</v>
      </c>
      <c r="C46" s="30">
        <f>Prezence!C46</f>
        <v>0</v>
      </c>
      <c r="D46" s="43"/>
      <c r="E46" s="43"/>
      <c r="F46" s="43"/>
      <c r="G46" s="46"/>
      <c r="H46" s="43"/>
      <c r="I46" s="44">
        <f t="shared" si="7"/>
        <v>0</v>
      </c>
      <c r="J46" s="43"/>
      <c r="K46" s="43"/>
      <c r="L46" s="43"/>
      <c r="M46" s="46"/>
      <c r="N46" s="43"/>
      <c r="O46" s="44">
        <f t="shared" si="8"/>
        <v>0</v>
      </c>
      <c r="P46" s="44"/>
      <c r="Q46" s="44"/>
      <c r="R46" s="44"/>
      <c r="S46" s="44"/>
      <c r="T46" s="44"/>
      <c r="U46" s="44">
        <f t="shared" si="5"/>
        <v>0</v>
      </c>
      <c r="V46" s="36">
        <f t="shared" si="6"/>
        <v>0</v>
      </c>
    </row>
    <row r="47" spans="2:22" ht="12.75">
      <c r="B47" s="17">
        <f>Prezence!B47</f>
        <v>38</v>
      </c>
      <c r="C47" s="30">
        <f>Prezence!C47</f>
        <v>0</v>
      </c>
      <c r="D47" s="43"/>
      <c r="E47" s="43"/>
      <c r="F47" s="43"/>
      <c r="G47" s="46"/>
      <c r="H47" s="43"/>
      <c r="I47" s="44">
        <f t="shared" si="7"/>
        <v>0</v>
      </c>
      <c r="J47" s="43"/>
      <c r="K47" s="43"/>
      <c r="L47" s="43"/>
      <c r="M47" s="46"/>
      <c r="N47" s="43"/>
      <c r="O47" s="44">
        <f t="shared" si="8"/>
        <v>0</v>
      </c>
      <c r="P47" s="44"/>
      <c r="Q47" s="44"/>
      <c r="R47" s="44"/>
      <c r="S47" s="44"/>
      <c r="T47" s="44"/>
      <c r="U47" s="44">
        <f t="shared" si="5"/>
        <v>0</v>
      </c>
      <c r="V47" s="36">
        <f t="shared" si="6"/>
        <v>0</v>
      </c>
    </row>
    <row r="48" spans="2:22" ht="12.75">
      <c r="B48" s="20"/>
      <c r="C48" s="27"/>
      <c r="D48" s="105"/>
      <c r="E48" s="105"/>
      <c r="F48" s="105"/>
      <c r="G48" s="106"/>
      <c r="H48" s="105"/>
      <c r="I48" s="107"/>
      <c r="J48" s="105"/>
      <c r="K48" s="105"/>
      <c r="L48" s="105"/>
      <c r="M48" s="106"/>
      <c r="N48" s="105"/>
      <c r="O48" s="107"/>
      <c r="P48" s="107"/>
      <c r="Q48" s="107"/>
      <c r="R48" s="107"/>
      <c r="S48" s="107"/>
      <c r="T48" s="107"/>
      <c r="U48" s="107"/>
      <c r="V48" s="108"/>
    </row>
    <row r="49" spans="2:22" ht="12.75">
      <c r="B49" s="20"/>
      <c r="C49" s="27"/>
      <c r="D49" s="105"/>
      <c r="E49" s="105"/>
      <c r="F49" s="105"/>
      <c r="G49" s="106"/>
      <c r="H49" s="105"/>
      <c r="I49" s="107"/>
      <c r="J49" s="105"/>
      <c r="K49" s="105"/>
      <c r="L49" s="105"/>
      <c r="M49" s="106"/>
      <c r="N49" s="105"/>
      <c r="O49" s="107"/>
      <c r="P49" s="107"/>
      <c r="Q49" s="107"/>
      <c r="R49" s="107"/>
      <c r="S49" s="107"/>
      <c r="T49" s="107"/>
      <c r="U49" s="107"/>
      <c r="V49" s="108"/>
    </row>
    <row r="50" spans="2:22" ht="12.75">
      <c r="B50" s="20"/>
      <c r="C50" s="27"/>
      <c r="D50" s="105"/>
      <c r="E50" s="105"/>
      <c r="F50" s="105"/>
      <c r="G50" s="106"/>
      <c r="H50" s="105"/>
      <c r="I50" s="107"/>
      <c r="J50" s="105"/>
      <c r="K50" s="105"/>
      <c r="L50" s="105"/>
      <c r="M50" s="106"/>
      <c r="N50" s="105"/>
      <c r="O50" s="107"/>
      <c r="P50" s="107"/>
      <c r="Q50" s="107"/>
      <c r="R50" s="107"/>
      <c r="S50" s="107"/>
      <c r="T50" s="107"/>
      <c r="U50" s="107"/>
      <c r="V50" s="108"/>
    </row>
    <row r="51" spans="2:22" ht="12.75">
      <c r="B51" s="20"/>
      <c r="C51" s="27"/>
      <c r="D51" s="105"/>
      <c r="E51" s="105"/>
      <c r="F51" s="105"/>
      <c r="G51" s="106"/>
      <c r="H51" s="105"/>
      <c r="I51" s="107"/>
      <c r="J51" s="105"/>
      <c r="K51" s="105"/>
      <c r="L51" s="105"/>
      <c r="M51" s="106"/>
      <c r="N51" s="105"/>
      <c r="O51" s="107"/>
      <c r="P51" s="107"/>
      <c r="Q51" s="107"/>
      <c r="R51" s="107"/>
      <c r="S51" s="107"/>
      <c r="T51" s="107"/>
      <c r="U51" s="107"/>
      <c r="V51" s="108"/>
    </row>
    <row r="52" spans="2:22" ht="12.75">
      <c r="B52" s="20"/>
      <c r="C52" s="27"/>
      <c r="D52" s="105"/>
      <c r="E52" s="105"/>
      <c r="F52" s="105"/>
      <c r="G52" s="106"/>
      <c r="H52" s="105"/>
      <c r="I52" s="107"/>
      <c r="J52" s="105"/>
      <c r="K52" s="105"/>
      <c r="L52" s="105"/>
      <c r="M52" s="106"/>
      <c r="N52" s="105"/>
      <c r="O52" s="107"/>
      <c r="P52" s="107"/>
      <c r="Q52" s="107"/>
      <c r="R52" s="107"/>
      <c r="S52" s="107"/>
      <c r="T52" s="107"/>
      <c r="U52" s="107"/>
      <c r="V52" s="108"/>
    </row>
    <row r="53" spans="2:22" ht="12.75">
      <c r="B53" s="20"/>
      <c r="C53" s="27"/>
      <c r="D53" s="105"/>
      <c r="E53" s="105"/>
      <c r="F53" s="105"/>
      <c r="G53" s="106"/>
      <c r="H53" s="105"/>
      <c r="I53" s="107"/>
      <c r="J53" s="105"/>
      <c r="K53" s="105"/>
      <c r="L53" s="105"/>
      <c r="M53" s="106"/>
      <c r="N53" s="105"/>
      <c r="O53" s="107"/>
      <c r="P53" s="107"/>
      <c r="Q53" s="107"/>
      <c r="R53" s="107"/>
      <c r="S53" s="107"/>
      <c r="T53" s="107"/>
      <c r="U53" s="107"/>
      <c r="V53" s="108"/>
    </row>
    <row r="54" spans="2:22" ht="12.75">
      <c r="B54" s="20"/>
      <c r="C54" s="27"/>
      <c r="D54" s="105"/>
      <c r="E54" s="105"/>
      <c r="F54" s="105"/>
      <c r="G54" s="106"/>
      <c r="H54" s="105"/>
      <c r="I54" s="107"/>
      <c r="J54" s="105"/>
      <c r="K54" s="105"/>
      <c r="L54" s="105"/>
      <c r="M54" s="106"/>
      <c r="N54" s="105"/>
      <c r="O54" s="107"/>
      <c r="P54" s="107"/>
      <c r="Q54" s="107"/>
      <c r="R54" s="107"/>
      <c r="S54" s="107"/>
      <c r="T54" s="107"/>
      <c r="U54" s="107"/>
      <c r="V54" s="108"/>
    </row>
    <row r="55" spans="2:22" ht="12.75">
      <c r="B55" s="20"/>
      <c r="C55" s="27"/>
      <c r="D55" s="105"/>
      <c r="E55" s="105"/>
      <c r="F55" s="105"/>
      <c r="G55" s="106"/>
      <c r="H55" s="105"/>
      <c r="I55" s="107"/>
      <c r="J55" s="105"/>
      <c r="K55" s="105"/>
      <c r="L55" s="105"/>
      <c r="M55" s="106"/>
      <c r="N55" s="105"/>
      <c r="O55" s="107"/>
      <c r="P55" s="107"/>
      <c r="Q55" s="107"/>
      <c r="R55" s="107"/>
      <c r="S55" s="107"/>
      <c r="T55" s="107"/>
      <c r="U55" s="107"/>
      <c r="V55" s="108"/>
    </row>
    <row r="56" spans="2:22" ht="12.75">
      <c r="B56" s="20"/>
      <c r="C56" s="27"/>
      <c r="D56" s="105"/>
      <c r="E56" s="105"/>
      <c r="F56" s="105"/>
      <c r="G56" s="106"/>
      <c r="H56" s="105"/>
      <c r="I56" s="107"/>
      <c r="J56" s="105"/>
      <c r="K56" s="105"/>
      <c r="L56" s="105"/>
      <c r="M56" s="106"/>
      <c r="N56" s="105"/>
      <c r="O56" s="107"/>
      <c r="P56" s="107"/>
      <c r="Q56" s="107"/>
      <c r="R56" s="107"/>
      <c r="S56" s="107"/>
      <c r="T56" s="107"/>
      <c r="U56" s="107"/>
      <c r="V56" s="108"/>
    </row>
    <row r="57" spans="2:22" ht="12.75">
      <c r="B57" s="20"/>
      <c r="C57" s="27"/>
      <c r="D57" s="105"/>
      <c r="E57" s="105"/>
      <c r="F57" s="105"/>
      <c r="G57" s="106"/>
      <c r="H57" s="105"/>
      <c r="I57" s="107"/>
      <c r="J57" s="105"/>
      <c r="K57" s="105"/>
      <c r="L57" s="105"/>
      <c r="M57" s="106"/>
      <c r="N57" s="105"/>
      <c r="O57" s="107"/>
      <c r="P57" s="107"/>
      <c r="Q57" s="107"/>
      <c r="R57" s="107"/>
      <c r="S57" s="107"/>
      <c r="T57" s="107"/>
      <c r="U57" s="107"/>
      <c r="V57" s="108"/>
    </row>
    <row r="58" spans="2:22" ht="12.75">
      <c r="B58" s="20"/>
      <c r="C58" s="27"/>
      <c r="D58" s="105"/>
      <c r="E58" s="105"/>
      <c r="F58" s="105"/>
      <c r="G58" s="106"/>
      <c r="H58" s="105"/>
      <c r="I58" s="107"/>
      <c r="J58" s="105"/>
      <c r="K58" s="105"/>
      <c r="L58" s="105"/>
      <c r="M58" s="106"/>
      <c r="N58" s="105"/>
      <c r="O58" s="107"/>
      <c r="P58" s="107"/>
      <c r="Q58" s="107"/>
      <c r="R58" s="107"/>
      <c r="S58" s="107"/>
      <c r="T58" s="107"/>
      <c r="U58" s="107"/>
      <c r="V58" s="108"/>
    </row>
    <row r="59" spans="2:22" ht="12.75">
      <c r="B59" s="20"/>
      <c r="C59" s="27"/>
      <c r="D59" s="105"/>
      <c r="E59" s="105"/>
      <c r="F59" s="105"/>
      <c r="G59" s="106"/>
      <c r="H59" s="105"/>
      <c r="I59" s="107"/>
      <c r="J59" s="105"/>
      <c r="K59" s="105"/>
      <c r="L59" s="105"/>
      <c r="M59" s="106"/>
      <c r="N59" s="105"/>
      <c r="O59" s="107"/>
      <c r="P59" s="107"/>
      <c r="Q59" s="107"/>
      <c r="R59" s="107"/>
      <c r="S59" s="107"/>
      <c r="T59" s="107"/>
      <c r="U59" s="107"/>
      <c r="V59" s="108"/>
    </row>
  </sheetData>
  <sheetProtection selectLockedCells="1"/>
  <mergeCells count="6">
    <mergeCell ref="B2:V2"/>
    <mergeCell ref="B3:C3"/>
    <mergeCell ref="B4:C4"/>
    <mergeCell ref="D7:I7"/>
    <mergeCell ref="J7:O7"/>
    <mergeCell ref="P7:U7"/>
  </mergeCells>
  <conditionalFormatting sqref="H10:H59 F10:F59 N10:N59 L10:L59">
    <cfRule type="cellIs" priority="9" dxfId="0" operator="greaterThan" stopIfTrue="1">
      <formula>10</formula>
    </cfRule>
  </conditionalFormatting>
  <conditionalFormatting sqref="I10:I59 G10:G59 M10:M59 O10:U59">
    <cfRule type="cellIs" priority="10" dxfId="0" operator="lessThan" stopIfTrue="1">
      <formula>0</formula>
    </cfRule>
  </conditionalFormatting>
  <conditionalFormatting sqref="E10:E59 K10:K59">
    <cfRule type="cellIs" priority="11" dxfId="0" operator="greaterThan" stopIfTrue="1">
      <formula>10</formula>
    </cfRule>
  </conditionalFormatting>
  <conditionalFormatting sqref="T10 R10">
    <cfRule type="cellIs" priority="2" dxfId="0" operator="greaterThan" stopIfTrue="1">
      <formula>10</formula>
    </cfRule>
  </conditionalFormatting>
  <conditionalFormatting sqref="Q10">
    <cfRule type="cellIs" priority="1" dxfId="0" operator="greaterThan" stopIfTrue="1">
      <formula>10</formula>
    </cfRule>
  </conditionalFormatting>
  <printOptions/>
  <pageMargins left="0" right="0" top="0.7874015748031497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C60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3" bestFit="1" customWidth="1"/>
    <col min="4" max="4" width="20.00390625" style="83" bestFit="1" customWidth="1"/>
    <col min="5" max="5" width="34.25390625" style="55" bestFit="1" customWidth="1"/>
    <col min="6" max="6" width="24.00390625" style="55" bestFit="1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20" width="11.75390625" style="55" bestFit="1" customWidth="1"/>
    <col min="21" max="21" width="10.00390625" style="55" bestFit="1" customWidth="1"/>
    <col min="22" max="22" width="12.25390625" style="55" bestFit="1" customWidth="1"/>
    <col min="23" max="23" width="11.125" style="55" bestFit="1" customWidth="1"/>
    <col min="24" max="24" width="9.125" style="55" customWidth="1"/>
    <col min="25" max="25" width="10.25390625" style="55" bestFit="1" customWidth="1"/>
    <col min="26" max="16384" width="9.125" style="55" customWidth="1"/>
  </cols>
  <sheetData>
    <row r="1" spans="1:12" ht="16.5" thickBot="1">
      <c r="A1" s="53"/>
      <c r="B1" s="141" t="str">
        <f>Prezence!B3</f>
        <v>31.3.2012 Pelhřimov - Trojboj Bradla-Kladina-Prostná</v>
      </c>
      <c r="C1" s="142"/>
      <c r="D1" s="142"/>
      <c r="E1" s="142"/>
      <c r="F1" s="142"/>
      <c r="G1" s="142"/>
      <c r="H1" s="142"/>
      <c r="I1" s="142"/>
      <c r="J1" s="142"/>
      <c r="K1" s="143"/>
      <c r="L1" s="54"/>
    </row>
    <row r="2" spans="1:12" ht="7.5" customHeight="1" thickBot="1">
      <c r="A2" s="56"/>
      <c r="B2" s="144"/>
      <c r="C2" s="144"/>
      <c r="D2" s="144"/>
      <c r="E2" s="144"/>
      <c r="F2" s="144"/>
      <c r="G2" s="144"/>
      <c r="L2" s="54"/>
    </row>
    <row r="3" spans="1:12" ht="16.5" thickBot="1">
      <c r="A3" s="56"/>
      <c r="B3" s="58"/>
      <c r="C3" s="59"/>
      <c r="D3" s="59"/>
      <c r="E3" s="60"/>
      <c r="F3" s="61" t="s">
        <v>26</v>
      </c>
      <c r="G3" s="62" t="str">
        <f>Prezence!E7</f>
        <v>    Juniorky B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25" ht="15.75" customHeight="1" thickBot="1">
      <c r="B7" s="69"/>
      <c r="C7" s="71"/>
      <c r="D7" s="71"/>
      <c r="E7" s="69"/>
      <c r="F7" s="90"/>
      <c r="G7" s="89" t="s">
        <v>9</v>
      </c>
      <c r="H7" s="132" t="s">
        <v>7</v>
      </c>
      <c r="I7" s="133"/>
      <c r="J7" s="133"/>
      <c r="K7" s="133"/>
      <c r="L7" s="133"/>
      <c r="M7" s="133"/>
      <c r="N7" s="132" t="s">
        <v>8</v>
      </c>
      <c r="O7" s="133"/>
      <c r="P7" s="133"/>
      <c r="Q7" s="133"/>
      <c r="R7" s="133"/>
      <c r="S7" s="134"/>
      <c r="T7" s="132" t="s">
        <v>22</v>
      </c>
      <c r="U7" s="133"/>
      <c r="V7" s="133"/>
      <c r="W7" s="133"/>
      <c r="X7" s="133"/>
      <c r="Y7" s="134"/>
    </row>
    <row r="8" spans="2:25" ht="31.5" thickBot="1">
      <c r="B8" s="90" t="s">
        <v>12</v>
      </c>
      <c r="C8" s="73" t="s">
        <v>3</v>
      </c>
      <c r="D8" s="72" t="s">
        <v>4</v>
      </c>
      <c r="E8" s="73" t="s">
        <v>5</v>
      </c>
      <c r="F8" s="74" t="s">
        <v>6</v>
      </c>
      <c r="G8" s="75" t="s">
        <v>11</v>
      </c>
      <c r="H8" s="92" t="s">
        <v>16</v>
      </c>
      <c r="I8" s="93" t="s">
        <v>17</v>
      </c>
      <c r="J8" s="93" t="s">
        <v>18</v>
      </c>
      <c r="K8" s="93" t="s">
        <v>19</v>
      </c>
      <c r="L8" s="93" t="s">
        <v>13</v>
      </c>
      <c r="M8" s="94" t="s">
        <v>14</v>
      </c>
      <c r="N8" s="92" t="s">
        <v>16</v>
      </c>
      <c r="O8" s="93" t="s">
        <v>17</v>
      </c>
      <c r="P8" s="93" t="s">
        <v>18</v>
      </c>
      <c r="Q8" s="93" t="s">
        <v>19</v>
      </c>
      <c r="R8" s="93" t="s">
        <v>13</v>
      </c>
      <c r="S8" s="94" t="s">
        <v>14</v>
      </c>
      <c r="T8" s="92" t="s">
        <v>16</v>
      </c>
      <c r="U8" s="93" t="s">
        <v>17</v>
      </c>
      <c r="V8" s="93" t="s">
        <v>18</v>
      </c>
      <c r="W8" s="93" t="s">
        <v>19</v>
      </c>
      <c r="X8" s="93" t="s">
        <v>13</v>
      </c>
      <c r="Y8" s="94" t="s">
        <v>14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25" ht="18">
      <c r="B10" s="121">
        <v>1</v>
      </c>
      <c r="C10" s="122" t="str">
        <f>Prezence!C19</f>
        <v>Růžičková Magdaléna</v>
      </c>
      <c r="D10" s="121">
        <f>Prezence!D19</f>
        <v>1999</v>
      </c>
      <c r="E10" s="122" t="str">
        <f>Prezence!E19</f>
        <v>Sokol Brno I.</v>
      </c>
      <c r="F10" s="122" t="str">
        <f>Prezence!F19</f>
        <v>kolektiv trenérů</v>
      </c>
      <c r="G10" s="123">
        <f>Vysledky!V19</f>
        <v>31.150000000000002</v>
      </c>
      <c r="H10" s="124">
        <f>Vysledky!D19</f>
        <v>3.2</v>
      </c>
      <c r="I10" s="124">
        <f>Vysledky!E19</f>
        <v>10</v>
      </c>
      <c r="J10" s="124">
        <f>Vysledky!F19</f>
        <v>2.6</v>
      </c>
      <c r="K10" s="124">
        <f>Vysledky!G19</f>
        <v>7.4</v>
      </c>
      <c r="L10" s="124">
        <f>Vysledky!H19</f>
        <v>0</v>
      </c>
      <c r="M10" s="125">
        <f>Vysledky!I19</f>
        <v>10.600000000000001</v>
      </c>
      <c r="N10" s="124">
        <f>Vysledky!J19</f>
        <v>3.9</v>
      </c>
      <c r="O10" s="124">
        <f>Vysledky!K19</f>
        <v>10</v>
      </c>
      <c r="P10" s="124">
        <f>Vysledky!L19</f>
        <v>2.8</v>
      </c>
      <c r="Q10" s="81">
        <f>Vysledky!M19</f>
        <v>7.2</v>
      </c>
      <c r="R10" s="81">
        <f>Vysledky!N19</f>
        <v>0</v>
      </c>
      <c r="S10" s="82">
        <f>Vysledky!O19</f>
        <v>11.1</v>
      </c>
      <c r="T10" s="81">
        <f>Vysledky!P19</f>
        <v>2.2</v>
      </c>
      <c r="U10" s="81">
        <f>Vysledky!Q19</f>
        <v>10</v>
      </c>
      <c r="V10" s="81">
        <f>Vysledky!R19</f>
        <v>2.75</v>
      </c>
      <c r="W10" s="81">
        <f>Vysledky!S19</f>
        <v>7.25</v>
      </c>
      <c r="X10" s="81">
        <f>Vysledky!T19</f>
        <v>0</v>
      </c>
      <c r="Y10" s="82">
        <f>Vysledky!U19</f>
        <v>9.45</v>
      </c>
    </row>
    <row r="11" spans="2:25" ht="18">
      <c r="B11" s="121">
        <v>2</v>
      </c>
      <c r="C11" s="122" t="str">
        <f>Prezence!C22</f>
        <v>Čadová Barbora</v>
      </c>
      <c r="D11" s="121">
        <f>Prezence!D22</f>
        <v>1998</v>
      </c>
      <c r="E11" s="122" t="str">
        <f>Prezence!E22</f>
        <v>TJ Sokol H.Počernice</v>
      </c>
      <c r="F11" s="122" t="str">
        <f>Prezence!F22</f>
        <v>Kopecká,Rosendorf</v>
      </c>
      <c r="G11" s="123">
        <f>Vysledky!V22</f>
        <v>30.799999999999997</v>
      </c>
      <c r="H11" s="124">
        <f>Vysledky!D22</f>
        <v>3.5</v>
      </c>
      <c r="I11" s="124">
        <f>Vysledky!E22</f>
        <v>10</v>
      </c>
      <c r="J11" s="124">
        <f>Vysledky!F22</f>
        <v>2.15</v>
      </c>
      <c r="K11" s="124">
        <f>Vysledky!G22</f>
        <v>7.85</v>
      </c>
      <c r="L11" s="124">
        <f>Vysledky!H22</f>
        <v>0</v>
      </c>
      <c r="M11" s="125">
        <f>Vysledky!I22</f>
        <v>11.35</v>
      </c>
      <c r="N11" s="124">
        <f>Vysledky!J22</f>
        <v>3.7</v>
      </c>
      <c r="O11" s="124">
        <f>Vysledky!K22</f>
        <v>10</v>
      </c>
      <c r="P11" s="124">
        <f>Vysledky!L22</f>
        <v>3.4</v>
      </c>
      <c r="Q11" s="81">
        <f>Vysledky!M22</f>
        <v>6.6</v>
      </c>
      <c r="R11" s="81">
        <f>Vysledky!N22</f>
        <v>0</v>
      </c>
      <c r="S11" s="82">
        <f>Vysledky!O22</f>
        <v>10.3</v>
      </c>
      <c r="T11" s="81">
        <f>Vysledky!P22</f>
        <v>2</v>
      </c>
      <c r="U11" s="81">
        <f>Vysledky!Q22</f>
        <v>10</v>
      </c>
      <c r="V11" s="81">
        <f>Vysledky!R22</f>
        <v>2.85</v>
      </c>
      <c r="W11" s="81">
        <f>Vysledky!S22</f>
        <v>7.15</v>
      </c>
      <c r="X11" s="81">
        <f>Vysledky!T22</f>
        <v>0</v>
      </c>
      <c r="Y11" s="82">
        <f>Vysledky!U22</f>
        <v>9.15</v>
      </c>
    </row>
    <row r="12" spans="2:25" ht="18">
      <c r="B12" s="121">
        <v>3</v>
      </c>
      <c r="C12" s="122" t="str">
        <f>Prezence!C23</f>
        <v>Švábová Veronika</v>
      </c>
      <c r="D12" s="121">
        <f>Prezence!D23</f>
        <v>1998</v>
      </c>
      <c r="E12" s="122" t="str">
        <f>Prezence!E23</f>
        <v>TJ Sokol H.Počernice</v>
      </c>
      <c r="F12" s="122" t="str">
        <f>Prezence!F23</f>
        <v>Šotolová ,Rosendorfová</v>
      </c>
      <c r="G12" s="123">
        <f>Vysledky!V23</f>
        <v>29.85</v>
      </c>
      <c r="H12" s="124">
        <f>Vysledky!D23</f>
        <v>3.3</v>
      </c>
      <c r="I12" s="124">
        <f>Vysledky!E23</f>
        <v>10</v>
      </c>
      <c r="J12" s="124">
        <f>Vysledky!F23</f>
        <v>3.1</v>
      </c>
      <c r="K12" s="124">
        <f>Vysledky!G23</f>
        <v>6.9</v>
      </c>
      <c r="L12" s="124">
        <f>Vysledky!H23</f>
        <v>0</v>
      </c>
      <c r="M12" s="125">
        <f>Vysledky!I23</f>
        <v>10.2</v>
      </c>
      <c r="N12" s="124">
        <f>Vysledky!J23</f>
        <v>3.1</v>
      </c>
      <c r="O12" s="124">
        <f>Vysledky!K23</f>
        <v>10</v>
      </c>
      <c r="P12" s="124">
        <f>Vysledky!L23</f>
        <v>2.6</v>
      </c>
      <c r="Q12" s="81">
        <f>Vysledky!M23</f>
        <v>7.4</v>
      </c>
      <c r="R12" s="81">
        <f>Vysledky!N23</f>
        <v>0</v>
      </c>
      <c r="S12" s="82">
        <f>Vysledky!O23</f>
        <v>10.5</v>
      </c>
      <c r="T12" s="81">
        <f>Vysledky!P23</f>
        <v>2.5</v>
      </c>
      <c r="U12" s="81">
        <f>Vysledky!Q23</f>
        <v>10</v>
      </c>
      <c r="V12" s="81">
        <f>Vysledky!R23</f>
        <v>3.35</v>
      </c>
      <c r="W12" s="81">
        <f>Vysledky!S23</f>
        <v>6.65</v>
      </c>
      <c r="X12" s="81">
        <f>Vysledky!T23</f>
        <v>0</v>
      </c>
      <c r="Y12" s="82">
        <f>Vysledky!U23</f>
        <v>9.15</v>
      </c>
    </row>
    <row r="13" spans="2:25" ht="18">
      <c r="B13" s="121">
        <v>4</v>
      </c>
      <c r="C13" s="122" t="str">
        <f>Prezence!C28</f>
        <v>Drábková Dominika</v>
      </c>
      <c r="D13" s="121">
        <f>Prezence!D28</f>
        <v>1998</v>
      </c>
      <c r="E13" s="122" t="str">
        <f>Prezence!E28</f>
        <v>TJ Loko Pardubice</v>
      </c>
      <c r="F13" s="122" t="str">
        <f>Prezence!F28</f>
        <v>Kupková,Kolman</v>
      </c>
      <c r="G13" s="123">
        <f>Vysledky!V28</f>
        <v>29.15</v>
      </c>
      <c r="H13" s="124">
        <f>Vysledky!D28</f>
        <v>2.6</v>
      </c>
      <c r="I13" s="124">
        <f>Vysledky!E28</f>
        <v>10</v>
      </c>
      <c r="J13" s="124">
        <f>Vysledky!F28</f>
        <v>3.15</v>
      </c>
      <c r="K13" s="124">
        <f>Vysledky!G28</f>
        <v>6.85</v>
      </c>
      <c r="L13" s="124">
        <f>Vysledky!H28</f>
        <v>0</v>
      </c>
      <c r="M13" s="125">
        <f>Vysledky!I28</f>
        <v>9.45</v>
      </c>
      <c r="N13" s="124">
        <f>Vysledky!J28</f>
        <v>3</v>
      </c>
      <c r="O13" s="124">
        <f>Vysledky!K28</f>
        <v>10</v>
      </c>
      <c r="P13" s="124">
        <f>Vysledky!L28</f>
        <v>2.45</v>
      </c>
      <c r="Q13" s="81">
        <f>Vysledky!M28</f>
        <v>7.55</v>
      </c>
      <c r="R13" s="81">
        <f>Vysledky!N28</f>
        <v>0</v>
      </c>
      <c r="S13" s="82">
        <f>Vysledky!O28</f>
        <v>10.55</v>
      </c>
      <c r="T13" s="81">
        <f>Vysledky!P28</f>
        <v>2</v>
      </c>
      <c r="U13" s="81">
        <f>Vysledky!Q28</f>
        <v>10</v>
      </c>
      <c r="V13" s="81">
        <f>Vysledky!R28</f>
        <v>2.85</v>
      </c>
      <c r="W13" s="81">
        <f>Vysledky!S28</f>
        <v>7.15</v>
      </c>
      <c r="X13" s="81">
        <f>Vysledky!T28</f>
        <v>0</v>
      </c>
      <c r="Y13" s="82">
        <f>Vysledky!U28</f>
        <v>9.15</v>
      </c>
    </row>
    <row r="14" spans="2:25" ht="18">
      <c r="B14" s="121">
        <v>5</v>
      </c>
      <c r="C14" s="122" t="str">
        <f>Prezence!C13</f>
        <v>Maxerová Tereza</v>
      </c>
      <c r="D14" s="121">
        <f>Prezence!D13</f>
        <v>1998</v>
      </c>
      <c r="E14" s="122" t="str">
        <f>Prezence!E13</f>
        <v>TJ Sokol Moravský Krumlov</v>
      </c>
      <c r="F14" s="122" t="str">
        <f>Prezence!F13</f>
        <v>Doubková Simona</v>
      </c>
      <c r="G14" s="123">
        <f>Vysledky!V13</f>
        <v>28.450000000000003</v>
      </c>
      <c r="H14" s="124">
        <f>Vysledky!D13</f>
        <v>2.6</v>
      </c>
      <c r="I14" s="124">
        <f>Vysledky!E13</f>
        <v>10</v>
      </c>
      <c r="J14" s="124">
        <f>Vysledky!F13</f>
        <v>3.3</v>
      </c>
      <c r="K14" s="124">
        <f>Vysledky!G13</f>
        <v>6.7</v>
      </c>
      <c r="L14" s="124">
        <f>Vysledky!H13</f>
        <v>0</v>
      </c>
      <c r="M14" s="125">
        <f>Vysledky!I13</f>
        <v>9.3</v>
      </c>
      <c r="N14" s="124">
        <f>Vysledky!J13</f>
        <v>3.1</v>
      </c>
      <c r="O14" s="124">
        <f>Vysledky!K13</f>
        <v>10</v>
      </c>
      <c r="P14" s="124">
        <f>Vysledky!L13</f>
        <v>2.8</v>
      </c>
      <c r="Q14" s="81">
        <f>Vysledky!M13</f>
        <v>7.2</v>
      </c>
      <c r="R14" s="81">
        <f>Vysledky!N13</f>
        <v>0</v>
      </c>
      <c r="S14" s="82">
        <f>Vysledky!O13</f>
        <v>10.3</v>
      </c>
      <c r="T14" s="81">
        <f>Vysledky!P13</f>
        <v>2</v>
      </c>
      <c r="U14" s="81">
        <f>Vysledky!Q13</f>
        <v>10</v>
      </c>
      <c r="V14" s="81">
        <f>Vysledky!R13</f>
        <v>3.15</v>
      </c>
      <c r="W14" s="81">
        <f>Vysledky!S13</f>
        <v>6.85</v>
      </c>
      <c r="X14" s="81">
        <f>Vysledky!T13</f>
        <v>0</v>
      </c>
      <c r="Y14" s="82">
        <f>Vysledky!U13</f>
        <v>8.85</v>
      </c>
    </row>
    <row r="15" spans="2:25" ht="18">
      <c r="B15" s="126">
        <v>6</v>
      </c>
      <c r="C15" s="122" t="str">
        <f>Prezence!C11</f>
        <v>Duffková Miroslava</v>
      </c>
      <c r="D15" s="121">
        <f>Prezence!D11</f>
        <v>1999</v>
      </c>
      <c r="E15" s="122" t="str">
        <f>Prezence!E11</f>
        <v>TJ Sokol Domažlice</v>
      </c>
      <c r="F15" s="122" t="str">
        <f>Prezence!F11</f>
        <v>Gibfriedová a kolektiv</v>
      </c>
      <c r="G15" s="123">
        <f>Vysledky!V11</f>
        <v>28.25</v>
      </c>
      <c r="H15" s="124">
        <f>Vysledky!D11</f>
        <v>2.7</v>
      </c>
      <c r="I15" s="124">
        <f>Vysledky!E11</f>
        <v>10</v>
      </c>
      <c r="J15" s="124">
        <f>Vysledky!F11</f>
        <v>2.4</v>
      </c>
      <c r="K15" s="124">
        <f>Vysledky!G11</f>
        <v>7.6</v>
      </c>
      <c r="L15" s="124">
        <f>Vysledky!H11</f>
        <v>0</v>
      </c>
      <c r="M15" s="125">
        <f>Vysledky!I11</f>
        <v>10.3</v>
      </c>
      <c r="N15" s="124">
        <f>Vysledky!J11</f>
        <v>2.8</v>
      </c>
      <c r="O15" s="124">
        <f>Vysledky!K11</f>
        <v>10</v>
      </c>
      <c r="P15" s="124">
        <f>Vysledky!L11</f>
        <v>3.65</v>
      </c>
      <c r="Q15" s="81">
        <f>Vysledky!M11</f>
        <v>6.35</v>
      </c>
      <c r="R15" s="81">
        <f>Vysledky!N11</f>
        <v>0</v>
      </c>
      <c r="S15" s="82">
        <f>Vysledky!O11</f>
        <v>9.149999999999999</v>
      </c>
      <c r="T15" s="81">
        <f>Vysledky!P11</f>
        <v>1.9</v>
      </c>
      <c r="U15" s="81">
        <f>Vysledky!Q11</f>
        <v>10</v>
      </c>
      <c r="V15" s="81">
        <f>Vysledky!R11</f>
        <v>3.1</v>
      </c>
      <c r="W15" s="81">
        <f>Vysledky!S11</f>
        <v>6.9</v>
      </c>
      <c r="X15" s="81">
        <f>Vysledky!T11</f>
        <v>0</v>
      </c>
      <c r="Y15" s="82">
        <f>Vysledky!U11</f>
        <v>8.8</v>
      </c>
    </row>
    <row r="16" spans="2:25" ht="18">
      <c r="B16" s="126">
        <v>7</v>
      </c>
      <c r="C16" s="122" t="str">
        <f>Prezence!C12</f>
        <v>Hádlová Veronika</v>
      </c>
      <c r="D16" s="121">
        <f>Prezence!D12</f>
        <v>1998</v>
      </c>
      <c r="E16" s="122" t="str">
        <f>Prezence!E12</f>
        <v>TJ Sokol Moravský Krumlov</v>
      </c>
      <c r="F16" s="122" t="str">
        <f>Prezence!F12</f>
        <v>Doubková Simona</v>
      </c>
      <c r="G16" s="123">
        <f>Vysledky!V12</f>
        <v>28.2</v>
      </c>
      <c r="H16" s="124">
        <f>Vysledky!D12</f>
        <v>2.9</v>
      </c>
      <c r="I16" s="124">
        <f>Vysledky!E12</f>
        <v>10</v>
      </c>
      <c r="J16" s="124">
        <f>Vysledky!F12</f>
        <v>3</v>
      </c>
      <c r="K16" s="124">
        <f>Vysledky!G12</f>
        <v>7</v>
      </c>
      <c r="L16" s="124">
        <f>Vysledky!H12</f>
        <v>0</v>
      </c>
      <c r="M16" s="125">
        <f>Vysledky!I12</f>
        <v>9.9</v>
      </c>
      <c r="N16" s="124">
        <f>Vysledky!J12</f>
        <v>3.4</v>
      </c>
      <c r="O16" s="124">
        <f>Vysledky!K12</f>
        <v>10</v>
      </c>
      <c r="P16" s="124">
        <f>Vysledky!L12</f>
        <v>3.3</v>
      </c>
      <c r="Q16" s="81">
        <f>Vysledky!M12</f>
        <v>6.7</v>
      </c>
      <c r="R16" s="81">
        <f>Vysledky!N12</f>
        <v>0</v>
      </c>
      <c r="S16" s="82">
        <f>Vysledky!O12</f>
        <v>10.1</v>
      </c>
      <c r="T16" s="81">
        <f>Vysledky!P12</f>
        <v>2</v>
      </c>
      <c r="U16" s="81">
        <f>Vysledky!Q12</f>
        <v>10</v>
      </c>
      <c r="V16" s="81">
        <f>Vysledky!R12</f>
        <v>3.8</v>
      </c>
      <c r="W16" s="81">
        <f>Vysledky!S12</f>
        <v>6.2</v>
      </c>
      <c r="X16" s="81">
        <f>Vysledky!T12</f>
        <v>0</v>
      </c>
      <c r="Y16" s="82">
        <f>Vysledky!U12</f>
        <v>8.2</v>
      </c>
    </row>
    <row r="17" spans="2:25" ht="18">
      <c r="B17" s="121">
        <v>8</v>
      </c>
      <c r="C17" s="122" t="str">
        <f>Prezence!C31</f>
        <v>Jírová Gabriela</v>
      </c>
      <c r="D17" s="121">
        <f>Prezence!D31</f>
        <v>1999</v>
      </c>
      <c r="E17" s="122" t="str">
        <f>Prezence!E31</f>
        <v>TJ Slovan J.Hradec</v>
      </c>
      <c r="F17" s="122" t="str">
        <f>Prezence!F31</f>
        <v>Jírová</v>
      </c>
      <c r="G17" s="123">
        <f>Vysledky!V31</f>
        <v>27.95</v>
      </c>
      <c r="H17" s="124">
        <f>Vysledky!D31</f>
        <v>3.1</v>
      </c>
      <c r="I17" s="124">
        <f>Vysledky!E31</f>
        <v>10</v>
      </c>
      <c r="J17" s="124">
        <f>Vysledky!F31</f>
        <v>5.2</v>
      </c>
      <c r="K17" s="124">
        <f>Vysledky!G31</f>
        <v>4.8</v>
      </c>
      <c r="L17" s="124">
        <f>Vysledky!H31</f>
        <v>0</v>
      </c>
      <c r="M17" s="125">
        <f>Vysledky!I31</f>
        <v>7.9</v>
      </c>
      <c r="N17" s="124">
        <f>Vysledky!J31</f>
        <v>3.3</v>
      </c>
      <c r="O17" s="124">
        <f>Vysledky!K31</f>
        <v>10</v>
      </c>
      <c r="P17" s="124">
        <f>Vysledky!L31</f>
        <v>3.05</v>
      </c>
      <c r="Q17" s="81">
        <f>Vysledky!M31</f>
        <v>6.95</v>
      </c>
      <c r="R17" s="81">
        <f>Vysledky!N31</f>
        <v>0</v>
      </c>
      <c r="S17" s="82">
        <f>Vysledky!O31</f>
        <v>10.25</v>
      </c>
      <c r="T17" s="81">
        <f>Vysledky!P31</f>
        <v>2</v>
      </c>
      <c r="U17" s="81">
        <f>Vysledky!Q31</f>
        <v>10</v>
      </c>
      <c r="V17" s="81">
        <f>Vysledky!R31</f>
        <v>2.2</v>
      </c>
      <c r="W17" s="81">
        <f>Vysledky!S31</f>
        <v>7.8</v>
      </c>
      <c r="X17" s="81">
        <f>Vysledky!T31</f>
        <v>0</v>
      </c>
      <c r="Y17" s="82">
        <f>Vysledky!U31</f>
        <v>9.8</v>
      </c>
    </row>
    <row r="18" spans="2:25" ht="18">
      <c r="B18" s="126">
        <v>9</v>
      </c>
      <c r="C18" s="122" t="str">
        <f>Prezence!C21</f>
        <v>Štelclová Klára</v>
      </c>
      <c r="D18" s="121">
        <f>Prezence!D21</f>
        <v>1999</v>
      </c>
      <c r="E18" s="122" t="str">
        <f>Prezence!E21</f>
        <v>GK Vítkovice</v>
      </c>
      <c r="F18" s="122" t="str">
        <f>Prezence!F21</f>
        <v>Grmelová S.</v>
      </c>
      <c r="G18" s="123">
        <f>Vysledky!V21</f>
        <v>27.5</v>
      </c>
      <c r="H18" s="124">
        <f>Vysledky!D21</f>
        <v>2.7</v>
      </c>
      <c r="I18" s="124">
        <f>Vysledky!E21</f>
        <v>10</v>
      </c>
      <c r="J18" s="124">
        <f>Vysledky!F21</f>
        <v>4.45</v>
      </c>
      <c r="K18" s="124">
        <f>Vysledky!G21</f>
        <v>5.55</v>
      </c>
      <c r="L18" s="124">
        <f>Vysledky!H21</f>
        <v>0</v>
      </c>
      <c r="M18" s="125">
        <f>Vysledky!I21</f>
        <v>8.25</v>
      </c>
      <c r="N18" s="124">
        <f>Vysledky!J21</f>
        <v>2.3</v>
      </c>
      <c r="O18" s="124">
        <f>Vysledky!K21</f>
        <v>10</v>
      </c>
      <c r="P18" s="124">
        <f>Vysledky!L21</f>
        <v>2.25</v>
      </c>
      <c r="Q18" s="81">
        <f>Vysledky!M21</f>
        <v>7.75</v>
      </c>
      <c r="R18" s="81">
        <f>Vysledky!N21</f>
        <v>0</v>
      </c>
      <c r="S18" s="82">
        <f>Vysledky!O21</f>
        <v>10.05</v>
      </c>
      <c r="T18" s="81">
        <f>Vysledky!P21</f>
        <v>2.1</v>
      </c>
      <c r="U18" s="81">
        <f>Vysledky!Q21</f>
        <v>10</v>
      </c>
      <c r="V18" s="81">
        <f>Vysledky!R21</f>
        <v>2.9</v>
      </c>
      <c r="W18" s="81">
        <f>Vysledky!S21</f>
        <v>7.1</v>
      </c>
      <c r="X18" s="81">
        <f>Vysledky!T21</f>
        <v>0</v>
      </c>
      <c r="Y18" s="82">
        <f>Vysledky!U21</f>
        <v>9.2</v>
      </c>
    </row>
    <row r="19" spans="2:25" ht="18">
      <c r="B19" s="126">
        <v>10</v>
      </c>
      <c r="C19" s="122" t="str">
        <f>Prezence!C18</f>
        <v>Utíkalová Kateřina</v>
      </c>
      <c r="D19" s="121">
        <f>Prezence!D18</f>
        <v>1999</v>
      </c>
      <c r="E19" s="122" t="str">
        <f>Prezence!E18</f>
        <v>Sokol Brno I.</v>
      </c>
      <c r="F19" s="122" t="str">
        <f>Prezence!F18</f>
        <v>kolektiv trenérů</v>
      </c>
      <c r="G19" s="123">
        <f>Vysledky!V18</f>
        <v>26.85</v>
      </c>
      <c r="H19" s="124">
        <f>Vysledky!D18</f>
        <v>2.7</v>
      </c>
      <c r="I19" s="124">
        <f>Vysledky!E18</f>
        <v>10</v>
      </c>
      <c r="J19" s="124">
        <f>Vysledky!F18</f>
        <v>2.1</v>
      </c>
      <c r="K19" s="124">
        <f>Vysledky!G18</f>
        <v>7.9</v>
      </c>
      <c r="L19" s="124">
        <f>Vysledky!H18</f>
        <v>0</v>
      </c>
      <c r="M19" s="125">
        <f>Vysledky!I18</f>
        <v>10.600000000000001</v>
      </c>
      <c r="N19" s="124">
        <f>Vysledky!J18</f>
        <v>2.6</v>
      </c>
      <c r="O19" s="124">
        <f>Vysledky!K18</f>
        <v>10</v>
      </c>
      <c r="P19" s="124">
        <f>Vysledky!L18</f>
        <v>3.15</v>
      </c>
      <c r="Q19" s="81">
        <f>Vysledky!M18</f>
        <v>6.85</v>
      </c>
      <c r="R19" s="81">
        <f>Vysledky!N18</f>
        <v>0</v>
      </c>
      <c r="S19" s="82">
        <f>Vysledky!O18</f>
        <v>9.45</v>
      </c>
      <c r="T19" s="81">
        <f>Vysledky!P18</f>
        <v>1.3</v>
      </c>
      <c r="U19" s="81">
        <f>Vysledky!Q18</f>
        <v>8</v>
      </c>
      <c r="V19" s="81">
        <f>Vysledky!R18</f>
        <v>2.5</v>
      </c>
      <c r="W19" s="81">
        <f>Vysledky!S18</f>
        <v>5.5</v>
      </c>
      <c r="X19" s="81">
        <f>Vysledky!T18</f>
        <v>0</v>
      </c>
      <c r="Y19" s="82">
        <f>Vysledky!U18</f>
        <v>6.8</v>
      </c>
    </row>
    <row r="20" spans="2:25" ht="18">
      <c r="B20" s="121">
        <v>11</v>
      </c>
      <c r="C20" s="122" t="str">
        <f>Prezence!C24</f>
        <v>Hošková Denisa</v>
      </c>
      <c r="D20" s="121">
        <f>Prezence!D24</f>
        <v>1998</v>
      </c>
      <c r="E20" s="122" t="str">
        <f>Prezence!E24</f>
        <v>TJ Sokol H.Počernice</v>
      </c>
      <c r="F20" s="122" t="str">
        <f>Prezence!F24</f>
        <v>Šotolová ,Rosendorfová</v>
      </c>
      <c r="G20" s="123">
        <f>Vysledky!V24</f>
        <v>25.8</v>
      </c>
      <c r="H20" s="124">
        <f>Vysledky!D24</f>
        <v>3.2</v>
      </c>
      <c r="I20" s="124">
        <f>Vysledky!E24</f>
        <v>10</v>
      </c>
      <c r="J20" s="124">
        <f>Vysledky!F24</f>
        <v>2.8</v>
      </c>
      <c r="K20" s="124">
        <f>Vysledky!G24</f>
        <v>7.2</v>
      </c>
      <c r="L20" s="124">
        <f>Vysledky!H24</f>
        <v>0</v>
      </c>
      <c r="M20" s="125">
        <f>Vysledky!I24</f>
        <v>10.4</v>
      </c>
      <c r="N20" s="124">
        <f>Vysledky!J24</f>
        <v>2.1</v>
      </c>
      <c r="O20" s="124">
        <f>Vysledky!K24</f>
        <v>10</v>
      </c>
      <c r="P20" s="124">
        <f>Vysledky!L24</f>
        <v>2.15</v>
      </c>
      <c r="Q20" s="81">
        <f>Vysledky!M24</f>
        <v>7.85</v>
      </c>
      <c r="R20" s="81">
        <f>Vysledky!N24</f>
        <v>0</v>
      </c>
      <c r="S20" s="82">
        <f>Vysledky!O24</f>
        <v>9.95</v>
      </c>
      <c r="T20" s="81">
        <f>Vysledky!P24</f>
        <v>1.8</v>
      </c>
      <c r="U20" s="81">
        <f>Vysledky!Q24</f>
        <v>8</v>
      </c>
      <c r="V20" s="81">
        <f>Vysledky!R24</f>
        <v>4.35</v>
      </c>
      <c r="W20" s="81">
        <f>Vysledky!S24</f>
        <v>3.6500000000000004</v>
      </c>
      <c r="X20" s="81">
        <f>Vysledky!T24</f>
        <v>0</v>
      </c>
      <c r="Y20" s="82">
        <f>Vysledky!U24</f>
        <v>5.45</v>
      </c>
    </row>
    <row r="21" spans="2:25" ht="18">
      <c r="B21" s="126">
        <v>12</v>
      </c>
      <c r="C21" s="122" t="str">
        <f>Prezence!C27</f>
        <v>Filipová Simona</v>
      </c>
      <c r="D21" s="121">
        <f>Prezence!D27</f>
        <v>1998</v>
      </c>
      <c r="E21" s="122" t="str">
        <f>Prezence!E27</f>
        <v>TJ Loko Pardubice</v>
      </c>
      <c r="F21" s="122" t="str">
        <f>Prezence!F27</f>
        <v>Kupková,Kolman</v>
      </c>
      <c r="G21" s="123">
        <f>Vysledky!V27</f>
        <v>25.2</v>
      </c>
      <c r="H21" s="124">
        <f>Vysledky!D27</f>
        <v>2.5</v>
      </c>
      <c r="I21" s="124">
        <f>Vysledky!E27</f>
        <v>10</v>
      </c>
      <c r="J21" s="124">
        <f>Vysledky!F27</f>
        <v>5.65</v>
      </c>
      <c r="K21" s="124">
        <f>Vysledky!G27</f>
        <v>4.35</v>
      </c>
      <c r="L21" s="124">
        <f>Vysledky!H27</f>
        <v>0</v>
      </c>
      <c r="M21" s="125">
        <f>Vysledky!I27</f>
        <v>6.85</v>
      </c>
      <c r="N21" s="124">
        <f>Vysledky!J27</f>
        <v>2.9</v>
      </c>
      <c r="O21" s="124">
        <f>Vysledky!K27</f>
        <v>10</v>
      </c>
      <c r="P21" s="124">
        <f>Vysledky!L27</f>
        <v>4</v>
      </c>
      <c r="Q21" s="81">
        <f>Vysledky!M27</f>
        <v>6</v>
      </c>
      <c r="R21" s="81">
        <f>Vysledky!N27</f>
        <v>0</v>
      </c>
      <c r="S21" s="82">
        <f>Vysledky!O27</f>
        <v>8.9</v>
      </c>
      <c r="T21" s="81">
        <f>Vysledky!P27</f>
        <v>2</v>
      </c>
      <c r="U21" s="81">
        <f>Vysledky!Q27</f>
        <v>10</v>
      </c>
      <c r="V21" s="81">
        <f>Vysledky!R27</f>
        <v>2.55</v>
      </c>
      <c r="W21" s="81">
        <f>Vysledky!S27</f>
        <v>7.45</v>
      </c>
      <c r="X21" s="81">
        <f>Vysledky!T27</f>
        <v>0</v>
      </c>
      <c r="Y21" s="82">
        <f>Vysledky!U27</f>
        <v>9.45</v>
      </c>
    </row>
    <row r="22" spans="2:25" ht="18">
      <c r="B22" s="121">
        <v>13</v>
      </c>
      <c r="C22" s="122" t="str">
        <f>Prezence!C16</f>
        <v>Luptáková Blanka</v>
      </c>
      <c r="D22" s="121">
        <f>Prezence!D16</f>
        <v>1999</v>
      </c>
      <c r="E22" s="122" t="str">
        <f>Prezence!E16</f>
        <v>Slovan Praha</v>
      </c>
      <c r="F22" s="122" t="str">
        <f>Prezence!F16</f>
        <v>kolektiv trenérů</v>
      </c>
      <c r="G22" s="123">
        <f>Vysledky!V16</f>
        <v>24.4</v>
      </c>
      <c r="H22" s="124">
        <f>Vysledky!D16</f>
        <v>3</v>
      </c>
      <c r="I22" s="124">
        <f>Vysledky!E16</f>
        <v>10</v>
      </c>
      <c r="J22" s="124">
        <f>Vysledky!F16</f>
        <v>5</v>
      </c>
      <c r="K22" s="124">
        <f>Vysledky!G16</f>
        <v>5</v>
      </c>
      <c r="L22" s="124">
        <f>Vysledky!H16</f>
        <v>0</v>
      </c>
      <c r="M22" s="125">
        <f>Vysledky!I16</f>
        <v>8</v>
      </c>
      <c r="N22" s="124">
        <f>Vysledky!J16</f>
        <v>2.5</v>
      </c>
      <c r="O22" s="124">
        <f>Vysledky!K16</f>
        <v>10</v>
      </c>
      <c r="P22" s="124">
        <f>Vysledky!L16</f>
        <v>2.75</v>
      </c>
      <c r="Q22" s="81">
        <f>Vysledky!M16</f>
        <v>7.25</v>
      </c>
      <c r="R22" s="81">
        <f>Vysledky!N16</f>
        <v>0</v>
      </c>
      <c r="S22" s="82">
        <f>Vysledky!O16</f>
        <v>9.75</v>
      </c>
      <c r="T22" s="81">
        <f>Vysledky!P16</f>
        <v>1.2</v>
      </c>
      <c r="U22" s="81">
        <f>Vysledky!Q16</f>
        <v>8</v>
      </c>
      <c r="V22" s="81">
        <f>Vysledky!R16</f>
        <v>2.55</v>
      </c>
      <c r="W22" s="81">
        <f>Vysledky!S16</f>
        <v>5.45</v>
      </c>
      <c r="X22" s="81">
        <f>Vysledky!T16</f>
        <v>0</v>
      </c>
      <c r="Y22" s="82">
        <f>Vysledky!U16</f>
        <v>6.65</v>
      </c>
    </row>
    <row r="23" spans="2:25" ht="18">
      <c r="B23" s="121">
        <v>14</v>
      </c>
      <c r="C23" s="122" t="str">
        <f>Prezence!C15</f>
        <v>Zubcová Denisa</v>
      </c>
      <c r="D23" s="121">
        <f>Prezence!D15</f>
        <v>1999</v>
      </c>
      <c r="E23" s="122" t="str">
        <f>Prezence!E15</f>
        <v>TJ Sokol Kolín</v>
      </c>
      <c r="F23" s="122" t="str">
        <f>Prezence!F15</f>
        <v>Šedinová S.</v>
      </c>
      <c r="G23" s="123">
        <f>Vysledky!V15</f>
        <v>21.499999999999996</v>
      </c>
      <c r="H23" s="124">
        <f>Vysledky!D15</f>
        <v>1.4</v>
      </c>
      <c r="I23" s="124">
        <f>Vysledky!E15</f>
        <v>10</v>
      </c>
      <c r="J23" s="124">
        <f>Vysledky!F15</f>
        <v>4.7</v>
      </c>
      <c r="K23" s="124">
        <f>Vysledky!G15</f>
        <v>5.3</v>
      </c>
      <c r="L23" s="124">
        <f>Vysledky!H15</f>
        <v>0</v>
      </c>
      <c r="M23" s="125">
        <f>Vysledky!I15</f>
        <v>6.699999999999999</v>
      </c>
      <c r="N23" s="124">
        <f>Vysledky!J15</f>
        <v>2.6</v>
      </c>
      <c r="O23" s="124">
        <f>Vysledky!K15</f>
        <v>10</v>
      </c>
      <c r="P23" s="124">
        <f>Vysledky!L15</f>
        <v>3.25</v>
      </c>
      <c r="Q23" s="81">
        <f>Vysledky!M15</f>
        <v>6.75</v>
      </c>
      <c r="R23" s="81">
        <f>Vysledky!N15</f>
        <v>0</v>
      </c>
      <c r="S23" s="82">
        <f>Vysledky!O15</f>
        <v>9.35</v>
      </c>
      <c r="T23" s="81">
        <f>Vysledky!P15</f>
        <v>1.1</v>
      </c>
      <c r="U23" s="81">
        <f>Vysledky!Q15</f>
        <v>8</v>
      </c>
      <c r="V23" s="81">
        <f>Vysledky!R15</f>
        <v>3.65</v>
      </c>
      <c r="W23" s="81">
        <f>Vysledky!S15</f>
        <v>4.35</v>
      </c>
      <c r="X23" s="81">
        <f>Vysledky!T15</f>
        <v>0</v>
      </c>
      <c r="Y23" s="82">
        <f>Vysledky!U15</f>
        <v>5.449999999999999</v>
      </c>
    </row>
    <row r="24" spans="2:25" ht="18">
      <c r="B24" s="121">
        <v>15</v>
      </c>
      <c r="C24" s="122" t="str">
        <f>Prezence!C14</f>
        <v>Fórsterová Anna</v>
      </c>
      <c r="D24" s="121">
        <f>Prezence!D14</f>
        <v>1999</v>
      </c>
      <c r="E24" s="122" t="str">
        <f>Prezence!E14</f>
        <v>TJ Sokol Kolín</v>
      </c>
      <c r="F24" s="122" t="str">
        <f>Prezence!F14</f>
        <v>Šedinová S.</v>
      </c>
      <c r="G24" s="123">
        <f>Vysledky!V14</f>
        <v>18.400000000000002</v>
      </c>
      <c r="H24" s="124">
        <f>Vysledky!D14</f>
        <v>2.3</v>
      </c>
      <c r="I24" s="124">
        <f>Vysledky!E14</f>
        <v>10</v>
      </c>
      <c r="J24" s="124">
        <f>Vysledky!F14</f>
        <v>5</v>
      </c>
      <c r="K24" s="124">
        <f>Vysledky!G14</f>
        <v>5</v>
      </c>
      <c r="L24" s="124">
        <f>Vysledky!H14</f>
        <v>0</v>
      </c>
      <c r="M24" s="125">
        <f>Vysledky!I14</f>
        <v>7.3</v>
      </c>
      <c r="N24" s="124">
        <f>Vysledky!J14</f>
        <v>1.9</v>
      </c>
      <c r="O24" s="124">
        <f>Vysledky!K14</f>
        <v>10</v>
      </c>
      <c r="P24" s="124">
        <f>Vysledky!L14</f>
        <v>2.65</v>
      </c>
      <c r="Q24" s="81">
        <f>Vysledky!M14</f>
        <v>7.35</v>
      </c>
      <c r="R24" s="81">
        <f>Vysledky!N14</f>
        <v>0</v>
      </c>
      <c r="S24" s="82">
        <f>Vysledky!O14</f>
        <v>9.25</v>
      </c>
      <c r="T24" s="81">
        <f>Vysledky!P14</f>
        <v>0.8</v>
      </c>
      <c r="U24" s="81">
        <f>Vysledky!Q14</f>
        <v>4</v>
      </c>
      <c r="V24" s="81">
        <f>Vysledky!R14</f>
        <v>2.95</v>
      </c>
      <c r="W24" s="81">
        <f>Vysledky!S14</f>
        <v>1.0499999999999998</v>
      </c>
      <c r="X24" s="81">
        <f>Vysledky!T14</f>
        <v>0</v>
      </c>
      <c r="Y24" s="82">
        <f>Vysledky!U14</f>
        <v>1.8499999999999999</v>
      </c>
    </row>
    <row r="25" spans="2:25" ht="18">
      <c r="B25" s="121">
        <v>16</v>
      </c>
      <c r="C25" s="122" t="str">
        <f>Prezence!C20</f>
        <v>Škodová Denisa</v>
      </c>
      <c r="D25" s="121">
        <f>Prezence!D20</f>
        <v>1999</v>
      </c>
      <c r="E25" s="122" t="str">
        <f>Prezence!E20</f>
        <v>Sokol Brno I.</v>
      </c>
      <c r="F25" s="122" t="str">
        <f>Prezence!F20</f>
        <v>kolektiv trenérů</v>
      </c>
      <c r="G25" s="123">
        <f>Vysledky!V20</f>
        <v>18.4</v>
      </c>
      <c r="H25" s="124">
        <f>Vysledky!D20</f>
        <v>1.6</v>
      </c>
      <c r="I25" s="124">
        <f>Vysledky!E20</f>
        <v>6</v>
      </c>
      <c r="J25" s="124">
        <f>Vysledky!F20</f>
        <v>5.8</v>
      </c>
      <c r="K25" s="124">
        <f>Vysledky!G20</f>
        <v>0.20000000000000018</v>
      </c>
      <c r="L25" s="124">
        <f>Vysledky!H20</f>
        <v>0</v>
      </c>
      <c r="M25" s="125">
        <f>Vysledky!I20</f>
        <v>1.8000000000000003</v>
      </c>
      <c r="N25" s="124">
        <f>Vysledky!J20</f>
        <v>2.5</v>
      </c>
      <c r="O25" s="124">
        <f>Vysledky!K20</f>
        <v>10</v>
      </c>
      <c r="P25" s="124">
        <f>Vysledky!L20</f>
        <v>4.25</v>
      </c>
      <c r="Q25" s="81">
        <f>Vysledky!M20</f>
        <v>5.75</v>
      </c>
      <c r="R25" s="81">
        <f>Vysledky!N20</f>
        <v>0</v>
      </c>
      <c r="S25" s="82">
        <f>Vysledky!O20</f>
        <v>8.25</v>
      </c>
      <c r="T25" s="81">
        <f>Vysledky!P20</f>
        <v>1.9</v>
      </c>
      <c r="U25" s="81">
        <f>Vysledky!Q20</f>
        <v>10</v>
      </c>
      <c r="V25" s="81">
        <f>Vysledky!R20</f>
        <v>3.55</v>
      </c>
      <c r="W25" s="81">
        <f>Vysledky!S20</f>
        <v>6.45</v>
      </c>
      <c r="X25" s="81">
        <f>Vysledky!T20</f>
        <v>0</v>
      </c>
      <c r="Y25" s="82">
        <f>Vysledky!U20</f>
        <v>8.35</v>
      </c>
    </row>
    <row r="26" spans="2:25" ht="18">
      <c r="B26" s="121">
        <v>17</v>
      </c>
      <c r="C26" s="122" t="str">
        <f>Prezence!C17</f>
        <v>Rulfová Tereza</v>
      </c>
      <c r="D26" s="121">
        <f>Prezence!D17</f>
        <v>1999</v>
      </c>
      <c r="E26" s="122" t="str">
        <f>Prezence!E17</f>
        <v>TJ Loko. Veselí nad Lužnicí</v>
      </c>
      <c r="F26" s="122" t="str">
        <f>Prezence!F17</f>
        <v>Novotná</v>
      </c>
      <c r="G26" s="123">
        <f>Vysledky!V17</f>
        <v>16.400000000000002</v>
      </c>
      <c r="H26" s="124">
        <f>Vysledky!D17</f>
        <v>1.8</v>
      </c>
      <c r="I26" s="124">
        <f>Vysledky!E17</f>
        <v>10</v>
      </c>
      <c r="J26" s="124">
        <f>Vysledky!F17</f>
        <v>4.65</v>
      </c>
      <c r="K26" s="124">
        <f>Vysledky!G17</f>
        <v>5.35</v>
      </c>
      <c r="L26" s="124">
        <f>Vysledky!H17</f>
        <v>0</v>
      </c>
      <c r="M26" s="125">
        <f>Vysledky!I17</f>
        <v>7.1499999999999995</v>
      </c>
      <c r="N26" s="124">
        <f>Vysledky!J17</f>
        <v>1.9</v>
      </c>
      <c r="O26" s="124">
        <f>Vysledky!K17</f>
        <v>10</v>
      </c>
      <c r="P26" s="124">
        <f>Vysledky!L17</f>
        <v>5</v>
      </c>
      <c r="Q26" s="81">
        <f>Vysledky!M17</f>
        <v>5</v>
      </c>
      <c r="R26" s="81">
        <f>Vysledky!N17</f>
        <v>0</v>
      </c>
      <c r="S26" s="82">
        <f>Vysledky!O17</f>
        <v>6.9</v>
      </c>
      <c r="T26" s="81">
        <f>Vysledky!P17</f>
        <v>0.9</v>
      </c>
      <c r="U26" s="81">
        <f>Vysledky!Q17</f>
        <v>4</v>
      </c>
      <c r="V26" s="81">
        <f>Vysledky!R17</f>
        <v>2.55</v>
      </c>
      <c r="W26" s="81">
        <f>Vysledky!S17</f>
        <v>1.4500000000000002</v>
      </c>
      <c r="X26" s="81">
        <f>Vysledky!T17</f>
        <v>0</v>
      </c>
      <c r="Y26" s="82">
        <f>Vysledky!U17</f>
        <v>2.35</v>
      </c>
    </row>
    <row r="27" spans="2:25" ht="18">
      <c r="B27" s="121">
        <v>18</v>
      </c>
      <c r="C27" s="122" t="str">
        <f>Prezence!C25</f>
        <v>Sýkorová Barbora</v>
      </c>
      <c r="D27" s="121">
        <f>Prezence!D25</f>
        <v>1999</v>
      </c>
      <c r="E27" s="122" t="str">
        <f>Prezence!E25</f>
        <v>TJ Sokol H.Počernice</v>
      </c>
      <c r="F27" s="122" t="str">
        <f>Prezence!F25</f>
        <v>Šotolová ,Rosendorfová</v>
      </c>
      <c r="G27" s="123">
        <f>Vysledky!V25</f>
        <v>11.2</v>
      </c>
      <c r="H27" s="124">
        <f>Vysledky!D25</f>
        <v>1.5</v>
      </c>
      <c r="I27" s="124">
        <f>Vysledky!E25</f>
        <v>6</v>
      </c>
      <c r="J27" s="124">
        <f>Vysledky!F25</f>
        <v>5.05</v>
      </c>
      <c r="K27" s="124">
        <f>Vysledky!G25</f>
        <v>0.9500000000000002</v>
      </c>
      <c r="L27" s="124">
        <f>Vysledky!H25</f>
        <v>0</v>
      </c>
      <c r="M27" s="125">
        <f>Vysledky!I25</f>
        <v>2.45</v>
      </c>
      <c r="N27" s="124">
        <f>Vysledky!J25</f>
        <v>1.8</v>
      </c>
      <c r="O27" s="124">
        <f>Vysledky!K25</f>
        <v>10</v>
      </c>
      <c r="P27" s="124">
        <f>Vysledky!L25</f>
        <v>3.05</v>
      </c>
      <c r="Q27" s="81">
        <f>Vysledky!M25</f>
        <v>6.95</v>
      </c>
      <c r="R27" s="81">
        <f>Vysledky!N25</f>
        <v>0</v>
      </c>
      <c r="S27" s="82">
        <f>Vysledky!O25</f>
        <v>8.75</v>
      </c>
      <c r="T27" s="81">
        <f>Vysledky!P25</f>
        <v>0</v>
      </c>
      <c r="U27" s="81">
        <f>Vysledky!Q25</f>
        <v>0</v>
      </c>
      <c r="V27" s="81">
        <f>Vysledky!R25</f>
        <v>0</v>
      </c>
      <c r="W27" s="81">
        <f>Vysledky!S25</f>
        <v>0</v>
      </c>
      <c r="X27" s="81">
        <f>Vysledky!T25</f>
        <v>0</v>
      </c>
      <c r="Y27" s="82">
        <f>Vysledky!U25</f>
        <v>0</v>
      </c>
    </row>
    <row r="28" spans="2:25" ht="15.75">
      <c r="B28" s="78">
        <v>19</v>
      </c>
      <c r="C28" s="79">
        <f>Prezence!C10</f>
        <v>0</v>
      </c>
      <c r="D28" s="78">
        <f>Prezence!D10</f>
        <v>0</v>
      </c>
      <c r="E28" s="79">
        <f>Prezence!E10</f>
        <v>0</v>
      </c>
      <c r="F28" s="79">
        <f>Prezence!F10</f>
        <v>0</v>
      </c>
      <c r="G28" s="80">
        <f>Vysledky!V10</f>
        <v>0</v>
      </c>
      <c r="H28" s="81">
        <f>Vysledky!D10</f>
        <v>0</v>
      </c>
      <c r="I28" s="81">
        <f>Vysledky!E10</f>
        <v>0</v>
      </c>
      <c r="J28" s="81">
        <f>Vysledky!F10</f>
        <v>0</v>
      </c>
      <c r="K28" s="81">
        <f>Vysledky!G10</f>
        <v>0</v>
      </c>
      <c r="L28" s="81">
        <f>Vysledky!H10</f>
        <v>0</v>
      </c>
      <c r="M28" s="82">
        <f>Vysledky!I10</f>
        <v>0</v>
      </c>
      <c r="N28" s="81">
        <f>Vysledky!J10</f>
        <v>0</v>
      </c>
      <c r="O28" s="81">
        <f>Vysledky!K10</f>
        <v>0</v>
      </c>
      <c r="P28" s="81">
        <f>Vysledky!L10</f>
        <v>0</v>
      </c>
      <c r="Q28" s="81">
        <f>Vysledky!M10</f>
        <v>0</v>
      </c>
      <c r="R28" s="81">
        <f>Vysledky!N10</f>
        <v>0</v>
      </c>
      <c r="S28" s="82">
        <f>Vysledky!O10</f>
        <v>0</v>
      </c>
      <c r="T28" s="81">
        <f>Vysledky!P10</f>
        <v>0</v>
      </c>
      <c r="U28" s="81">
        <f>Vysledky!Q10</f>
        <v>0</v>
      </c>
      <c r="V28" s="81">
        <f>Vysledky!R10</f>
        <v>0</v>
      </c>
      <c r="W28" s="81">
        <f>Vysledky!S10</f>
        <v>0</v>
      </c>
      <c r="X28" s="81">
        <f>Vysledky!T10</f>
        <v>0</v>
      </c>
      <c r="Y28" s="82">
        <f>Vysledky!U10</f>
        <v>0</v>
      </c>
    </row>
    <row r="29" spans="2:25" ht="15.75">
      <c r="B29" s="78">
        <v>20</v>
      </c>
      <c r="C29" s="79">
        <f>Prezence!C26</f>
        <v>0</v>
      </c>
      <c r="D29" s="78">
        <f>Prezence!D26</f>
        <v>0</v>
      </c>
      <c r="E29" s="79">
        <f>Prezence!E26</f>
        <v>0</v>
      </c>
      <c r="F29" s="79">
        <f>Prezence!F26</f>
        <v>0</v>
      </c>
      <c r="G29" s="80">
        <f>Vysledky!V26</f>
        <v>0</v>
      </c>
      <c r="H29" s="81">
        <f>Vysledky!D26</f>
        <v>0</v>
      </c>
      <c r="I29" s="81">
        <f>Vysledky!E26</f>
        <v>0</v>
      </c>
      <c r="J29" s="81">
        <f>Vysledky!F26</f>
        <v>0</v>
      </c>
      <c r="K29" s="81">
        <f>Vysledky!G26</f>
        <v>0</v>
      </c>
      <c r="L29" s="81">
        <f>Vysledky!H26</f>
        <v>0</v>
      </c>
      <c r="M29" s="82">
        <f>Vysledky!I26</f>
        <v>0</v>
      </c>
      <c r="N29" s="81">
        <f>Vysledky!J26</f>
        <v>0</v>
      </c>
      <c r="O29" s="81">
        <f>Vysledky!K26</f>
        <v>0</v>
      </c>
      <c r="P29" s="81">
        <f>Vysledky!L26</f>
        <v>0</v>
      </c>
      <c r="Q29" s="81">
        <f>Vysledky!M26</f>
        <v>0</v>
      </c>
      <c r="R29" s="81">
        <f>Vysledky!N26</f>
        <v>0</v>
      </c>
      <c r="S29" s="82">
        <f>Vysledky!O26</f>
        <v>0</v>
      </c>
      <c r="T29" s="81">
        <f>Vysledky!P26</f>
        <v>0</v>
      </c>
      <c r="U29" s="81">
        <f>Vysledky!Q26</f>
        <v>0</v>
      </c>
      <c r="V29" s="81">
        <f>Vysledky!R26</f>
        <v>0</v>
      </c>
      <c r="W29" s="81">
        <f>Vysledky!S26</f>
        <v>0</v>
      </c>
      <c r="X29" s="81">
        <f>Vysledky!T26</f>
        <v>0</v>
      </c>
      <c r="Y29" s="82">
        <f>Vysledky!U26</f>
        <v>0</v>
      </c>
    </row>
    <row r="30" spans="2:25" ht="15.75">
      <c r="B30" s="78">
        <v>21</v>
      </c>
      <c r="C30" s="79">
        <f>Prezence!C29</f>
        <v>0</v>
      </c>
      <c r="D30" s="78">
        <f>Prezence!D29</f>
        <v>0</v>
      </c>
      <c r="E30" s="79">
        <f>Prezence!E29</f>
        <v>0</v>
      </c>
      <c r="F30" s="79">
        <f>Prezence!F29</f>
        <v>0</v>
      </c>
      <c r="G30" s="80">
        <f>Vysledky!V29</f>
        <v>0</v>
      </c>
      <c r="H30" s="81">
        <f>Vysledky!D29</f>
        <v>0</v>
      </c>
      <c r="I30" s="81">
        <f>Vysledky!E29</f>
        <v>0</v>
      </c>
      <c r="J30" s="81">
        <f>Vysledky!F29</f>
        <v>0</v>
      </c>
      <c r="K30" s="81">
        <f>Vysledky!G29</f>
        <v>0</v>
      </c>
      <c r="L30" s="81">
        <f>Vysledky!H29</f>
        <v>0</v>
      </c>
      <c r="M30" s="82">
        <f>Vysledky!I29</f>
        <v>0</v>
      </c>
      <c r="N30" s="81">
        <f>Vysledky!J29</f>
        <v>0</v>
      </c>
      <c r="O30" s="81">
        <f>Vysledky!K29</f>
        <v>0</v>
      </c>
      <c r="P30" s="81">
        <f>Vysledky!L29</f>
        <v>0</v>
      </c>
      <c r="Q30" s="81">
        <f>Vysledky!M29</f>
        <v>0</v>
      </c>
      <c r="R30" s="81">
        <f>Vysledky!N29</f>
        <v>0</v>
      </c>
      <c r="S30" s="82">
        <f>Vysledky!O29</f>
        <v>0</v>
      </c>
      <c r="T30" s="81">
        <f>Vysledky!P29</f>
        <v>0</v>
      </c>
      <c r="U30" s="81">
        <f>Vysledky!Q29</f>
        <v>0</v>
      </c>
      <c r="V30" s="81">
        <f>Vysledky!R29</f>
        <v>0</v>
      </c>
      <c r="W30" s="81">
        <f>Vysledky!S29</f>
        <v>0</v>
      </c>
      <c r="X30" s="81">
        <f>Vysledky!T29</f>
        <v>0</v>
      </c>
      <c r="Y30" s="82">
        <f>Vysledky!U29</f>
        <v>0</v>
      </c>
    </row>
    <row r="31" spans="2:25" ht="15.75">
      <c r="B31" s="78">
        <v>22</v>
      </c>
      <c r="C31" s="79">
        <f>Prezence!C30</f>
        <v>0</v>
      </c>
      <c r="D31" s="78">
        <f>Prezence!D30</f>
        <v>0</v>
      </c>
      <c r="E31" s="79">
        <f>Prezence!E30</f>
        <v>0</v>
      </c>
      <c r="F31" s="79">
        <f>Prezence!F30</f>
        <v>0</v>
      </c>
      <c r="G31" s="80">
        <f>Vysledky!V30</f>
        <v>0</v>
      </c>
      <c r="H31" s="81">
        <f>Vysledky!D30</f>
        <v>0</v>
      </c>
      <c r="I31" s="81">
        <f>Vysledky!E30</f>
        <v>0</v>
      </c>
      <c r="J31" s="81">
        <f>Vysledky!F30</f>
        <v>0</v>
      </c>
      <c r="K31" s="81">
        <f>Vysledky!G30</f>
        <v>0</v>
      </c>
      <c r="L31" s="81">
        <f>Vysledky!H30</f>
        <v>0</v>
      </c>
      <c r="M31" s="82">
        <f>Vysledky!I30</f>
        <v>0</v>
      </c>
      <c r="N31" s="81">
        <f>Vysledky!J30</f>
        <v>0</v>
      </c>
      <c r="O31" s="81">
        <f>Vysledky!K30</f>
        <v>0</v>
      </c>
      <c r="P31" s="81">
        <f>Vysledky!L30</f>
        <v>0</v>
      </c>
      <c r="Q31" s="81">
        <f>Vysledky!M30</f>
        <v>0</v>
      </c>
      <c r="R31" s="81">
        <f>Vysledky!N30</f>
        <v>0</v>
      </c>
      <c r="S31" s="82">
        <f>Vysledky!O30</f>
        <v>0</v>
      </c>
      <c r="T31" s="81">
        <f>Vysledky!P30</f>
        <v>0</v>
      </c>
      <c r="U31" s="81">
        <f>Vysledky!Q30</f>
        <v>0</v>
      </c>
      <c r="V31" s="81">
        <f>Vysledky!R30</f>
        <v>0</v>
      </c>
      <c r="W31" s="81">
        <f>Vysledky!S30</f>
        <v>0</v>
      </c>
      <c r="X31" s="81">
        <f>Vysledky!T30</f>
        <v>0</v>
      </c>
      <c r="Y31" s="82">
        <f>Vysledky!U30</f>
        <v>0</v>
      </c>
    </row>
    <row r="32" spans="2:25" ht="15.75">
      <c r="B32" s="78">
        <v>23</v>
      </c>
      <c r="C32" s="79">
        <f>Prezence!C32</f>
        <v>0</v>
      </c>
      <c r="D32" s="78">
        <f>Prezence!D32</f>
        <v>0</v>
      </c>
      <c r="E32" s="79">
        <f>Prezence!E32</f>
        <v>0</v>
      </c>
      <c r="F32" s="79">
        <f>Prezence!F32</f>
        <v>0</v>
      </c>
      <c r="G32" s="80">
        <f>Vysledky!V32</f>
        <v>0</v>
      </c>
      <c r="H32" s="81">
        <f>Vysledky!D32</f>
        <v>0</v>
      </c>
      <c r="I32" s="81">
        <f>Vysledky!E32</f>
        <v>0</v>
      </c>
      <c r="J32" s="81">
        <f>Vysledky!F32</f>
        <v>0</v>
      </c>
      <c r="K32" s="81">
        <f>Vysledky!G32</f>
        <v>0</v>
      </c>
      <c r="L32" s="81">
        <f>Vysledky!H32</f>
        <v>0</v>
      </c>
      <c r="M32" s="82">
        <f>Vysledky!I32</f>
        <v>0</v>
      </c>
      <c r="N32" s="81">
        <f>Vysledky!J32</f>
        <v>0</v>
      </c>
      <c r="O32" s="81">
        <f>Vysledky!K32</f>
        <v>0</v>
      </c>
      <c r="P32" s="81">
        <f>Vysledky!L32</f>
        <v>0</v>
      </c>
      <c r="Q32" s="81">
        <f>Vysledky!M32</f>
        <v>0</v>
      </c>
      <c r="R32" s="81">
        <f>Vysledky!N32</f>
        <v>0</v>
      </c>
      <c r="S32" s="82">
        <f>Vysledky!O32</f>
        <v>0</v>
      </c>
      <c r="T32" s="81">
        <f>Vysledky!P32</f>
        <v>0</v>
      </c>
      <c r="U32" s="81">
        <f>Vysledky!Q32</f>
        <v>0</v>
      </c>
      <c r="V32" s="81">
        <f>Vysledky!R32</f>
        <v>0</v>
      </c>
      <c r="W32" s="81">
        <f>Vysledky!S32</f>
        <v>0</v>
      </c>
      <c r="X32" s="81">
        <f>Vysledky!T32</f>
        <v>0</v>
      </c>
      <c r="Y32" s="82">
        <f>Vysledky!U32</f>
        <v>0</v>
      </c>
    </row>
    <row r="33" spans="2:25" ht="15.75">
      <c r="B33" s="78">
        <v>24</v>
      </c>
      <c r="C33" s="79">
        <f>Prezence!C33</f>
        <v>0</v>
      </c>
      <c r="D33" s="78">
        <f>Prezence!D33</f>
        <v>0</v>
      </c>
      <c r="E33" s="79">
        <f>Prezence!E33</f>
        <v>0</v>
      </c>
      <c r="F33" s="79">
        <f>Prezence!F33</f>
        <v>0</v>
      </c>
      <c r="G33" s="80">
        <f>Vysledky!V33</f>
        <v>0</v>
      </c>
      <c r="H33" s="81">
        <f>Vysledky!D33</f>
        <v>0</v>
      </c>
      <c r="I33" s="81">
        <f>Vysledky!E33</f>
        <v>0</v>
      </c>
      <c r="J33" s="81">
        <f>Vysledky!F33</f>
        <v>0</v>
      </c>
      <c r="K33" s="81">
        <f>Vysledky!G33</f>
        <v>0</v>
      </c>
      <c r="L33" s="81">
        <f>Vysledky!H33</f>
        <v>0</v>
      </c>
      <c r="M33" s="82">
        <f>Vysledky!I33</f>
        <v>0</v>
      </c>
      <c r="N33" s="81">
        <f>Vysledky!J33</f>
        <v>0</v>
      </c>
      <c r="O33" s="81">
        <f>Vysledky!K33</f>
        <v>0</v>
      </c>
      <c r="P33" s="81">
        <f>Vysledky!L33</f>
        <v>0</v>
      </c>
      <c r="Q33" s="81">
        <f>Vysledky!M33</f>
        <v>0</v>
      </c>
      <c r="R33" s="81">
        <f>Vysledky!N33</f>
        <v>0</v>
      </c>
      <c r="S33" s="82">
        <f>Vysledky!O33</f>
        <v>0</v>
      </c>
      <c r="T33" s="81">
        <f>Vysledky!P33</f>
        <v>0</v>
      </c>
      <c r="U33" s="81">
        <f>Vysledky!Q33</f>
        <v>0</v>
      </c>
      <c r="V33" s="81">
        <f>Vysledky!R33</f>
        <v>0</v>
      </c>
      <c r="W33" s="81">
        <f>Vysledky!S33</f>
        <v>0</v>
      </c>
      <c r="X33" s="81">
        <f>Vysledky!T33</f>
        <v>0</v>
      </c>
      <c r="Y33" s="82">
        <f>Vysledky!U33</f>
        <v>0</v>
      </c>
    </row>
    <row r="34" spans="2:25" ht="15.75">
      <c r="B34" s="78">
        <v>25</v>
      </c>
      <c r="C34" s="79">
        <f>Prezence!C34</f>
        <v>0</v>
      </c>
      <c r="D34" s="78">
        <f>Prezence!D34</f>
        <v>0</v>
      </c>
      <c r="E34" s="79">
        <f>Prezence!E34</f>
        <v>0</v>
      </c>
      <c r="F34" s="79">
        <f>Prezence!F34</f>
        <v>0</v>
      </c>
      <c r="G34" s="80">
        <f>Vysledky!V34</f>
        <v>0</v>
      </c>
      <c r="H34" s="81">
        <f>Vysledky!D34</f>
        <v>0</v>
      </c>
      <c r="I34" s="81">
        <f>Vysledky!E34</f>
        <v>0</v>
      </c>
      <c r="J34" s="81">
        <f>Vysledky!F34</f>
        <v>0</v>
      </c>
      <c r="K34" s="81">
        <f>Vysledky!G34</f>
        <v>0</v>
      </c>
      <c r="L34" s="81">
        <f>Vysledky!H34</f>
        <v>0</v>
      </c>
      <c r="M34" s="82">
        <f>Vysledky!I34</f>
        <v>0</v>
      </c>
      <c r="N34" s="81">
        <f>Vysledky!J34</f>
        <v>0</v>
      </c>
      <c r="O34" s="81">
        <f>Vysledky!K34</f>
        <v>0</v>
      </c>
      <c r="P34" s="81">
        <f>Vysledky!L34</f>
        <v>0</v>
      </c>
      <c r="Q34" s="81">
        <f>Vysledky!M34</f>
        <v>0</v>
      </c>
      <c r="R34" s="81">
        <f>Vysledky!N34</f>
        <v>0</v>
      </c>
      <c r="S34" s="82">
        <f>Vysledky!O34</f>
        <v>0</v>
      </c>
      <c r="T34" s="81">
        <f>Vysledky!P34</f>
        <v>0</v>
      </c>
      <c r="U34" s="81">
        <f>Vysledky!Q34</f>
        <v>0</v>
      </c>
      <c r="V34" s="81">
        <f>Vysledky!R34</f>
        <v>0</v>
      </c>
      <c r="W34" s="81">
        <f>Vysledky!S34</f>
        <v>0</v>
      </c>
      <c r="X34" s="81">
        <f>Vysledky!T34</f>
        <v>0</v>
      </c>
      <c r="Y34" s="82">
        <f>Vysledky!U34</f>
        <v>0</v>
      </c>
    </row>
    <row r="35" spans="2:25" ht="15.75">
      <c r="B35" s="78">
        <v>26</v>
      </c>
      <c r="C35" s="79">
        <f>Prezence!C35</f>
        <v>0</v>
      </c>
      <c r="D35" s="78">
        <f>Prezence!D35</f>
        <v>0</v>
      </c>
      <c r="E35" s="79">
        <f>Prezence!E35</f>
        <v>0</v>
      </c>
      <c r="F35" s="79">
        <f>Prezence!F35</f>
        <v>0</v>
      </c>
      <c r="G35" s="80">
        <f>Vysledky!V35</f>
        <v>0</v>
      </c>
      <c r="H35" s="81">
        <f>Vysledky!D35</f>
        <v>0</v>
      </c>
      <c r="I35" s="81">
        <f>Vysledky!E35</f>
        <v>0</v>
      </c>
      <c r="J35" s="81">
        <f>Vysledky!F35</f>
        <v>0</v>
      </c>
      <c r="K35" s="81">
        <f>Vysledky!G35</f>
        <v>0</v>
      </c>
      <c r="L35" s="81">
        <f>Vysledky!H35</f>
        <v>0</v>
      </c>
      <c r="M35" s="82">
        <f>Vysledky!I35</f>
        <v>0</v>
      </c>
      <c r="N35" s="81">
        <f>Vysledky!J35</f>
        <v>0</v>
      </c>
      <c r="O35" s="81">
        <f>Vysledky!K35</f>
        <v>0</v>
      </c>
      <c r="P35" s="81">
        <f>Vysledky!L35</f>
        <v>0</v>
      </c>
      <c r="Q35" s="81">
        <f>Vysledky!M35</f>
        <v>0</v>
      </c>
      <c r="R35" s="81">
        <f>Vysledky!N35</f>
        <v>0</v>
      </c>
      <c r="S35" s="82">
        <f>Vysledky!O35</f>
        <v>0</v>
      </c>
      <c r="T35" s="81">
        <f>Vysledky!P35</f>
        <v>0</v>
      </c>
      <c r="U35" s="81">
        <f>Vysledky!Q35</f>
        <v>0</v>
      </c>
      <c r="V35" s="81">
        <f>Vysledky!R35</f>
        <v>0</v>
      </c>
      <c r="W35" s="81">
        <f>Vysledky!S35</f>
        <v>0</v>
      </c>
      <c r="X35" s="81">
        <f>Vysledky!T35</f>
        <v>0</v>
      </c>
      <c r="Y35" s="82">
        <f>Vysledky!U35</f>
        <v>0</v>
      </c>
    </row>
    <row r="36" spans="2:25" ht="15.75">
      <c r="B36" s="78">
        <v>27</v>
      </c>
      <c r="C36" s="79">
        <f>Prezence!C36</f>
        <v>0</v>
      </c>
      <c r="D36" s="78">
        <f>Prezence!D36</f>
        <v>0</v>
      </c>
      <c r="E36" s="79">
        <f>Prezence!E36</f>
        <v>0</v>
      </c>
      <c r="F36" s="79">
        <f>Prezence!F36</f>
        <v>0</v>
      </c>
      <c r="G36" s="80">
        <f>Vysledky!V36</f>
        <v>0</v>
      </c>
      <c r="H36" s="81">
        <f>Vysledky!D36</f>
        <v>0</v>
      </c>
      <c r="I36" s="81">
        <f>Vysledky!E36</f>
        <v>0</v>
      </c>
      <c r="J36" s="81">
        <f>Vysledky!F36</f>
        <v>0</v>
      </c>
      <c r="K36" s="81">
        <f>Vysledky!G36</f>
        <v>0</v>
      </c>
      <c r="L36" s="81">
        <f>Vysledky!H36</f>
        <v>0</v>
      </c>
      <c r="M36" s="82">
        <f>Vysledky!I36</f>
        <v>0</v>
      </c>
      <c r="N36" s="81">
        <f>Vysledky!J36</f>
        <v>0</v>
      </c>
      <c r="O36" s="81">
        <f>Vysledky!K36</f>
        <v>0</v>
      </c>
      <c r="P36" s="81">
        <f>Vysledky!L36</f>
        <v>0</v>
      </c>
      <c r="Q36" s="81">
        <f>Vysledky!M36</f>
        <v>0</v>
      </c>
      <c r="R36" s="81">
        <f>Vysledky!N36</f>
        <v>0</v>
      </c>
      <c r="S36" s="82">
        <f>Vysledky!O36</f>
        <v>0</v>
      </c>
      <c r="T36" s="81">
        <f>Vysledky!P36</f>
        <v>0</v>
      </c>
      <c r="U36" s="81">
        <f>Vysledky!Q36</f>
        <v>0</v>
      </c>
      <c r="V36" s="81">
        <f>Vysledky!R36</f>
        <v>0</v>
      </c>
      <c r="W36" s="81">
        <f>Vysledky!S36</f>
        <v>0</v>
      </c>
      <c r="X36" s="81">
        <f>Vysledky!T36</f>
        <v>0</v>
      </c>
      <c r="Y36" s="82">
        <f>Vysledky!U36</f>
        <v>0</v>
      </c>
    </row>
    <row r="37" spans="2:25" ht="15.75">
      <c r="B37" s="78">
        <v>28</v>
      </c>
      <c r="C37" s="79">
        <f>Prezence!C37</f>
        <v>0</v>
      </c>
      <c r="D37" s="78">
        <f>Prezence!D37</f>
        <v>0</v>
      </c>
      <c r="E37" s="79">
        <f>Prezence!E37</f>
        <v>0</v>
      </c>
      <c r="F37" s="79">
        <f>Prezence!F37</f>
        <v>0</v>
      </c>
      <c r="G37" s="80">
        <f>Vysledky!V37</f>
        <v>0</v>
      </c>
      <c r="H37" s="81">
        <f>Vysledky!D37</f>
        <v>0</v>
      </c>
      <c r="I37" s="81">
        <f>Vysledky!E37</f>
        <v>0</v>
      </c>
      <c r="J37" s="81">
        <f>Vysledky!F37</f>
        <v>0</v>
      </c>
      <c r="K37" s="81">
        <f>Vysledky!G37</f>
        <v>0</v>
      </c>
      <c r="L37" s="81">
        <f>Vysledky!H37</f>
        <v>0</v>
      </c>
      <c r="M37" s="82">
        <f>Vysledky!I37</f>
        <v>0</v>
      </c>
      <c r="N37" s="81">
        <f>Vysledky!J37</f>
        <v>0</v>
      </c>
      <c r="O37" s="81">
        <f>Vysledky!K37</f>
        <v>0</v>
      </c>
      <c r="P37" s="81">
        <f>Vysledky!L37</f>
        <v>0</v>
      </c>
      <c r="Q37" s="81">
        <f>Vysledky!M37</f>
        <v>0</v>
      </c>
      <c r="R37" s="81">
        <f>Vysledky!N37</f>
        <v>0</v>
      </c>
      <c r="S37" s="82">
        <f>Vysledky!O37</f>
        <v>0</v>
      </c>
      <c r="T37" s="81">
        <f>Vysledky!P37</f>
        <v>0</v>
      </c>
      <c r="U37" s="81">
        <f>Vysledky!Q37</f>
        <v>0</v>
      </c>
      <c r="V37" s="81">
        <f>Vysledky!R37</f>
        <v>0</v>
      </c>
      <c r="W37" s="81">
        <f>Vysledky!S37</f>
        <v>0</v>
      </c>
      <c r="X37" s="81">
        <f>Vysledky!T37</f>
        <v>0</v>
      </c>
      <c r="Y37" s="82">
        <f>Vysledky!U37</f>
        <v>0</v>
      </c>
    </row>
    <row r="38" spans="2:25" ht="15.75">
      <c r="B38" s="78">
        <v>29</v>
      </c>
      <c r="C38" s="79">
        <f>Prezence!C38</f>
        <v>0</v>
      </c>
      <c r="D38" s="78">
        <f>Prezence!D38</f>
        <v>0</v>
      </c>
      <c r="E38" s="79">
        <f>Prezence!E38</f>
        <v>0</v>
      </c>
      <c r="F38" s="79">
        <f>Prezence!F38</f>
        <v>0</v>
      </c>
      <c r="G38" s="80">
        <f>Vysledky!V38</f>
        <v>0</v>
      </c>
      <c r="H38" s="81">
        <f>Vysledky!D38</f>
        <v>0</v>
      </c>
      <c r="I38" s="81">
        <f>Vysledky!E38</f>
        <v>0</v>
      </c>
      <c r="J38" s="81">
        <f>Vysledky!F38</f>
        <v>0</v>
      </c>
      <c r="K38" s="81">
        <f>Vysledky!G38</f>
        <v>0</v>
      </c>
      <c r="L38" s="81">
        <f>Vysledky!H38</f>
        <v>0</v>
      </c>
      <c r="M38" s="82">
        <f>Vysledky!I38</f>
        <v>0</v>
      </c>
      <c r="N38" s="81">
        <f>Vysledky!J38</f>
        <v>0</v>
      </c>
      <c r="O38" s="81">
        <f>Vysledky!K38</f>
        <v>0</v>
      </c>
      <c r="P38" s="81">
        <f>Vysledky!L38</f>
        <v>0</v>
      </c>
      <c r="Q38" s="81">
        <f>Vysledky!M38</f>
        <v>0</v>
      </c>
      <c r="R38" s="81">
        <f>Vysledky!N38</f>
        <v>0</v>
      </c>
      <c r="S38" s="82">
        <f>Vysledky!O38</f>
        <v>0</v>
      </c>
      <c r="T38" s="81">
        <f>Vysledky!P38</f>
        <v>0</v>
      </c>
      <c r="U38" s="81">
        <f>Vysledky!Q38</f>
        <v>0</v>
      </c>
      <c r="V38" s="81">
        <f>Vysledky!R38</f>
        <v>0</v>
      </c>
      <c r="W38" s="81">
        <f>Vysledky!S38</f>
        <v>0</v>
      </c>
      <c r="X38" s="81">
        <f>Vysledky!T38</f>
        <v>0</v>
      </c>
      <c r="Y38" s="82">
        <f>Vysledky!U38</f>
        <v>0</v>
      </c>
    </row>
    <row r="39" spans="2:25" ht="15.75">
      <c r="B39" s="78">
        <v>30</v>
      </c>
      <c r="C39" s="79">
        <f>Prezence!C39</f>
        <v>0</v>
      </c>
      <c r="D39" s="78">
        <f>Prezence!D39</f>
        <v>0</v>
      </c>
      <c r="E39" s="79">
        <f>Prezence!E39</f>
        <v>0</v>
      </c>
      <c r="F39" s="79">
        <f>Prezence!F39</f>
        <v>0</v>
      </c>
      <c r="G39" s="80">
        <f>Vysledky!V39</f>
        <v>0</v>
      </c>
      <c r="H39" s="81">
        <f>Vysledky!D39</f>
        <v>0</v>
      </c>
      <c r="I39" s="81">
        <f>Vysledky!E39</f>
        <v>0</v>
      </c>
      <c r="J39" s="81">
        <f>Vysledky!F39</f>
        <v>0</v>
      </c>
      <c r="K39" s="81">
        <f>Vysledky!G39</f>
        <v>0</v>
      </c>
      <c r="L39" s="81">
        <f>Vysledky!H39</f>
        <v>0</v>
      </c>
      <c r="M39" s="82">
        <f>Vysledky!I39</f>
        <v>0</v>
      </c>
      <c r="N39" s="81">
        <f>Vysledky!J39</f>
        <v>0</v>
      </c>
      <c r="O39" s="81">
        <f>Vysledky!K39</f>
        <v>0</v>
      </c>
      <c r="P39" s="81">
        <f>Vysledky!L39</f>
        <v>0</v>
      </c>
      <c r="Q39" s="81">
        <f>Vysledky!M39</f>
        <v>0</v>
      </c>
      <c r="R39" s="81">
        <f>Vysledky!N39</f>
        <v>0</v>
      </c>
      <c r="S39" s="82">
        <f>Vysledky!O39</f>
        <v>0</v>
      </c>
      <c r="T39" s="81">
        <f>Vysledky!P39</f>
        <v>0</v>
      </c>
      <c r="U39" s="81">
        <f>Vysledky!Q39</f>
        <v>0</v>
      </c>
      <c r="V39" s="81">
        <f>Vysledky!R39</f>
        <v>0</v>
      </c>
      <c r="W39" s="81">
        <f>Vysledky!S39</f>
        <v>0</v>
      </c>
      <c r="X39" s="81">
        <f>Vysledky!T39</f>
        <v>0</v>
      </c>
      <c r="Y39" s="82">
        <f>Vysledky!U39</f>
        <v>0</v>
      </c>
    </row>
    <row r="40" spans="2:25" ht="15.75">
      <c r="B40" s="78">
        <v>31</v>
      </c>
      <c r="C40" s="79">
        <f>Prezence!C40</f>
        <v>0</v>
      </c>
      <c r="D40" s="78">
        <f>Prezence!D40</f>
        <v>0</v>
      </c>
      <c r="E40" s="79">
        <f>Prezence!E40</f>
        <v>0</v>
      </c>
      <c r="F40" s="79">
        <f>Prezence!F40</f>
        <v>0</v>
      </c>
      <c r="G40" s="80">
        <f>Vysledky!V40</f>
        <v>0</v>
      </c>
      <c r="H40" s="81">
        <f>Vysledky!D40</f>
        <v>0</v>
      </c>
      <c r="I40" s="81">
        <f>Vysledky!E40</f>
        <v>0</v>
      </c>
      <c r="J40" s="81">
        <f>Vysledky!F40</f>
        <v>0</v>
      </c>
      <c r="K40" s="81">
        <f>Vysledky!G40</f>
        <v>0</v>
      </c>
      <c r="L40" s="81">
        <f>Vysledky!H40</f>
        <v>0</v>
      </c>
      <c r="M40" s="82">
        <f>Vysledky!I40</f>
        <v>0</v>
      </c>
      <c r="N40" s="81">
        <f>Vysledky!J40</f>
        <v>0</v>
      </c>
      <c r="O40" s="81">
        <f>Vysledky!K40</f>
        <v>0</v>
      </c>
      <c r="P40" s="81">
        <f>Vysledky!L40</f>
        <v>0</v>
      </c>
      <c r="Q40" s="81">
        <f>Vysledky!M40</f>
        <v>0</v>
      </c>
      <c r="R40" s="81">
        <f>Vysledky!N40</f>
        <v>0</v>
      </c>
      <c r="S40" s="82">
        <f>Vysledky!O40</f>
        <v>0</v>
      </c>
      <c r="T40" s="81">
        <f>Vysledky!P40</f>
        <v>0</v>
      </c>
      <c r="U40" s="81">
        <f>Vysledky!Q40</f>
        <v>0</v>
      </c>
      <c r="V40" s="81">
        <f>Vysledky!R40</f>
        <v>0</v>
      </c>
      <c r="W40" s="81">
        <f>Vysledky!S40</f>
        <v>0</v>
      </c>
      <c r="X40" s="81">
        <f>Vysledky!T40</f>
        <v>0</v>
      </c>
      <c r="Y40" s="82">
        <f>Vysledky!U40</f>
        <v>0</v>
      </c>
    </row>
    <row r="41" spans="2:25" ht="15.75">
      <c r="B41" s="78">
        <v>32</v>
      </c>
      <c r="C41" s="79">
        <f>Prezence!C41</f>
        <v>0</v>
      </c>
      <c r="D41" s="78">
        <f>Prezence!D41</f>
        <v>0</v>
      </c>
      <c r="E41" s="79">
        <f>Prezence!E41</f>
        <v>0</v>
      </c>
      <c r="F41" s="79">
        <f>Prezence!F41</f>
        <v>0</v>
      </c>
      <c r="G41" s="80">
        <f>Vysledky!V41</f>
        <v>0</v>
      </c>
      <c r="H41" s="81">
        <f>Vysledky!D41</f>
        <v>0</v>
      </c>
      <c r="I41" s="81">
        <f>Vysledky!E41</f>
        <v>0</v>
      </c>
      <c r="J41" s="81">
        <f>Vysledky!F41</f>
        <v>0</v>
      </c>
      <c r="K41" s="81">
        <f>Vysledky!G41</f>
        <v>0</v>
      </c>
      <c r="L41" s="81">
        <f>Vysledky!H41</f>
        <v>0</v>
      </c>
      <c r="M41" s="82">
        <f>Vysledky!I41</f>
        <v>0</v>
      </c>
      <c r="N41" s="81">
        <f>Vysledky!J41</f>
        <v>0</v>
      </c>
      <c r="O41" s="81">
        <f>Vysledky!K41</f>
        <v>0</v>
      </c>
      <c r="P41" s="81">
        <f>Vysledky!L41</f>
        <v>0</v>
      </c>
      <c r="Q41" s="81">
        <f>Vysledky!M41</f>
        <v>0</v>
      </c>
      <c r="R41" s="81">
        <f>Vysledky!N41</f>
        <v>0</v>
      </c>
      <c r="S41" s="82">
        <f>Vysledky!O41</f>
        <v>0</v>
      </c>
      <c r="T41" s="81">
        <f>Vysledky!P41</f>
        <v>0</v>
      </c>
      <c r="U41" s="81">
        <f>Vysledky!Q41</f>
        <v>0</v>
      </c>
      <c r="V41" s="81">
        <f>Vysledky!R41</f>
        <v>0</v>
      </c>
      <c r="W41" s="81">
        <f>Vysledky!S41</f>
        <v>0</v>
      </c>
      <c r="X41" s="81">
        <f>Vysledky!T41</f>
        <v>0</v>
      </c>
      <c r="Y41" s="82">
        <f>Vysledky!U41</f>
        <v>0</v>
      </c>
    </row>
    <row r="42" spans="2:25" ht="15.75">
      <c r="B42" s="78">
        <v>33</v>
      </c>
      <c r="C42" s="79">
        <f>Prezence!C42</f>
        <v>0</v>
      </c>
      <c r="D42" s="78">
        <f>Prezence!D42</f>
        <v>0</v>
      </c>
      <c r="E42" s="79">
        <f>Prezence!E42</f>
        <v>0</v>
      </c>
      <c r="F42" s="79">
        <f>Prezence!F42</f>
        <v>0</v>
      </c>
      <c r="G42" s="80">
        <f>Vysledky!V42</f>
        <v>0</v>
      </c>
      <c r="H42" s="81">
        <f>Vysledky!D42</f>
        <v>0</v>
      </c>
      <c r="I42" s="81">
        <f>Vysledky!E42</f>
        <v>0</v>
      </c>
      <c r="J42" s="81">
        <f>Vysledky!F42</f>
        <v>0</v>
      </c>
      <c r="K42" s="81">
        <f>Vysledky!G42</f>
        <v>0</v>
      </c>
      <c r="L42" s="81">
        <f>Vysledky!H42</f>
        <v>0</v>
      </c>
      <c r="M42" s="82">
        <f>Vysledky!I42</f>
        <v>0</v>
      </c>
      <c r="N42" s="81">
        <f>Vysledky!J42</f>
        <v>0</v>
      </c>
      <c r="O42" s="81">
        <f>Vysledky!K42</f>
        <v>0</v>
      </c>
      <c r="P42" s="81">
        <f>Vysledky!L42</f>
        <v>0</v>
      </c>
      <c r="Q42" s="81">
        <f>Vysledky!M42</f>
        <v>0</v>
      </c>
      <c r="R42" s="81">
        <f>Vysledky!N42</f>
        <v>0</v>
      </c>
      <c r="S42" s="82">
        <f>Vysledky!O42</f>
        <v>0</v>
      </c>
      <c r="T42" s="81">
        <f>Vysledky!P42</f>
        <v>0</v>
      </c>
      <c r="U42" s="81">
        <f>Vysledky!Q42</f>
        <v>0</v>
      </c>
      <c r="V42" s="81">
        <f>Vysledky!R42</f>
        <v>0</v>
      </c>
      <c r="W42" s="81">
        <f>Vysledky!S42</f>
        <v>0</v>
      </c>
      <c r="X42" s="81">
        <f>Vysledky!T42</f>
        <v>0</v>
      </c>
      <c r="Y42" s="82">
        <f>Vysledky!U42</f>
        <v>0</v>
      </c>
    </row>
    <row r="43" spans="2:25" ht="15.75">
      <c r="B43" s="78">
        <v>34</v>
      </c>
      <c r="C43" s="79">
        <f>Prezence!C43</f>
        <v>0</v>
      </c>
      <c r="D43" s="78">
        <f>Prezence!D43</f>
        <v>0</v>
      </c>
      <c r="E43" s="79">
        <f>Prezence!E43</f>
        <v>0</v>
      </c>
      <c r="F43" s="79">
        <f>Prezence!F43</f>
        <v>0</v>
      </c>
      <c r="G43" s="80">
        <f>Vysledky!V43</f>
        <v>0</v>
      </c>
      <c r="H43" s="81">
        <f>Vysledky!D43</f>
        <v>0</v>
      </c>
      <c r="I43" s="81">
        <f>Vysledky!E43</f>
        <v>0</v>
      </c>
      <c r="J43" s="81">
        <f>Vysledky!F43</f>
        <v>0</v>
      </c>
      <c r="K43" s="81">
        <f>Vysledky!G43</f>
        <v>0</v>
      </c>
      <c r="L43" s="81">
        <f>Vysledky!H43</f>
        <v>0</v>
      </c>
      <c r="M43" s="82">
        <f>Vysledky!I43</f>
        <v>0</v>
      </c>
      <c r="N43" s="81">
        <f>Vysledky!J43</f>
        <v>0</v>
      </c>
      <c r="O43" s="81">
        <f>Vysledky!K43</f>
        <v>0</v>
      </c>
      <c r="P43" s="81">
        <f>Vysledky!L43</f>
        <v>0</v>
      </c>
      <c r="Q43" s="81">
        <f>Vysledky!M43</f>
        <v>0</v>
      </c>
      <c r="R43" s="81">
        <f>Vysledky!N43</f>
        <v>0</v>
      </c>
      <c r="S43" s="82">
        <f>Vysledky!O43</f>
        <v>0</v>
      </c>
      <c r="T43" s="81">
        <f>Vysledky!P43</f>
        <v>0</v>
      </c>
      <c r="U43" s="81">
        <f>Vysledky!Q43</f>
        <v>0</v>
      </c>
      <c r="V43" s="81">
        <f>Vysledky!R43</f>
        <v>0</v>
      </c>
      <c r="W43" s="81">
        <f>Vysledky!S43</f>
        <v>0</v>
      </c>
      <c r="X43" s="81">
        <f>Vysledky!T43</f>
        <v>0</v>
      </c>
      <c r="Y43" s="82">
        <f>Vysledky!U43</f>
        <v>0</v>
      </c>
    </row>
    <row r="44" spans="2:25" ht="15.75">
      <c r="B44" s="78">
        <v>35</v>
      </c>
      <c r="C44" s="79">
        <f>Prezence!C44</f>
        <v>0</v>
      </c>
      <c r="D44" s="78">
        <f>Prezence!D44</f>
        <v>0</v>
      </c>
      <c r="E44" s="79">
        <f>Prezence!E44</f>
        <v>0</v>
      </c>
      <c r="F44" s="79">
        <f>Prezence!F44</f>
        <v>0</v>
      </c>
      <c r="G44" s="80">
        <f>Vysledky!V44</f>
        <v>0</v>
      </c>
      <c r="H44" s="81">
        <f>Vysledky!D44</f>
        <v>0</v>
      </c>
      <c r="I44" s="81">
        <f>Vysledky!E44</f>
        <v>0</v>
      </c>
      <c r="J44" s="81">
        <f>Vysledky!F44</f>
        <v>0</v>
      </c>
      <c r="K44" s="81">
        <f>Vysledky!G44</f>
        <v>0</v>
      </c>
      <c r="L44" s="81">
        <f>Vysledky!H44</f>
        <v>0</v>
      </c>
      <c r="M44" s="82">
        <f>Vysledky!I44</f>
        <v>0</v>
      </c>
      <c r="N44" s="81">
        <f>Vysledky!J44</f>
        <v>0</v>
      </c>
      <c r="O44" s="81">
        <f>Vysledky!K44</f>
        <v>0</v>
      </c>
      <c r="P44" s="81">
        <f>Vysledky!L44</f>
        <v>0</v>
      </c>
      <c r="Q44" s="81">
        <f>Vysledky!M44</f>
        <v>0</v>
      </c>
      <c r="R44" s="81">
        <f>Vysledky!N44</f>
        <v>0</v>
      </c>
      <c r="S44" s="82">
        <f>Vysledky!O44</f>
        <v>0</v>
      </c>
      <c r="T44" s="81">
        <f>Vysledky!P44</f>
        <v>0</v>
      </c>
      <c r="U44" s="81">
        <f>Vysledky!Q44</f>
        <v>0</v>
      </c>
      <c r="V44" s="81">
        <f>Vysledky!R44</f>
        <v>0</v>
      </c>
      <c r="W44" s="81">
        <f>Vysledky!S44</f>
        <v>0</v>
      </c>
      <c r="X44" s="81">
        <f>Vysledky!T44</f>
        <v>0</v>
      </c>
      <c r="Y44" s="82">
        <f>Vysledky!U44</f>
        <v>0</v>
      </c>
    </row>
    <row r="45" spans="2:25" ht="15.75">
      <c r="B45" s="78">
        <v>36</v>
      </c>
      <c r="C45" s="79">
        <f>Prezence!C45</f>
        <v>0</v>
      </c>
      <c r="D45" s="78">
        <f>Prezence!D45</f>
        <v>0</v>
      </c>
      <c r="E45" s="79">
        <f>Prezence!E45</f>
        <v>0</v>
      </c>
      <c r="F45" s="79">
        <f>Prezence!F45</f>
        <v>0</v>
      </c>
      <c r="G45" s="80">
        <f>Vysledky!V45</f>
        <v>0</v>
      </c>
      <c r="H45" s="81">
        <f>Vysledky!D45</f>
        <v>0</v>
      </c>
      <c r="I45" s="81">
        <f>Vysledky!E45</f>
        <v>0</v>
      </c>
      <c r="J45" s="81">
        <f>Vysledky!F45</f>
        <v>0</v>
      </c>
      <c r="K45" s="81">
        <f>Vysledky!G45</f>
        <v>0</v>
      </c>
      <c r="L45" s="81">
        <f>Vysledky!H45</f>
        <v>0</v>
      </c>
      <c r="M45" s="82">
        <f>Vysledky!I45</f>
        <v>0</v>
      </c>
      <c r="N45" s="81">
        <f>Vysledky!J45</f>
        <v>0</v>
      </c>
      <c r="O45" s="81">
        <f>Vysledky!K45</f>
        <v>0</v>
      </c>
      <c r="P45" s="81">
        <f>Vysledky!L45</f>
        <v>0</v>
      </c>
      <c r="Q45" s="81">
        <f>Vysledky!M45</f>
        <v>0</v>
      </c>
      <c r="R45" s="81">
        <f>Vysledky!N45</f>
        <v>0</v>
      </c>
      <c r="S45" s="82">
        <f>Vysledky!O45</f>
        <v>0</v>
      </c>
      <c r="T45" s="81">
        <f>Vysledky!P45</f>
        <v>0</v>
      </c>
      <c r="U45" s="81">
        <f>Vysledky!Q45</f>
        <v>0</v>
      </c>
      <c r="V45" s="81">
        <f>Vysledky!R45</f>
        <v>0</v>
      </c>
      <c r="W45" s="81">
        <f>Vysledky!S45</f>
        <v>0</v>
      </c>
      <c r="X45" s="81">
        <f>Vysledky!T45</f>
        <v>0</v>
      </c>
      <c r="Y45" s="82">
        <f>Vysledky!U45</f>
        <v>0</v>
      </c>
    </row>
    <row r="46" spans="2:29" ht="15.75">
      <c r="B46" s="69"/>
      <c r="C46" s="71"/>
      <c r="D46" s="69"/>
      <c r="E46" s="71"/>
      <c r="F46" s="71"/>
      <c r="G46" s="110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64"/>
      <c r="AA46" s="64"/>
      <c r="AB46" s="64"/>
      <c r="AC46" s="64"/>
    </row>
    <row r="47" spans="2:29" ht="15.75">
      <c r="B47" s="69"/>
      <c r="C47" s="71"/>
      <c r="D47" s="69"/>
      <c r="E47" s="71"/>
      <c r="F47" s="71"/>
      <c r="G47" s="110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64"/>
      <c r="AA47" s="64"/>
      <c r="AB47" s="64"/>
      <c r="AC47" s="64"/>
    </row>
    <row r="48" spans="2:29" ht="15.75">
      <c r="B48" s="69"/>
      <c r="C48" s="71"/>
      <c r="D48" s="69"/>
      <c r="E48" s="71"/>
      <c r="F48" s="71"/>
      <c r="G48" s="110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64"/>
      <c r="AA48" s="64"/>
      <c r="AB48" s="64"/>
      <c r="AC48" s="64"/>
    </row>
    <row r="49" spans="2:29" ht="15.75">
      <c r="B49" s="69"/>
      <c r="C49" s="71"/>
      <c r="D49" s="69"/>
      <c r="E49" s="71"/>
      <c r="F49" s="71"/>
      <c r="G49" s="110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64"/>
      <c r="AA49" s="64"/>
      <c r="AB49" s="64"/>
      <c r="AC49" s="64"/>
    </row>
    <row r="50" spans="2:29" ht="15.75">
      <c r="B50" s="69"/>
      <c r="C50" s="71"/>
      <c r="D50" s="69"/>
      <c r="E50" s="71"/>
      <c r="F50" s="71"/>
      <c r="G50" s="110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64"/>
      <c r="AA50" s="64"/>
      <c r="AB50" s="64"/>
      <c r="AC50" s="64"/>
    </row>
    <row r="51" spans="2:29" ht="15.75">
      <c r="B51" s="69"/>
      <c r="C51" s="71"/>
      <c r="D51" s="69"/>
      <c r="E51" s="71"/>
      <c r="F51" s="71"/>
      <c r="G51" s="110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64"/>
      <c r="AA51" s="64"/>
      <c r="AB51" s="64"/>
      <c r="AC51" s="64"/>
    </row>
    <row r="52" spans="2:29" ht="15.75">
      <c r="B52" s="69"/>
      <c r="C52" s="71"/>
      <c r="D52" s="69"/>
      <c r="E52" s="71"/>
      <c r="F52" s="71"/>
      <c r="G52" s="110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64"/>
      <c r="AA52" s="64"/>
      <c r="AB52" s="64"/>
      <c r="AC52" s="64"/>
    </row>
    <row r="53" spans="2:29" ht="15.75">
      <c r="B53" s="69"/>
      <c r="C53" s="71"/>
      <c r="D53" s="69"/>
      <c r="E53" s="71"/>
      <c r="F53" s="71"/>
      <c r="G53" s="110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64"/>
      <c r="AA53" s="64"/>
      <c r="AB53" s="64"/>
      <c r="AC53" s="64"/>
    </row>
    <row r="54" spans="2:29" ht="15.75">
      <c r="B54" s="69"/>
      <c r="C54" s="71"/>
      <c r="D54" s="69"/>
      <c r="E54" s="71"/>
      <c r="F54" s="71"/>
      <c r="G54" s="110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64"/>
      <c r="AA54" s="64"/>
      <c r="AB54" s="64"/>
      <c r="AC54" s="64"/>
    </row>
    <row r="55" spans="2:29" ht="15.75">
      <c r="B55" s="69"/>
      <c r="C55" s="71"/>
      <c r="D55" s="69"/>
      <c r="E55" s="71"/>
      <c r="F55" s="71"/>
      <c r="G55" s="110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64"/>
      <c r="AA55" s="64"/>
      <c r="AB55" s="64"/>
      <c r="AC55" s="64"/>
    </row>
    <row r="56" spans="2:29" ht="15.75">
      <c r="B56" s="69"/>
      <c r="C56" s="71"/>
      <c r="D56" s="69"/>
      <c r="E56" s="71"/>
      <c r="F56" s="71"/>
      <c r="G56" s="110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64"/>
      <c r="AA56" s="64"/>
      <c r="AB56" s="64"/>
      <c r="AC56" s="64"/>
    </row>
    <row r="57" spans="2:29" ht="15.75">
      <c r="B57" s="69"/>
      <c r="C57" s="71"/>
      <c r="D57" s="69"/>
      <c r="E57" s="71"/>
      <c r="F57" s="71"/>
      <c r="G57" s="110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64"/>
      <c r="AA57" s="64"/>
      <c r="AB57" s="64"/>
      <c r="AC57" s="64"/>
    </row>
    <row r="58" spans="2:29" ht="15.75">
      <c r="B58" s="69"/>
      <c r="C58" s="71"/>
      <c r="D58" s="69"/>
      <c r="E58" s="71"/>
      <c r="F58" s="71"/>
      <c r="G58" s="110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64"/>
      <c r="AA58" s="64"/>
      <c r="AB58" s="64"/>
      <c r="AC58" s="64"/>
    </row>
    <row r="59" spans="2:29" ht="15.75">
      <c r="B59" s="69"/>
      <c r="C59" s="71"/>
      <c r="D59" s="69"/>
      <c r="E59" s="71"/>
      <c r="F59" s="71"/>
      <c r="G59" s="110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64"/>
      <c r="AA59" s="64"/>
      <c r="AB59" s="64"/>
      <c r="AC59" s="64"/>
    </row>
    <row r="60" spans="2:29" ht="15">
      <c r="B60" s="64"/>
      <c r="C60" s="71"/>
      <c r="D60" s="71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</row>
  </sheetData>
  <sheetProtection formatCells="0" formatColumns="0" formatRows="0" insertHyperlinks="0" sort="0"/>
  <mergeCells count="5">
    <mergeCell ref="T7:Y7"/>
    <mergeCell ref="N7:S7"/>
    <mergeCell ref="B1:K1"/>
    <mergeCell ref="B2:G2"/>
    <mergeCell ref="H7:M7"/>
  </mergeCells>
  <printOptions/>
  <pageMargins left="0.1968503937007874" right="0.1968503937007874" top="0.5905511811023623" bottom="0.3937007874015748" header="0.5118110236220472" footer="0.5118110236220472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2012-03-31T17:51:39Z</cp:lastPrinted>
  <dcterms:created xsi:type="dcterms:W3CDTF">2004-06-16T20:12:45Z</dcterms:created>
  <dcterms:modified xsi:type="dcterms:W3CDTF">2012-04-01T17:24:32Z</dcterms:modified>
  <cp:category/>
  <cp:version/>
  <cp:contentType/>
  <cp:contentStatus/>
</cp:coreProperties>
</file>