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060" yWindow="4620" windowWidth="7995" windowHeight="8640" tabRatio="761" activeTab="2"/>
  </bookViews>
  <sheets>
    <sheet name="Prezence" sheetId="1" r:id="rId1"/>
    <sheet name="Vysledky" sheetId="2" r:id="rId2"/>
    <sheet name="Celkove vysledky" sheetId="3" r:id="rId3"/>
  </sheets>
  <definedNames/>
  <calcPr fullCalcOnLoad="1"/>
</workbook>
</file>

<file path=xl/sharedStrings.xml><?xml version="1.0" encoding="utf-8"?>
<sst xmlns="http://schemas.openxmlformats.org/spreadsheetml/2006/main" count="250" uniqueCount="136">
  <si>
    <t>ředitel závodu:</t>
  </si>
  <si>
    <t>hlavní rozhodčí:</t>
  </si>
  <si>
    <t>označení kategorie</t>
  </si>
  <si>
    <t>start.číslo</t>
  </si>
  <si>
    <t>příjmení a jméno</t>
  </si>
  <si>
    <t>ročník</t>
  </si>
  <si>
    <t>oddíl</t>
  </si>
  <si>
    <t>trenér</t>
  </si>
  <si>
    <t>výsledky kategorie:</t>
  </si>
  <si>
    <t>kladina</t>
  </si>
  <si>
    <t>prostná</t>
  </si>
  <si>
    <t>celkem</t>
  </si>
  <si>
    <t>start.č.</t>
  </si>
  <si>
    <t>bodů</t>
  </si>
  <si>
    <t>pořadí</t>
  </si>
  <si>
    <t>spec. srážky</t>
  </si>
  <si>
    <t>nářadí celková</t>
  </si>
  <si>
    <t>celkem bodů</t>
  </si>
  <si>
    <t>D obtížnost</t>
  </si>
  <si>
    <t xml:space="preserve">E   výchozí   </t>
  </si>
  <si>
    <t>E   srážky</t>
  </si>
  <si>
    <t>E konečná</t>
  </si>
  <si>
    <t>Jiříková Štěpánka</t>
  </si>
  <si>
    <t>Zourová Světlana</t>
  </si>
  <si>
    <t>prezence závodnic kategorie I. roč.2004-05</t>
  </si>
  <si>
    <t>Mladší žákyně 2004-05</t>
  </si>
  <si>
    <t>výsledky kategorie I.</t>
  </si>
  <si>
    <t xml:space="preserve">     31.3.2012 Pelhřimov - Dvojboj Kladina -Prostná</t>
  </si>
  <si>
    <t>Šálková Vendula</t>
  </si>
  <si>
    <t>SG Pelhřimov</t>
  </si>
  <si>
    <t>Zourová,Jiříková</t>
  </si>
  <si>
    <t>Rousková Alžběta</t>
  </si>
  <si>
    <t>Vratišovská Zlatka</t>
  </si>
  <si>
    <t>Tůmová Karolína</t>
  </si>
  <si>
    <t>Tomšů Kateřina</t>
  </si>
  <si>
    <t>Szczyrbová Jůlie</t>
  </si>
  <si>
    <t>Dufková Markéta</t>
  </si>
  <si>
    <t>TJ Sokol Domažlice</t>
  </si>
  <si>
    <t>Hříbalová a kolektiv</t>
  </si>
  <si>
    <t>Kinzlerová Lucie</t>
  </si>
  <si>
    <t>Kocková Vanessa</t>
  </si>
  <si>
    <t>Chmelová Karolína</t>
  </si>
  <si>
    <t>KSG Moravská Slávie Brno</t>
  </si>
  <si>
    <t>Václavíková,Kršková</t>
  </si>
  <si>
    <t>Kotolová Adéla</t>
  </si>
  <si>
    <t>Strouhalová Eliška</t>
  </si>
  <si>
    <t>TJ Sokol Chrudim</t>
  </si>
  <si>
    <t>Simona a Zuzana Hovorkovi</t>
  </si>
  <si>
    <t>Šimonová Bára</t>
  </si>
  <si>
    <t>Kulhavá Sára</t>
  </si>
  <si>
    <t>Lednová Eliška</t>
  </si>
  <si>
    <t>Wilczková Michaela</t>
  </si>
  <si>
    <t>TJ Sokol Moravský Krumlov</t>
  </si>
  <si>
    <t>Doubková Simona</t>
  </si>
  <si>
    <t>Bechyňská Anna</t>
  </si>
  <si>
    <t>KSG Most</t>
  </si>
  <si>
    <t xml:space="preserve">Čejková,Kopecká </t>
  </si>
  <si>
    <t>Kopecká Caitlin</t>
  </si>
  <si>
    <t>Čondlová Clarissa</t>
  </si>
  <si>
    <t>Brabcová Natálie</t>
  </si>
  <si>
    <t>TJ Bohemians Praha</t>
  </si>
  <si>
    <t>Stupková M.,Pavlicová M.</t>
  </si>
  <si>
    <t>Klímová Sophia</t>
  </si>
  <si>
    <t>Vážanová Emma</t>
  </si>
  <si>
    <t>Schwarzová Rozálie</t>
  </si>
  <si>
    <t>Doležalová Evelína</t>
  </si>
  <si>
    <t>Benešová Klára</t>
  </si>
  <si>
    <t>TJ Sokol Kolín</t>
  </si>
  <si>
    <t>Jirsová,Kuberová</t>
  </si>
  <si>
    <t>Loumanová Lucie</t>
  </si>
  <si>
    <t>Štěrbová,Šedinová S.</t>
  </si>
  <si>
    <t>Žatečková Emma</t>
  </si>
  <si>
    <t>Cenkerová Adéla</t>
  </si>
  <si>
    <t>Šedinová Jana</t>
  </si>
  <si>
    <t>Bartošová Daniela</t>
  </si>
  <si>
    <t>Štochlová Anna</t>
  </si>
  <si>
    <t>Slovan Praha</t>
  </si>
  <si>
    <t>Luptáková</t>
  </si>
  <si>
    <t>Poláčková Amálie</t>
  </si>
  <si>
    <t>Paurová Andrea</t>
  </si>
  <si>
    <t>Lišková Markéta</t>
  </si>
  <si>
    <t>TJ Loko. Veselí nad Lužnicí</t>
  </si>
  <si>
    <t>Novotná</t>
  </si>
  <si>
    <t>Zaňáková Eliška</t>
  </si>
  <si>
    <t>Klimešová Markéta</t>
  </si>
  <si>
    <t>Sokol Brno I.</t>
  </si>
  <si>
    <t>kolektiv trenérů</t>
  </si>
  <si>
    <t>Tesaříková Kristýna</t>
  </si>
  <si>
    <t>Fialová Markéta</t>
  </si>
  <si>
    <t>Hykrdová Markéta</t>
  </si>
  <si>
    <t>Adamíková Karla</t>
  </si>
  <si>
    <t>GK Vítkovice</t>
  </si>
  <si>
    <t>Uhrová,Žitníková</t>
  </si>
  <si>
    <t>Najdeková Natálie</t>
  </si>
  <si>
    <t>Masopustová Terezie</t>
  </si>
  <si>
    <t>Tatra Kopřivnice</t>
  </si>
  <si>
    <t>Prutkayová</t>
  </si>
  <si>
    <t>Hánová Tereza</t>
  </si>
  <si>
    <t>TJ Nová Včelnice</t>
  </si>
  <si>
    <t>Kolář</t>
  </si>
  <si>
    <t>Králová Natálie</t>
  </si>
  <si>
    <t>TJ Sokol H.Počernice</t>
  </si>
  <si>
    <t>Augustová ,Hubáčková</t>
  </si>
  <si>
    <t>Horáková Anastázie</t>
  </si>
  <si>
    <t>Sýkorová ,Muhr</t>
  </si>
  <si>
    <t>Králová Kristýna</t>
  </si>
  <si>
    <t>Chabrová Anna</t>
  </si>
  <si>
    <t>TJ Lokomotiva Pardubice</t>
  </si>
  <si>
    <t>Kupková, Kolman P.</t>
  </si>
  <si>
    <t>Pokorná Eva</t>
  </si>
  <si>
    <t>Šťovíčková Eliška</t>
  </si>
  <si>
    <t>Kinčlová Tereza</t>
  </si>
  <si>
    <t>Picková Magdaléna</t>
  </si>
  <si>
    <t>TJ Slovan J.Hradec</t>
  </si>
  <si>
    <t>Jedličková,Štufková,Látová</t>
  </si>
  <si>
    <t>Perle Francizka</t>
  </si>
  <si>
    <t>Benešová,Dvořáková</t>
  </si>
  <si>
    <t>Hemberová Klára</t>
  </si>
  <si>
    <t>Pavlíková Leontýna</t>
  </si>
  <si>
    <t>Šlajferčíková Michaela</t>
  </si>
  <si>
    <t>Sokol I.Plzeň</t>
  </si>
  <si>
    <t>Šlaufová</t>
  </si>
  <si>
    <t>Šlajferčíková Klára</t>
  </si>
  <si>
    <t>Hertlová Veronika</t>
  </si>
  <si>
    <t>Ostrava Poruba</t>
  </si>
  <si>
    <t>Žáková Winona</t>
  </si>
  <si>
    <t>Stošková Nikola</t>
  </si>
  <si>
    <t>Šabatová Michaela</t>
  </si>
  <si>
    <t>Pechová Barbora</t>
  </si>
  <si>
    <t>Ziková Krystýna</t>
  </si>
  <si>
    <t>Navrátová Zuzana</t>
  </si>
  <si>
    <t>Štroblíková Renáta</t>
  </si>
  <si>
    <t>Návratová Zuzana</t>
  </si>
  <si>
    <t>Ziková Kristýna</t>
  </si>
  <si>
    <t>Bezděková</t>
  </si>
  <si>
    <t>Dudová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</si>
</sst>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_-* #,##0\ _K_č_-;\-* #,##0\ _K_č_-;_-* &quot;-&quot;??\ _K_č_-;_-@_-"/>
  </numFmts>
  <fonts count="34">
    <font>
      <sz val="10"/>
      <name val="Arial CE"/>
      <family val="0"/>
    </font>
    <font>
      <b/>
      <i/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 CE"/>
      <family val="2"/>
    </font>
    <font>
      <i/>
      <sz val="9"/>
      <name val="Arial CE"/>
      <family val="2"/>
    </font>
    <font>
      <b/>
      <sz val="12"/>
      <name val="Arial CE"/>
      <family val="2"/>
    </font>
    <font>
      <b/>
      <i/>
      <sz val="9"/>
      <name val="Arial CE"/>
      <family val="0"/>
    </font>
    <font>
      <i/>
      <sz val="7"/>
      <name val="Arial CE"/>
      <family val="0"/>
    </font>
    <font>
      <i/>
      <sz val="12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1" fillId="0" borderId="13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164" fontId="2" fillId="0" borderId="15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5" fillId="0" borderId="16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4" fontId="0" fillId="0" borderId="15" xfId="0" applyNumberFormat="1" applyFill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164" fontId="0" fillId="0" borderId="15" xfId="0" applyNumberFormat="1" applyFill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 wrapText="1"/>
      <protection/>
    </xf>
    <xf numFmtId="0" fontId="12" fillId="0" borderId="19" xfId="0" applyFont="1" applyBorder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16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 horizontal="left"/>
      <protection/>
    </xf>
    <xf numFmtId="0" fontId="8" fillId="0" borderId="13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right"/>
      <protection/>
    </xf>
    <xf numFmtId="0" fontId="10" fillId="0" borderId="13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8" fillId="0" borderId="16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left"/>
      <protection/>
    </xf>
    <xf numFmtId="0" fontId="8" fillId="0" borderId="14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 horizontal="left"/>
      <protection/>
    </xf>
    <xf numFmtId="0" fontId="8" fillId="0" borderId="22" xfId="0" applyFont="1" applyFill="1" applyBorder="1" applyAlignment="1" applyProtection="1">
      <alignment horizontal="left"/>
      <protection/>
    </xf>
    <xf numFmtId="0" fontId="10" fillId="0" borderId="23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left"/>
      <protection/>
    </xf>
    <xf numFmtId="164" fontId="10" fillId="17" borderId="15" xfId="35" applyNumberFormat="1" applyFont="1" applyFill="1" applyBorder="1" applyAlignment="1" applyProtection="1">
      <alignment horizontal="center"/>
      <protection/>
    </xf>
    <xf numFmtId="164" fontId="8" fillId="0" borderId="15" xfId="0" applyNumberFormat="1" applyFont="1" applyFill="1" applyBorder="1" applyAlignment="1" applyProtection="1">
      <alignment horizontal="center"/>
      <protection locked="0"/>
    </xf>
    <xf numFmtId="164" fontId="8" fillId="19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/>
    </xf>
    <xf numFmtId="0" fontId="32" fillId="24" borderId="15" xfId="0" applyFont="1" applyFill="1" applyBorder="1" applyAlignment="1">
      <alignment/>
    </xf>
    <xf numFmtId="0" fontId="32" fillId="24" borderId="15" xfId="0" applyFont="1" applyFill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3" fillId="24" borderId="15" xfId="0" applyFont="1" applyFill="1" applyBorder="1" applyAlignment="1">
      <alignment horizontal="center"/>
    </xf>
    <xf numFmtId="0" fontId="10" fillId="0" borderId="22" xfId="0" applyFont="1" applyFill="1" applyBorder="1" applyAlignment="1" applyProtection="1">
      <alignment horizontal="center"/>
      <protection/>
    </xf>
    <xf numFmtId="0" fontId="8" fillId="0" borderId="22" xfId="0" applyFont="1" applyFill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13" fillId="0" borderId="24" xfId="0" applyFont="1" applyBorder="1" applyAlignment="1" applyProtection="1">
      <alignment horizontal="center" wrapText="1"/>
      <protection/>
    </xf>
    <xf numFmtId="0" fontId="13" fillId="0" borderId="25" xfId="0" applyFont="1" applyBorder="1" applyAlignment="1" applyProtection="1">
      <alignment horizontal="center" wrapText="1"/>
      <protection/>
    </xf>
    <xf numFmtId="0" fontId="13" fillId="0" borderId="26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14" fillId="0" borderId="15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32" fillId="0" borderId="15" xfId="0" applyFont="1" applyBorder="1" applyAlignment="1">
      <alignment/>
    </xf>
    <xf numFmtId="0" fontId="33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right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3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7">
    <dxf>
      <fill>
        <patternFill>
          <bgColor indexed="10"/>
        </patternFill>
      </fill>
    </dxf>
    <dxf>
      <font>
        <strike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4</xdr:row>
      <xdr:rowOff>85725</xdr:rowOff>
    </xdr:from>
    <xdr:to>
      <xdr:col>8</xdr:col>
      <xdr:colOff>66675</xdr:colOff>
      <xdr:row>7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600075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419100</xdr:colOff>
      <xdr:row>4</xdr:row>
      <xdr:rowOff>104775</xdr:rowOff>
    </xdr:from>
    <xdr:to>
      <xdr:col>14</xdr:col>
      <xdr:colOff>95250</xdr:colOff>
      <xdr:row>7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619125"/>
          <a:ext cx="704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19050</xdr:rowOff>
    </xdr:from>
    <xdr:to>
      <xdr:col>2</xdr:col>
      <xdr:colOff>1533525</xdr:colOff>
      <xdr:row>6</xdr:row>
      <xdr:rowOff>142875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533400"/>
          <a:ext cx="1924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48"/>
  </sheetPr>
  <dimension ref="A3:G89"/>
  <sheetViews>
    <sheetView zoomScalePageLayoutView="0" workbookViewId="0" topLeftCell="A55">
      <selection activeCell="F78" sqref="F78"/>
    </sheetView>
  </sheetViews>
  <sheetFormatPr defaultColWidth="9.00390625" defaultRowHeight="12.75"/>
  <cols>
    <col min="1" max="1" width="2.00390625" style="1" customWidth="1"/>
    <col min="2" max="2" width="7.75390625" style="94" customWidth="1"/>
    <col min="3" max="3" width="24.125" style="2" customWidth="1"/>
    <col min="4" max="4" width="11.125" style="1" customWidth="1"/>
    <col min="5" max="5" width="25.125" style="1" bestFit="1" customWidth="1"/>
    <col min="6" max="6" width="27.00390625" style="1" customWidth="1"/>
    <col min="7" max="7" width="2.625" style="1" customWidth="1"/>
    <col min="8" max="8" width="9.125" style="9" customWidth="1"/>
    <col min="9" max="16384" width="9.125" style="1" customWidth="1"/>
  </cols>
  <sheetData>
    <row r="1" ht="6" customHeight="1"/>
    <row r="2" ht="4.5" customHeight="1" thickBot="1"/>
    <row r="3" spans="2:7" ht="13.5" thickBot="1">
      <c r="B3" s="107" t="s">
        <v>27</v>
      </c>
      <c r="C3" s="108"/>
      <c r="D3" s="108"/>
      <c r="E3" s="108"/>
      <c r="F3" s="109"/>
      <c r="G3" s="4"/>
    </row>
    <row r="4" spans="2:7" ht="12.75">
      <c r="B4" s="95"/>
      <c r="C4" s="5"/>
      <c r="D4" s="6" t="s">
        <v>0</v>
      </c>
      <c r="E4" s="31" t="s">
        <v>22</v>
      </c>
      <c r="F4" s="8"/>
      <c r="G4" s="9"/>
    </row>
    <row r="5" spans="2:7" ht="13.5" thickBot="1">
      <c r="B5" s="96"/>
      <c r="C5" s="10"/>
      <c r="D5" s="11" t="s">
        <v>1</v>
      </c>
      <c r="E5" s="32" t="s">
        <v>23</v>
      </c>
      <c r="F5" s="12"/>
      <c r="G5" s="9"/>
    </row>
    <row r="6" ht="4.5" customHeight="1" thickBot="1"/>
    <row r="7" spans="2:7" ht="15" thickBot="1">
      <c r="B7" s="110" t="s">
        <v>24</v>
      </c>
      <c r="C7" s="111"/>
      <c r="D7" s="111"/>
      <c r="E7" s="13" t="s">
        <v>2</v>
      </c>
      <c r="F7" s="14"/>
      <c r="G7" s="9"/>
    </row>
    <row r="8" ht="3.75" customHeight="1"/>
    <row r="9" spans="2:7" ht="12.75">
      <c r="B9" s="97" t="s">
        <v>3</v>
      </c>
      <c r="C9" s="15" t="s">
        <v>4</v>
      </c>
      <c r="D9" s="16" t="s">
        <v>5</v>
      </c>
      <c r="E9" s="17" t="s">
        <v>6</v>
      </c>
      <c r="F9" s="17" t="s">
        <v>7</v>
      </c>
      <c r="G9" s="45"/>
    </row>
    <row r="10" spans="2:7" ht="15.75">
      <c r="B10" s="98">
        <v>1</v>
      </c>
      <c r="C10" s="84" t="s">
        <v>28</v>
      </c>
      <c r="D10" s="85">
        <v>2004</v>
      </c>
      <c r="E10" s="85" t="s">
        <v>29</v>
      </c>
      <c r="F10" s="85" t="s">
        <v>30</v>
      </c>
      <c r="G10" s="18"/>
    </row>
    <row r="11" spans="2:7" ht="15.75">
      <c r="B11" s="99">
        <v>2</v>
      </c>
      <c r="C11" s="84" t="s">
        <v>31</v>
      </c>
      <c r="D11" s="85">
        <v>2004</v>
      </c>
      <c r="E11" s="85" t="s">
        <v>29</v>
      </c>
      <c r="F11" s="85" t="s">
        <v>30</v>
      </c>
      <c r="G11" s="19"/>
    </row>
    <row r="12" spans="2:7" ht="15.75">
      <c r="B12" s="98">
        <v>3</v>
      </c>
      <c r="C12" s="84" t="s">
        <v>32</v>
      </c>
      <c r="D12" s="85">
        <v>2004</v>
      </c>
      <c r="E12" s="85" t="s">
        <v>29</v>
      </c>
      <c r="F12" s="85" t="s">
        <v>30</v>
      </c>
      <c r="G12" s="19"/>
    </row>
    <row r="13" spans="2:7" ht="15.75">
      <c r="B13" s="99">
        <v>4</v>
      </c>
      <c r="C13" s="84" t="s">
        <v>33</v>
      </c>
      <c r="D13" s="85">
        <v>2005</v>
      </c>
      <c r="E13" s="85" t="s">
        <v>29</v>
      </c>
      <c r="F13" s="85" t="s">
        <v>30</v>
      </c>
      <c r="G13" s="19"/>
    </row>
    <row r="14" spans="2:7" ht="15.75">
      <c r="B14" s="98">
        <v>5</v>
      </c>
      <c r="C14" s="84" t="s">
        <v>34</v>
      </c>
      <c r="D14" s="85">
        <v>2005</v>
      </c>
      <c r="E14" s="85" t="s">
        <v>29</v>
      </c>
      <c r="F14" s="85" t="s">
        <v>30</v>
      </c>
      <c r="G14" s="19"/>
    </row>
    <row r="15" spans="2:7" ht="15.75">
      <c r="B15" s="99">
        <v>6</v>
      </c>
      <c r="C15" s="84" t="s">
        <v>35</v>
      </c>
      <c r="D15" s="85">
        <v>2005</v>
      </c>
      <c r="E15" s="85" t="s">
        <v>29</v>
      </c>
      <c r="F15" s="85" t="s">
        <v>30</v>
      </c>
      <c r="G15" s="19"/>
    </row>
    <row r="16" spans="2:7" ht="15.75">
      <c r="B16" s="98">
        <v>7</v>
      </c>
      <c r="C16" s="84" t="s">
        <v>36</v>
      </c>
      <c r="D16" s="85">
        <v>2005</v>
      </c>
      <c r="E16" s="86" t="s">
        <v>37</v>
      </c>
      <c r="F16" s="86" t="s">
        <v>38</v>
      </c>
      <c r="G16" s="19"/>
    </row>
    <row r="17" spans="2:7" ht="15.75">
      <c r="B17" s="99">
        <v>8</v>
      </c>
      <c r="C17" s="84" t="s">
        <v>39</v>
      </c>
      <c r="D17" s="85">
        <v>2005</v>
      </c>
      <c r="E17" s="86" t="s">
        <v>37</v>
      </c>
      <c r="F17" s="86" t="s">
        <v>38</v>
      </c>
      <c r="G17" s="19"/>
    </row>
    <row r="18" spans="2:7" ht="15.75">
      <c r="B18" s="98">
        <v>9</v>
      </c>
      <c r="C18" s="84" t="s">
        <v>40</v>
      </c>
      <c r="D18" s="85">
        <v>2005</v>
      </c>
      <c r="E18" s="86" t="s">
        <v>37</v>
      </c>
      <c r="F18" s="86" t="s">
        <v>38</v>
      </c>
      <c r="G18" s="19"/>
    </row>
    <row r="19" spans="1:7" ht="15.75">
      <c r="A19" s="9"/>
      <c r="B19" s="99">
        <v>10</v>
      </c>
      <c r="C19" s="100" t="s">
        <v>41</v>
      </c>
      <c r="D19" s="86">
        <v>2004</v>
      </c>
      <c r="E19" s="101" t="s">
        <v>42</v>
      </c>
      <c r="F19" s="86" t="s">
        <v>43</v>
      </c>
      <c r="G19" s="19"/>
    </row>
    <row r="20" spans="1:7" ht="15.75">
      <c r="A20" s="9"/>
      <c r="B20" s="98"/>
      <c r="C20" s="100"/>
      <c r="D20" s="86"/>
      <c r="E20" s="101"/>
      <c r="F20" s="86"/>
      <c r="G20" s="19"/>
    </row>
    <row r="21" spans="1:7" ht="15.75">
      <c r="A21" s="9"/>
      <c r="B21" s="99">
        <v>12</v>
      </c>
      <c r="C21" s="100" t="s">
        <v>44</v>
      </c>
      <c r="D21" s="86">
        <v>2005</v>
      </c>
      <c r="E21" s="101" t="s">
        <v>42</v>
      </c>
      <c r="F21" s="86" t="s">
        <v>43</v>
      </c>
      <c r="G21" s="19"/>
    </row>
    <row r="22" spans="1:7" ht="15.75">
      <c r="A22" s="9"/>
      <c r="B22" s="99"/>
      <c r="C22" s="100"/>
      <c r="D22" s="86"/>
      <c r="E22" s="101"/>
      <c r="F22" s="86"/>
      <c r="G22" s="19"/>
    </row>
    <row r="23" spans="2:6" ht="15.75">
      <c r="B23" s="99">
        <v>14</v>
      </c>
      <c r="C23" s="100" t="s">
        <v>45</v>
      </c>
      <c r="D23" s="86">
        <v>2005</v>
      </c>
      <c r="E23" s="86" t="s">
        <v>46</v>
      </c>
      <c r="F23" s="102" t="s">
        <v>47</v>
      </c>
    </row>
    <row r="24" spans="2:6" ht="15.75">
      <c r="B24" s="99">
        <v>15</v>
      </c>
      <c r="C24" s="100" t="s">
        <v>48</v>
      </c>
      <c r="D24" s="86">
        <v>2005</v>
      </c>
      <c r="E24" s="86" t="s">
        <v>46</v>
      </c>
      <c r="F24" s="102" t="s">
        <v>47</v>
      </c>
    </row>
    <row r="25" spans="2:6" ht="15.75">
      <c r="B25" s="99">
        <v>16</v>
      </c>
      <c r="C25" s="100" t="s">
        <v>49</v>
      </c>
      <c r="D25" s="86">
        <v>2005</v>
      </c>
      <c r="E25" s="86" t="s">
        <v>46</v>
      </c>
      <c r="F25" s="102" t="s">
        <v>47</v>
      </c>
    </row>
    <row r="26" spans="2:6" ht="15.75">
      <c r="B26" s="99">
        <v>17</v>
      </c>
      <c r="C26" s="100" t="s">
        <v>50</v>
      </c>
      <c r="D26" s="86">
        <v>2005</v>
      </c>
      <c r="E26" s="86" t="s">
        <v>46</v>
      </c>
      <c r="F26" s="102" t="s">
        <v>47</v>
      </c>
    </row>
    <row r="27" spans="2:6" ht="15.75">
      <c r="B27" s="99">
        <v>18</v>
      </c>
      <c r="C27" s="100" t="s">
        <v>51</v>
      </c>
      <c r="D27" s="86">
        <v>2005</v>
      </c>
      <c r="E27" s="101" t="s">
        <v>52</v>
      </c>
      <c r="F27" s="86" t="s">
        <v>53</v>
      </c>
    </row>
    <row r="28" spans="2:6" ht="15.75">
      <c r="B28" s="99"/>
      <c r="C28" s="100"/>
      <c r="D28" s="86"/>
      <c r="E28" s="101"/>
      <c r="F28" s="86"/>
    </row>
    <row r="29" spans="2:6" ht="15.75">
      <c r="B29" s="99">
        <v>20</v>
      </c>
      <c r="C29" s="100" t="s">
        <v>54</v>
      </c>
      <c r="D29" s="86">
        <v>2005</v>
      </c>
      <c r="E29" s="86" t="s">
        <v>55</v>
      </c>
      <c r="F29" s="86" t="s">
        <v>56</v>
      </c>
    </row>
    <row r="30" spans="2:6" ht="15.75">
      <c r="B30" s="99">
        <v>21</v>
      </c>
      <c r="C30" s="100" t="s">
        <v>57</v>
      </c>
      <c r="D30" s="86">
        <v>2005</v>
      </c>
      <c r="E30" s="86" t="s">
        <v>55</v>
      </c>
      <c r="F30" s="86" t="s">
        <v>56</v>
      </c>
    </row>
    <row r="31" spans="2:6" ht="15.75">
      <c r="B31" s="99">
        <v>22</v>
      </c>
      <c r="C31" s="100" t="s">
        <v>58</v>
      </c>
      <c r="D31" s="86">
        <v>2004</v>
      </c>
      <c r="E31" s="86" t="s">
        <v>55</v>
      </c>
      <c r="F31" s="86" t="s">
        <v>56</v>
      </c>
    </row>
    <row r="32" spans="2:6" ht="15.75">
      <c r="B32" s="99">
        <v>23</v>
      </c>
      <c r="C32" s="100" t="s">
        <v>59</v>
      </c>
      <c r="D32" s="86">
        <v>2004</v>
      </c>
      <c r="E32" s="86" t="s">
        <v>60</v>
      </c>
      <c r="F32" s="101" t="s">
        <v>61</v>
      </c>
    </row>
    <row r="33" spans="2:6" ht="15.75">
      <c r="B33" s="99">
        <v>24</v>
      </c>
      <c r="C33" s="100" t="s">
        <v>62</v>
      </c>
      <c r="D33" s="86">
        <v>2004</v>
      </c>
      <c r="E33" s="86" t="s">
        <v>60</v>
      </c>
      <c r="F33" s="101" t="s">
        <v>61</v>
      </c>
    </row>
    <row r="34" spans="2:6" ht="15.75">
      <c r="B34" s="99">
        <v>25</v>
      </c>
      <c r="C34" s="100" t="s">
        <v>63</v>
      </c>
      <c r="D34" s="86">
        <v>2004</v>
      </c>
      <c r="E34" s="86" t="s">
        <v>60</v>
      </c>
      <c r="F34" s="101" t="s">
        <v>61</v>
      </c>
    </row>
    <row r="35" spans="2:6" ht="15.75">
      <c r="B35" s="99">
        <v>26</v>
      </c>
      <c r="C35" s="100" t="s">
        <v>64</v>
      </c>
      <c r="D35" s="86">
        <v>2004</v>
      </c>
      <c r="E35" s="86" t="s">
        <v>60</v>
      </c>
      <c r="F35" s="101" t="s">
        <v>61</v>
      </c>
    </row>
    <row r="36" spans="2:6" ht="15.75">
      <c r="B36" s="99">
        <v>27</v>
      </c>
      <c r="C36" s="100" t="s">
        <v>65</v>
      </c>
      <c r="D36" s="86">
        <v>2004</v>
      </c>
      <c r="E36" s="86" t="s">
        <v>60</v>
      </c>
      <c r="F36" s="101" t="s">
        <v>61</v>
      </c>
    </row>
    <row r="37" spans="2:6" ht="15.75">
      <c r="B37" s="99">
        <v>28</v>
      </c>
      <c r="C37" s="100" t="s">
        <v>66</v>
      </c>
      <c r="D37" s="86">
        <v>2004</v>
      </c>
      <c r="E37" s="86" t="s">
        <v>67</v>
      </c>
      <c r="F37" s="86" t="s">
        <v>68</v>
      </c>
    </row>
    <row r="38" spans="2:6" ht="15.75">
      <c r="B38" s="99">
        <v>29</v>
      </c>
      <c r="C38" s="100" t="s">
        <v>128</v>
      </c>
      <c r="D38" s="86">
        <v>2004</v>
      </c>
      <c r="E38" s="86" t="s">
        <v>67</v>
      </c>
      <c r="F38" s="86" t="s">
        <v>68</v>
      </c>
    </row>
    <row r="39" spans="2:6" ht="15.75">
      <c r="B39" s="99">
        <v>30</v>
      </c>
      <c r="C39" s="100" t="s">
        <v>69</v>
      </c>
      <c r="D39" s="86">
        <v>2004</v>
      </c>
      <c r="E39" s="86" t="s">
        <v>67</v>
      </c>
      <c r="F39" s="86" t="s">
        <v>70</v>
      </c>
    </row>
    <row r="40" spans="2:6" ht="15.75">
      <c r="B40" s="99">
        <v>31</v>
      </c>
      <c r="C40" s="100" t="s">
        <v>71</v>
      </c>
      <c r="D40" s="86">
        <v>2004</v>
      </c>
      <c r="E40" s="86" t="s">
        <v>67</v>
      </c>
      <c r="F40" s="86" t="s">
        <v>70</v>
      </c>
    </row>
    <row r="41" spans="2:6" ht="15.75">
      <c r="B41" s="99">
        <v>32</v>
      </c>
      <c r="C41" s="100" t="s">
        <v>72</v>
      </c>
      <c r="D41" s="86">
        <v>2004</v>
      </c>
      <c r="E41" s="86" t="s">
        <v>67</v>
      </c>
      <c r="F41" s="86" t="s">
        <v>73</v>
      </c>
    </row>
    <row r="42" spans="2:6" ht="15.75">
      <c r="B42" s="99">
        <v>33</v>
      </c>
      <c r="C42" s="100" t="s">
        <v>74</v>
      </c>
      <c r="D42" s="86">
        <v>2004</v>
      </c>
      <c r="E42" s="86" t="s">
        <v>67</v>
      </c>
      <c r="F42" s="86" t="s">
        <v>73</v>
      </c>
    </row>
    <row r="43" spans="2:6" ht="15.75">
      <c r="B43" s="99"/>
      <c r="C43" s="100"/>
      <c r="D43" s="103"/>
      <c r="E43" s="103"/>
      <c r="F43" s="86"/>
    </row>
    <row r="44" spans="2:6" ht="15.75">
      <c r="B44" s="99"/>
      <c r="C44" s="100"/>
      <c r="D44" s="103"/>
      <c r="E44" s="103"/>
      <c r="F44" s="86"/>
    </row>
    <row r="45" spans="2:6" ht="15.75">
      <c r="B45" s="99"/>
      <c r="C45" s="100"/>
      <c r="D45" s="103"/>
      <c r="E45" s="103"/>
      <c r="F45" s="86"/>
    </row>
    <row r="46" spans="2:6" ht="15.75">
      <c r="B46" s="99">
        <v>37</v>
      </c>
      <c r="C46" s="100" t="s">
        <v>75</v>
      </c>
      <c r="D46" s="103">
        <v>2004</v>
      </c>
      <c r="E46" s="103" t="s">
        <v>76</v>
      </c>
      <c r="F46" s="86" t="s">
        <v>77</v>
      </c>
    </row>
    <row r="47" spans="2:6" ht="15.75">
      <c r="B47" s="99">
        <v>38</v>
      </c>
      <c r="C47" s="100" t="s">
        <v>78</v>
      </c>
      <c r="D47" s="103">
        <v>2004</v>
      </c>
      <c r="E47" s="103" t="s">
        <v>76</v>
      </c>
      <c r="F47" s="86" t="s">
        <v>77</v>
      </c>
    </row>
    <row r="48" spans="2:6" ht="15.75">
      <c r="B48" s="99">
        <v>39</v>
      </c>
      <c r="C48" s="104" t="s">
        <v>79</v>
      </c>
      <c r="D48" s="103">
        <v>2004</v>
      </c>
      <c r="E48" s="103" t="s">
        <v>76</v>
      </c>
      <c r="F48" s="86" t="s">
        <v>77</v>
      </c>
    </row>
    <row r="49" spans="2:6" ht="12.75">
      <c r="B49" s="99">
        <v>40</v>
      </c>
      <c r="C49" s="104" t="s">
        <v>80</v>
      </c>
      <c r="D49" s="103">
        <v>2004</v>
      </c>
      <c r="E49" s="103" t="s">
        <v>81</v>
      </c>
      <c r="F49" s="103" t="s">
        <v>82</v>
      </c>
    </row>
    <row r="50" spans="2:6" ht="12.75">
      <c r="B50" s="99">
        <v>41</v>
      </c>
      <c r="C50" s="104" t="s">
        <v>83</v>
      </c>
      <c r="D50" s="103">
        <v>2004</v>
      </c>
      <c r="E50" s="103" t="s">
        <v>81</v>
      </c>
      <c r="F50" s="103" t="s">
        <v>82</v>
      </c>
    </row>
    <row r="51" spans="2:6" ht="12.75">
      <c r="B51" s="99">
        <v>42</v>
      </c>
      <c r="C51" s="104" t="s">
        <v>84</v>
      </c>
      <c r="D51" s="103">
        <v>2004</v>
      </c>
      <c r="E51" s="103" t="s">
        <v>85</v>
      </c>
      <c r="F51" s="103" t="s">
        <v>86</v>
      </c>
    </row>
    <row r="52" spans="2:6" ht="12.75">
      <c r="B52" s="99">
        <v>43</v>
      </c>
      <c r="C52" s="104" t="s">
        <v>87</v>
      </c>
      <c r="D52" s="103">
        <v>2004</v>
      </c>
      <c r="E52" s="103" t="s">
        <v>85</v>
      </c>
      <c r="F52" s="103" t="s">
        <v>86</v>
      </c>
    </row>
    <row r="53" spans="2:6" ht="12.75">
      <c r="B53" s="99">
        <v>44</v>
      </c>
      <c r="C53" s="104" t="s">
        <v>88</v>
      </c>
      <c r="D53" s="103">
        <v>2004</v>
      </c>
      <c r="E53" s="103" t="s">
        <v>85</v>
      </c>
      <c r="F53" s="103" t="s">
        <v>86</v>
      </c>
    </row>
    <row r="54" spans="2:6" ht="12.75">
      <c r="B54" s="99">
        <v>45</v>
      </c>
      <c r="C54" s="104" t="s">
        <v>89</v>
      </c>
      <c r="D54" s="103">
        <v>2004</v>
      </c>
      <c r="E54" s="103" t="s">
        <v>85</v>
      </c>
      <c r="F54" s="103" t="s">
        <v>86</v>
      </c>
    </row>
    <row r="55" spans="2:6" ht="12.75">
      <c r="B55" s="99">
        <v>46</v>
      </c>
      <c r="C55" s="104" t="s">
        <v>90</v>
      </c>
      <c r="D55" s="103">
        <v>2005</v>
      </c>
      <c r="E55" s="103" t="s">
        <v>91</v>
      </c>
      <c r="F55" s="103" t="s">
        <v>92</v>
      </c>
    </row>
    <row r="56" spans="2:6" ht="12.75">
      <c r="B56" s="99">
        <v>47</v>
      </c>
      <c r="C56" s="104" t="s">
        <v>93</v>
      </c>
      <c r="D56" s="103">
        <v>2004</v>
      </c>
      <c r="E56" s="103" t="s">
        <v>91</v>
      </c>
      <c r="F56" s="103" t="s">
        <v>92</v>
      </c>
    </row>
    <row r="57" spans="2:6" ht="12.75">
      <c r="B57" s="99">
        <v>48</v>
      </c>
      <c r="C57" s="104" t="s">
        <v>94</v>
      </c>
      <c r="D57" s="103">
        <v>2004</v>
      </c>
      <c r="E57" s="103" t="s">
        <v>95</v>
      </c>
      <c r="F57" s="103" t="s">
        <v>96</v>
      </c>
    </row>
    <row r="58" spans="2:6" ht="12.75">
      <c r="B58" s="99">
        <v>49</v>
      </c>
      <c r="C58" s="104" t="s">
        <v>97</v>
      </c>
      <c r="D58" s="103">
        <v>2004</v>
      </c>
      <c r="E58" s="103" t="s">
        <v>98</v>
      </c>
      <c r="F58" s="103" t="s">
        <v>99</v>
      </c>
    </row>
    <row r="59" spans="2:6" ht="12.75">
      <c r="B59" s="99">
        <v>50</v>
      </c>
      <c r="C59" s="104" t="s">
        <v>133</v>
      </c>
      <c r="D59" s="103">
        <v>2004</v>
      </c>
      <c r="E59" s="103" t="s">
        <v>98</v>
      </c>
      <c r="F59" s="103" t="s">
        <v>99</v>
      </c>
    </row>
    <row r="60" spans="2:6" ht="12.75">
      <c r="B60" s="99">
        <v>51</v>
      </c>
      <c r="C60" s="104" t="s">
        <v>100</v>
      </c>
      <c r="D60" s="103">
        <v>2004</v>
      </c>
      <c r="E60" s="103" t="s">
        <v>101</v>
      </c>
      <c r="F60" s="103" t="s">
        <v>102</v>
      </c>
    </row>
    <row r="61" spans="2:6" ht="12.75">
      <c r="B61" s="99">
        <v>52</v>
      </c>
      <c r="C61" s="104" t="s">
        <v>103</v>
      </c>
      <c r="D61" s="103">
        <v>2004</v>
      </c>
      <c r="E61" s="103" t="s">
        <v>101</v>
      </c>
      <c r="F61" s="103" t="s">
        <v>104</v>
      </c>
    </row>
    <row r="62" spans="2:6" ht="12.75">
      <c r="B62" s="99">
        <v>53</v>
      </c>
      <c r="C62" s="104" t="s">
        <v>105</v>
      </c>
      <c r="D62" s="103">
        <v>2004</v>
      </c>
      <c r="E62" s="103" t="s">
        <v>101</v>
      </c>
      <c r="F62" s="103" t="s">
        <v>104</v>
      </c>
    </row>
    <row r="63" spans="2:6" ht="12.75">
      <c r="B63" s="99">
        <v>54</v>
      </c>
      <c r="C63" s="104" t="s">
        <v>127</v>
      </c>
      <c r="D63" s="103">
        <v>2004</v>
      </c>
      <c r="E63" s="103" t="s">
        <v>101</v>
      </c>
      <c r="F63" s="103" t="s">
        <v>102</v>
      </c>
    </row>
    <row r="64" spans="2:6" ht="12.75">
      <c r="B64" s="99">
        <v>55</v>
      </c>
      <c r="C64" s="104" t="s">
        <v>106</v>
      </c>
      <c r="D64" s="103">
        <v>2004</v>
      </c>
      <c r="E64" s="103" t="s">
        <v>107</v>
      </c>
      <c r="F64" s="103" t="s">
        <v>108</v>
      </c>
    </row>
    <row r="65" spans="2:6" ht="12.75">
      <c r="B65" s="99">
        <v>56</v>
      </c>
      <c r="C65" s="104" t="s">
        <v>109</v>
      </c>
      <c r="D65" s="103">
        <v>2004</v>
      </c>
      <c r="E65" s="103" t="s">
        <v>107</v>
      </c>
      <c r="F65" s="103" t="s">
        <v>108</v>
      </c>
    </row>
    <row r="66" spans="2:6" ht="12.75">
      <c r="B66" s="99">
        <v>57</v>
      </c>
      <c r="C66" s="104" t="s">
        <v>110</v>
      </c>
      <c r="D66" s="103">
        <v>2004</v>
      </c>
      <c r="E66" s="103" t="s">
        <v>107</v>
      </c>
      <c r="F66" s="103" t="s">
        <v>108</v>
      </c>
    </row>
    <row r="67" spans="2:6" ht="12.75">
      <c r="B67" s="99">
        <v>58</v>
      </c>
      <c r="C67" s="104" t="s">
        <v>111</v>
      </c>
      <c r="D67" s="103">
        <v>2004</v>
      </c>
      <c r="E67" s="103" t="s">
        <v>107</v>
      </c>
      <c r="F67" s="103" t="s">
        <v>108</v>
      </c>
    </row>
    <row r="68" spans="2:6" ht="12.75">
      <c r="B68" s="99">
        <v>59</v>
      </c>
      <c r="C68" s="104" t="s">
        <v>112</v>
      </c>
      <c r="D68" s="103">
        <v>2004</v>
      </c>
      <c r="E68" s="103" t="s">
        <v>113</v>
      </c>
      <c r="F68" s="103" t="s">
        <v>114</v>
      </c>
    </row>
    <row r="69" spans="2:6" ht="12.75">
      <c r="B69" s="99">
        <v>60</v>
      </c>
      <c r="C69" s="104" t="s">
        <v>115</v>
      </c>
      <c r="D69" s="103">
        <v>2004</v>
      </c>
      <c r="E69" s="103" t="s">
        <v>113</v>
      </c>
      <c r="F69" s="103" t="s">
        <v>116</v>
      </c>
    </row>
    <row r="70" spans="2:6" ht="12.75">
      <c r="B70" s="99">
        <v>61</v>
      </c>
      <c r="C70" s="104" t="s">
        <v>117</v>
      </c>
      <c r="D70" s="103">
        <v>2004</v>
      </c>
      <c r="E70" s="103" t="s">
        <v>113</v>
      </c>
      <c r="F70" s="103" t="s">
        <v>116</v>
      </c>
    </row>
    <row r="71" spans="2:6" ht="12.75">
      <c r="B71" s="99">
        <v>62</v>
      </c>
      <c r="C71" s="104" t="s">
        <v>118</v>
      </c>
      <c r="D71" s="103">
        <v>2004</v>
      </c>
      <c r="E71" s="103" t="s">
        <v>113</v>
      </c>
      <c r="F71" s="103" t="s">
        <v>116</v>
      </c>
    </row>
    <row r="72" spans="2:6" ht="12.75">
      <c r="B72" s="99">
        <v>63</v>
      </c>
      <c r="C72" s="104" t="s">
        <v>119</v>
      </c>
      <c r="D72" s="103">
        <v>2005</v>
      </c>
      <c r="E72" s="103" t="s">
        <v>120</v>
      </c>
      <c r="F72" s="103" t="s">
        <v>121</v>
      </c>
    </row>
    <row r="73" spans="2:6" ht="12.75">
      <c r="B73" s="99">
        <v>64</v>
      </c>
      <c r="C73" s="104" t="s">
        <v>122</v>
      </c>
      <c r="D73" s="103">
        <v>2005</v>
      </c>
      <c r="E73" s="103" t="s">
        <v>120</v>
      </c>
      <c r="F73" s="103" t="s">
        <v>121</v>
      </c>
    </row>
    <row r="74" spans="2:6" ht="12.75">
      <c r="B74" s="99">
        <v>65</v>
      </c>
      <c r="C74" s="104" t="s">
        <v>123</v>
      </c>
      <c r="D74" s="103">
        <v>2004</v>
      </c>
      <c r="E74" s="103" t="s">
        <v>120</v>
      </c>
      <c r="F74" s="103" t="s">
        <v>121</v>
      </c>
    </row>
    <row r="75" spans="2:6" ht="12.75">
      <c r="B75" s="99">
        <v>66</v>
      </c>
      <c r="C75" s="104" t="s">
        <v>132</v>
      </c>
      <c r="D75" s="103">
        <v>2005</v>
      </c>
      <c r="E75" s="103" t="s">
        <v>124</v>
      </c>
      <c r="F75" s="103" t="s">
        <v>135</v>
      </c>
    </row>
    <row r="76" spans="2:6" ht="12.75">
      <c r="B76" s="99">
        <v>67</v>
      </c>
      <c r="C76" s="104" t="s">
        <v>125</v>
      </c>
      <c r="D76" s="103">
        <v>2005</v>
      </c>
      <c r="E76" s="103" t="s">
        <v>124</v>
      </c>
      <c r="F76" s="103" t="s">
        <v>135</v>
      </c>
    </row>
    <row r="77" spans="2:6" ht="12.75">
      <c r="B77" s="99">
        <v>68</v>
      </c>
      <c r="C77" s="105" t="s">
        <v>131</v>
      </c>
      <c r="D77" s="103">
        <v>2004</v>
      </c>
      <c r="E77" s="103" t="s">
        <v>124</v>
      </c>
      <c r="F77" s="103" t="s">
        <v>134</v>
      </c>
    </row>
    <row r="78" spans="2:6" ht="12.75">
      <c r="B78" s="99">
        <v>69</v>
      </c>
      <c r="C78" s="105" t="s">
        <v>126</v>
      </c>
      <c r="D78" s="106">
        <v>2004</v>
      </c>
      <c r="E78" s="103" t="s">
        <v>124</v>
      </c>
      <c r="F78" s="103" t="s">
        <v>134</v>
      </c>
    </row>
    <row r="79" spans="2:6" ht="15.75">
      <c r="B79" s="99">
        <v>70</v>
      </c>
      <c r="C79" s="84"/>
      <c r="D79" s="85"/>
      <c r="E79" s="87"/>
      <c r="F79" s="85"/>
    </row>
    <row r="80" spans="2:6" ht="15.75">
      <c r="B80" s="99">
        <v>71</v>
      </c>
      <c r="C80" s="84"/>
      <c r="D80" s="85"/>
      <c r="E80" s="87"/>
      <c r="F80" s="85"/>
    </row>
    <row r="81" spans="2:6" ht="15.75">
      <c r="B81" s="99">
        <v>72</v>
      </c>
      <c r="C81" s="84"/>
      <c r="D81" s="85"/>
      <c r="E81" s="87"/>
      <c r="F81" s="85"/>
    </row>
    <row r="82" spans="2:6" ht="15.75">
      <c r="B82" s="99">
        <v>73</v>
      </c>
      <c r="C82" s="84"/>
      <c r="D82" s="85"/>
      <c r="E82" s="87"/>
      <c r="F82" s="85"/>
    </row>
    <row r="83" spans="2:6" ht="15.75">
      <c r="B83" s="99">
        <v>74</v>
      </c>
      <c r="C83" s="84"/>
      <c r="D83" s="85"/>
      <c r="E83" s="87"/>
      <c r="F83" s="85"/>
    </row>
    <row r="84" spans="2:6" ht="15.75">
      <c r="B84" s="99">
        <v>75</v>
      </c>
      <c r="C84" s="84"/>
      <c r="D84" s="85"/>
      <c r="E84" s="87"/>
      <c r="F84" s="85"/>
    </row>
    <row r="85" spans="2:6" ht="15.75">
      <c r="B85" s="99">
        <v>76</v>
      </c>
      <c r="C85" s="84"/>
      <c r="D85" s="85"/>
      <c r="E85" s="87"/>
      <c r="F85" s="85"/>
    </row>
    <row r="86" spans="2:6" ht="15.75">
      <c r="B86" s="99">
        <v>77</v>
      </c>
      <c r="C86" s="84"/>
      <c r="D86" s="85"/>
      <c r="E86" s="87"/>
      <c r="F86" s="85"/>
    </row>
    <row r="87" spans="2:6" ht="15.75">
      <c r="B87" s="99">
        <v>78</v>
      </c>
      <c r="C87" s="84"/>
      <c r="D87" s="85"/>
      <c r="E87" s="87"/>
      <c r="F87" s="85"/>
    </row>
    <row r="88" spans="2:6" ht="15.75">
      <c r="B88" s="99">
        <v>79</v>
      </c>
      <c r="C88" s="84"/>
      <c r="D88" s="85"/>
      <c r="E88" s="87"/>
      <c r="F88" s="85"/>
    </row>
    <row r="89" spans="2:6" ht="15.75">
      <c r="B89" s="99">
        <v>80</v>
      </c>
      <c r="C89" s="84"/>
      <c r="D89" s="85"/>
      <c r="E89" s="87"/>
      <c r="F89" s="85"/>
    </row>
  </sheetData>
  <sheetProtection/>
  <mergeCells count="2">
    <mergeCell ref="B3:F3"/>
    <mergeCell ref="B7:D7"/>
  </mergeCells>
  <printOptions/>
  <pageMargins left="0.3937007874015748" right="0.3937007874015748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tabColor indexed="10"/>
  </sheetPr>
  <dimension ref="A2:R89"/>
  <sheetViews>
    <sheetView zoomScale="116" zoomScaleNormal="116" zoomScalePageLayoutView="0" workbookViewId="0" topLeftCell="A1">
      <pane xSplit="3" ySplit="9" topLeftCell="D5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66" sqref="C66"/>
    </sheetView>
  </sheetViews>
  <sheetFormatPr defaultColWidth="9.00390625" defaultRowHeight="12.75"/>
  <cols>
    <col min="1" max="1" width="2.25390625" style="1" customWidth="1"/>
    <col min="2" max="2" width="5.375" style="3" customWidth="1"/>
    <col min="3" max="3" width="24.875" style="23" customWidth="1"/>
    <col min="4" max="8" width="6.75390625" style="3" customWidth="1"/>
    <col min="9" max="9" width="6.75390625" style="33" customWidth="1"/>
    <col min="10" max="14" width="6.75390625" style="3" customWidth="1"/>
    <col min="15" max="15" width="6.75390625" style="33" customWidth="1"/>
    <col min="16" max="16" width="7.00390625" style="33" customWidth="1"/>
    <col min="17" max="17" width="2.75390625" style="9" customWidth="1"/>
    <col min="18" max="18" width="9.125" style="9" customWidth="1"/>
    <col min="19" max="16384" width="9.125" style="1" customWidth="1"/>
  </cols>
  <sheetData>
    <row r="1" ht="6" customHeight="1" thickBot="1"/>
    <row r="2" spans="1:16" ht="17.25" customHeight="1" thickBot="1">
      <c r="A2" s="24"/>
      <c r="B2" s="112" t="str">
        <f>Prezence!B3</f>
        <v>     31.3.2012 Pelhřimov - Dvojboj Kladina -Prostná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4"/>
    </row>
    <row r="3" spans="1:14" ht="4.5" customHeight="1" thickBot="1">
      <c r="A3" s="24"/>
      <c r="B3" s="115"/>
      <c r="C3" s="115"/>
      <c r="D3" s="25"/>
      <c r="E3" s="25"/>
      <c r="F3" s="25"/>
      <c r="G3" s="25"/>
      <c r="H3" s="25"/>
      <c r="J3" s="25"/>
      <c r="K3" s="25"/>
      <c r="L3" s="25"/>
      <c r="M3" s="25"/>
      <c r="N3" s="25"/>
    </row>
    <row r="4" spans="1:16" ht="12.75" customHeight="1" thickBot="1">
      <c r="A4" s="24"/>
      <c r="B4" s="116" t="s">
        <v>26</v>
      </c>
      <c r="C4" s="117"/>
      <c r="D4" s="26"/>
      <c r="E4" s="26"/>
      <c r="F4" s="26" t="s">
        <v>25</v>
      </c>
      <c r="G4" s="26"/>
      <c r="H4" s="26"/>
      <c r="I4" s="37"/>
      <c r="J4" s="26"/>
      <c r="K4" s="26"/>
      <c r="L4" s="26"/>
      <c r="M4" s="26"/>
      <c r="N4" s="26"/>
      <c r="O4" s="37"/>
      <c r="P4" s="90"/>
    </row>
    <row r="5" spans="2:16" ht="12" customHeight="1">
      <c r="B5" s="22"/>
      <c r="C5" s="7"/>
      <c r="D5" s="20"/>
      <c r="E5" s="20"/>
      <c r="F5" s="20"/>
      <c r="G5" s="20"/>
      <c r="H5" s="20"/>
      <c r="I5" s="34"/>
      <c r="J5" s="20"/>
      <c r="K5" s="20"/>
      <c r="L5" s="20"/>
      <c r="M5" s="20"/>
      <c r="N5" s="20"/>
      <c r="O5" s="34"/>
      <c r="P5" s="34"/>
    </row>
    <row r="6" spans="2:16" ht="12.75" customHeight="1" thickBot="1">
      <c r="B6" s="20"/>
      <c r="C6" s="27"/>
      <c r="D6" s="20"/>
      <c r="E6" s="20"/>
      <c r="F6" s="20"/>
      <c r="G6" s="20"/>
      <c r="H6" s="20"/>
      <c r="I6" s="34"/>
      <c r="J6" s="20"/>
      <c r="K6" s="20"/>
      <c r="L6" s="20"/>
      <c r="M6" s="20"/>
      <c r="N6" s="20"/>
      <c r="O6" s="34"/>
      <c r="P6" s="34"/>
    </row>
    <row r="7" spans="2:16" ht="12.75" customHeight="1" thickBot="1">
      <c r="B7" s="20"/>
      <c r="C7" s="27"/>
      <c r="D7" s="118" t="s">
        <v>9</v>
      </c>
      <c r="E7" s="119"/>
      <c r="F7" s="119"/>
      <c r="G7" s="119"/>
      <c r="H7" s="119"/>
      <c r="I7" s="120"/>
      <c r="J7" s="118" t="s">
        <v>10</v>
      </c>
      <c r="K7" s="119"/>
      <c r="L7" s="119"/>
      <c r="M7" s="119"/>
      <c r="N7" s="119"/>
      <c r="O7" s="120"/>
      <c r="P7" s="51"/>
    </row>
    <row r="8" spans="1:18" s="42" customFormat="1" ht="26.25" customHeight="1" thickBot="1">
      <c r="A8" s="38"/>
      <c r="B8" s="39" t="s">
        <v>12</v>
      </c>
      <c r="C8" s="49" t="s">
        <v>4</v>
      </c>
      <c r="D8" s="47" t="s">
        <v>18</v>
      </c>
      <c r="E8" s="50" t="s">
        <v>19</v>
      </c>
      <c r="F8" s="50" t="s">
        <v>20</v>
      </c>
      <c r="G8" s="50" t="s">
        <v>21</v>
      </c>
      <c r="H8" s="50" t="s">
        <v>15</v>
      </c>
      <c r="I8" s="48" t="s">
        <v>16</v>
      </c>
      <c r="J8" s="47" t="s">
        <v>18</v>
      </c>
      <c r="K8" s="50" t="s">
        <v>19</v>
      </c>
      <c r="L8" s="50" t="s">
        <v>20</v>
      </c>
      <c r="M8" s="50" t="s">
        <v>21</v>
      </c>
      <c r="N8" s="50" t="s">
        <v>15</v>
      </c>
      <c r="O8" s="48" t="s">
        <v>16</v>
      </c>
      <c r="P8" s="52" t="s">
        <v>17</v>
      </c>
      <c r="Q8" s="40"/>
      <c r="R8" s="41"/>
    </row>
    <row r="9" spans="2:18" s="9" customFormat="1" ht="3" customHeight="1">
      <c r="B9" s="28"/>
      <c r="C9" s="20"/>
      <c r="D9" s="29"/>
      <c r="E9" s="29"/>
      <c r="F9" s="29"/>
      <c r="G9" s="29"/>
      <c r="H9" s="29"/>
      <c r="I9" s="35"/>
      <c r="J9" s="29"/>
      <c r="K9" s="29"/>
      <c r="L9" s="29"/>
      <c r="M9" s="29"/>
      <c r="N9" s="29"/>
      <c r="O9" s="35"/>
      <c r="P9" s="34"/>
      <c r="R9" s="21"/>
    </row>
    <row r="10" spans="2:16" ht="12.75" customHeight="1">
      <c r="B10" s="17">
        <f>Prezence!B10</f>
        <v>1</v>
      </c>
      <c r="C10" s="30" t="str">
        <f>Prezence!C10</f>
        <v>Šálková Vendula</v>
      </c>
      <c r="D10" s="43">
        <v>3.1</v>
      </c>
      <c r="E10" s="43">
        <v>10</v>
      </c>
      <c r="F10" s="43">
        <v>4.55</v>
      </c>
      <c r="G10" s="46">
        <f>E10-F10</f>
        <v>5.45</v>
      </c>
      <c r="H10" s="43"/>
      <c r="I10" s="44">
        <f>SUM(D10,G10,-H10)</f>
        <v>8.55</v>
      </c>
      <c r="J10" s="43">
        <v>2.4</v>
      </c>
      <c r="K10" s="43">
        <v>10</v>
      </c>
      <c r="L10" s="43">
        <v>4.25</v>
      </c>
      <c r="M10" s="46">
        <f>K10-L10</f>
        <v>5.75</v>
      </c>
      <c r="N10" s="43"/>
      <c r="O10" s="44">
        <f>SUM(J10,M10,-N10)</f>
        <v>8.15</v>
      </c>
      <c r="P10" s="36">
        <f>SUM(I10+O10)</f>
        <v>16.700000000000003</v>
      </c>
    </row>
    <row r="11" spans="2:16" ht="12.75" customHeight="1">
      <c r="B11" s="17">
        <f>Prezence!B11</f>
        <v>2</v>
      </c>
      <c r="C11" s="30" t="str">
        <f>Prezence!C11</f>
        <v>Rousková Alžběta</v>
      </c>
      <c r="D11" s="43">
        <v>3.1</v>
      </c>
      <c r="E11" s="43">
        <v>10</v>
      </c>
      <c r="F11" s="43">
        <v>3.2</v>
      </c>
      <c r="G11" s="46">
        <f aca="true" t="shared" si="0" ref="G11:G74">E11-F11</f>
        <v>6.8</v>
      </c>
      <c r="H11" s="43"/>
      <c r="I11" s="44">
        <f aca="true" t="shared" si="1" ref="I11:I74">SUM(D11,G11,-H11)</f>
        <v>9.9</v>
      </c>
      <c r="J11" s="43">
        <v>3.3</v>
      </c>
      <c r="K11" s="43">
        <v>10</v>
      </c>
      <c r="L11" s="43">
        <v>3.55</v>
      </c>
      <c r="M11" s="46">
        <f aca="true" t="shared" si="2" ref="M11:M74">K11-L11</f>
        <v>6.45</v>
      </c>
      <c r="N11" s="43"/>
      <c r="O11" s="44">
        <f aca="true" t="shared" si="3" ref="O11:O22">SUM(J11,M11,-N11)</f>
        <v>9.75</v>
      </c>
      <c r="P11" s="36">
        <f aca="true" t="shared" si="4" ref="P11:P74">SUM(I11+O11)</f>
        <v>19.65</v>
      </c>
    </row>
    <row r="12" spans="2:16" ht="12.75" customHeight="1">
      <c r="B12" s="17">
        <f>Prezence!B12</f>
        <v>3</v>
      </c>
      <c r="C12" s="30" t="str">
        <f>Prezence!C12</f>
        <v>Vratišovská Zlatka</v>
      </c>
      <c r="D12" s="43">
        <v>3.7</v>
      </c>
      <c r="E12" s="43">
        <v>10</v>
      </c>
      <c r="F12" s="43">
        <v>1.45</v>
      </c>
      <c r="G12" s="46">
        <f t="shared" si="0"/>
        <v>8.55</v>
      </c>
      <c r="H12" s="43"/>
      <c r="I12" s="44">
        <f t="shared" si="1"/>
        <v>12.25</v>
      </c>
      <c r="J12" s="43">
        <v>4.1</v>
      </c>
      <c r="K12" s="43">
        <v>10</v>
      </c>
      <c r="L12" s="43">
        <v>1.75</v>
      </c>
      <c r="M12" s="46">
        <f t="shared" si="2"/>
        <v>8.25</v>
      </c>
      <c r="N12" s="43"/>
      <c r="O12" s="44">
        <f t="shared" si="3"/>
        <v>12.35</v>
      </c>
      <c r="P12" s="36">
        <f t="shared" si="4"/>
        <v>24.6</v>
      </c>
    </row>
    <row r="13" spans="2:16" ht="12.75" customHeight="1">
      <c r="B13" s="17">
        <f>Prezence!B13</f>
        <v>4</v>
      </c>
      <c r="C13" s="30" t="str">
        <f>Prezence!C13</f>
        <v>Tůmová Karolína</v>
      </c>
      <c r="D13" s="43">
        <v>3</v>
      </c>
      <c r="E13" s="43">
        <v>10</v>
      </c>
      <c r="F13" s="43">
        <v>3</v>
      </c>
      <c r="G13" s="46">
        <f t="shared" si="0"/>
        <v>7</v>
      </c>
      <c r="H13" s="43"/>
      <c r="I13" s="44">
        <f t="shared" si="1"/>
        <v>10</v>
      </c>
      <c r="J13" s="43">
        <v>2.3</v>
      </c>
      <c r="K13" s="43">
        <v>10</v>
      </c>
      <c r="L13" s="43">
        <v>2.35</v>
      </c>
      <c r="M13" s="46">
        <f t="shared" si="2"/>
        <v>7.65</v>
      </c>
      <c r="N13" s="43"/>
      <c r="O13" s="44">
        <f t="shared" si="3"/>
        <v>9.95</v>
      </c>
      <c r="P13" s="36">
        <f t="shared" si="4"/>
        <v>19.95</v>
      </c>
    </row>
    <row r="14" spans="2:16" ht="12.75" customHeight="1">
      <c r="B14" s="17">
        <f>Prezence!B14</f>
        <v>5</v>
      </c>
      <c r="C14" s="30" t="str">
        <f>Prezence!C14</f>
        <v>Tomšů Kateřina</v>
      </c>
      <c r="D14" s="43">
        <v>2.8</v>
      </c>
      <c r="E14" s="43">
        <v>10</v>
      </c>
      <c r="F14" s="43">
        <v>3</v>
      </c>
      <c r="G14" s="46">
        <f t="shared" si="0"/>
        <v>7</v>
      </c>
      <c r="H14" s="43"/>
      <c r="I14" s="44">
        <f t="shared" si="1"/>
        <v>9.8</v>
      </c>
      <c r="J14" s="43">
        <v>2.2</v>
      </c>
      <c r="K14" s="43">
        <v>10</v>
      </c>
      <c r="L14" s="43">
        <v>2.95</v>
      </c>
      <c r="M14" s="46">
        <f t="shared" si="2"/>
        <v>7.05</v>
      </c>
      <c r="N14" s="43"/>
      <c r="O14" s="44">
        <f>SUM(J14,M14,-N14)</f>
        <v>9.25</v>
      </c>
      <c r="P14" s="36">
        <f t="shared" si="4"/>
        <v>19.05</v>
      </c>
    </row>
    <row r="15" spans="2:16" ht="12.75" customHeight="1">
      <c r="B15" s="17">
        <f>Prezence!B15</f>
        <v>6</v>
      </c>
      <c r="C15" s="30" t="str">
        <f>Prezence!C15</f>
        <v>Szczyrbová Jůlie</v>
      </c>
      <c r="D15" s="43">
        <v>3</v>
      </c>
      <c r="E15" s="43">
        <v>10</v>
      </c>
      <c r="F15" s="43">
        <v>4.5</v>
      </c>
      <c r="G15" s="46">
        <f t="shared" si="0"/>
        <v>5.5</v>
      </c>
      <c r="H15" s="43"/>
      <c r="I15" s="44">
        <f t="shared" si="1"/>
        <v>8.5</v>
      </c>
      <c r="J15" s="43">
        <v>2.3</v>
      </c>
      <c r="K15" s="43">
        <v>10</v>
      </c>
      <c r="L15" s="43">
        <v>3.15</v>
      </c>
      <c r="M15" s="46">
        <f t="shared" si="2"/>
        <v>6.85</v>
      </c>
      <c r="N15" s="43"/>
      <c r="O15" s="44">
        <f t="shared" si="3"/>
        <v>9.149999999999999</v>
      </c>
      <c r="P15" s="36">
        <f t="shared" si="4"/>
        <v>17.65</v>
      </c>
    </row>
    <row r="16" spans="2:16" ht="12.75" customHeight="1">
      <c r="B16" s="17">
        <f>Prezence!B16</f>
        <v>7</v>
      </c>
      <c r="C16" s="30" t="str">
        <f>Prezence!C16</f>
        <v>Dufková Markéta</v>
      </c>
      <c r="D16" s="43">
        <v>3</v>
      </c>
      <c r="E16" s="43">
        <v>10</v>
      </c>
      <c r="F16" s="43">
        <v>2.5</v>
      </c>
      <c r="G16" s="46">
        <f t="shared" si="0"/>
        <v>7.5</v>
      </c>
      <c r="H16" s="43"/>
      <c r="I16" s="44">
        <f t="shared" si="1"/>
        <v>10.5</v>
      </c>
      <c r="J16" s="43">
        <v>3.1</v>
      </c>
      <c r="K16" s="43">
        <v>10</v>
      </c>
      <c r="L16" s="43">
        <v>1.85</v>
      </c>
      <c r="M16" s="46">
        <f t="shared" si="2"/>
        <v>8.15</v>
      </c>
      <c r="N16" s="43"/>
      <c r="O16" s="44">
        <f t="shared" si="3"/>
        <v>11.25</v>
      </c>
      <c r="P16" s="36">
        <f t="shared" si="4"/>
        <v>21.75</v>
      </c>
    </row>
    <row r="17" spans="2:16" ht="12.75" customHeight="1">
      <c r="B17" s="17">
        <f>Prezence!B17</f>
        <v>8</v>
      </c>
      <c r="C17" s="30" t="str">
        <f>Prezence!C17</f>
        <v>Kinzlerová Lucie</v>
      </c>
      <c r="D17" s="43">
        <v>3</v>
      </c>
      <c r="E17" s="43">
        <v>10</v>
      </c>
      <c r="F17" s="43">
        <v>2.45</v>
      </c>
      <c r="G17" s="46">
        <f t="shared" si="0"/>
        <v>7.55</v>
      </c>
      <c r="H17" s="43"/>
      <c r="I17" s="44">
        <f t="shared" si="1"/>
        <v>10.55</v>
      </c>
      <c r="J17" s="43">
        <v>3.1</v>
      </c>
      <c r="K17" s="43">
        <v>10</v>
      </c>
      <c r="L17" s="43">
        <v>1.7</v>
      </c>
      <c r="M17" s="46">
        <f t="shared" si="2"/>
        <v>8.3</v>
      </c>
      <c r="N17" s="43"/>
      <c r="O17" s="44">
        <f t="shared" si="3"/>
        <v>11.4</v>
      </c>
      <c r="P17" s="36">
        <f t="shared" si="4"/>
        <v>21.950000000000003</v>
      </c>
    </row>
    <row r="18" spans="2:16" ht="12.75" customHeight="1">
      <c r="B18" s="17">
        <f>Prezence!B18</f>
        <v>9</v>
      </c>
      <c r="C18" s="30" t="str">
        <f>Prezence!C18</f>
        <v>Kocková Vanessa</v>
      </c>
      <c r="D18" s="43">
        <v>3</v>
      </c>
      <c r="E18" s="43">
        <v>10</v>
      </c>
      <c r="F18" s="43">
        <v>2.1</v>
      </c>
      <c r="G18" s="46">
        <f t="shared" si="0"/>
        <v>7.9</v>
      </c>
      <c r="H18" s="43"/>
      <c r="I18" s="44">
        <f t="shared" si="1"/>
        <v>10.9</v>
      </c>
      <c r="J18" s="43">
        <v>3.1</v>
      </c>
      <c r="K18" s="43">
        <v>10</v>
      </c>
      <c r="L18" s="43">
        <v>1.15</v>
      </c>
      <c r="M18" s="46">
        <f t="shared" si="2"/>
        <v>8.85</v>
      </c>
      <c r="N18" s="43"/>
      <c r="O18" s="44">
        <f t="shared" si="3"/>
        <v>11.95</v>
      </c>
      <c r="P18" s="36">
        <f t="shared" si="4"/>
        <v>22.85</v>
      </c>
    </row>
    <row r="19" spans="2:16" ht="12.75" customHeight="1">
      <c r="B19" s="17">
        <f>Prezence!B19</f>
        <v>10</v>
      </c>
      <c r="C19" s="30" t="str">
        <f>Prezence!C19</f>
        <v>Chmelová Karolína</v>
      </c>
      <c r="D19" s="43">
        <v>4.6</v>
      </c>
      <c r="E19" s="43">
        <v>10</v>
      </c>
      <c r="F19" s="43">
        <v>3.25</v>
      </c>
      <c r="G19" s="46">
        <f t="shared" si="0"/>
        <v>6.75</v>
      </c>
      <c r="H19" s="43"/>
      <c r="I19" s="44">
        <f t="shared" si="1"/>
        <v>11.35</v>
      </c>
      <c r="J19" s="43">
        <v>4.6</v>
      </c>
      <c r="K19" s="43">
        <v>10</v>
      </c>
      <c r="L19" s="43">
        <v>1.75</v>
      </c>
      <c r="M19" s="46">
        <f t="shared" si="2"/>
        <v>8.25</v>
      </c>
      <c r="N19" s="43"/>
      <c r="O19" s="44">
        <f t="shared" si="3"/>
        <v>12.85</v>
      </c>
      <c r="P19" s="36">
        <f t="shared" si="4"/>
        <v>24.2</v>
      </c>
    </row>
    <row r="20" spans="2:16" ht="12.75" customHeight="1">
      <c r="B20" s="17">
        <f>Prezence!B20</f>
        <v>0</v>
      </c>
      <c r="C20" s="30">
        <f>Prezence!C20</f>
        <v>0</v>
      </c>
      <c r="D20" s="43"/>
      <c r="E20" s="43"/>
      <c r="F20" s="43"/>
      <c r="G20" s="46">
        <f t="shared" si="0"/>
        <v>0</v>
      </c>
      <c r="H20" s="43"/>
      <c r="I20" s="44">
        <f t="shared" si="1"/>
        <v>0</v>
      </c>
      <c r="J20" s="43"/>
      <c r="K20" s="43"/>
      <c r="L20" s="43"/>
      <c r="M20" s="46">
        <f t="shared" si="2"/>
        <v>0</v>
      </c>
      <c r="N20" s="43"/>
      <c r="O20" s="44">
        <f t="shared" si="3"/>
        <v>0</v>
      </c>
      <c r="P20" s="36">
        <f t="shared" si="4"/>
        <v>0</v>
      </c>
    </row>
    <row r="21" spans="2:16" ht="12.75" customHeight="1">
      <c r="B21" s="17">
        <f>Prezence!B21</f>
        <v>12</v>
      </c>
      <c r="C21" s="30" t="str">
        <f>Prezence!C21</f>
        <v>Kotolová Adéla</v>
      </c>
      <c r="D21" s="43">
        <v>3.5</v>
      </c>
      <c r="E21" s="43">
        <v>10</v>
      </c>
      <c r="F21" s="43">
        <v>2.95</v>
      </c>
      <c r="G21" s="46">
        <f t="shared" si="0"/>
        <v>7.05</v>
      </c>
      <c r="H21" s="43"/>
      <c r="I21" s="44">
        <f t="shared" si="1"/>
        <v>10.55</v>
      </c>
      <c r="J21" s="43">
        <v>4</v>
      </c>
      <c r="K21" s="43">
        <v>10</v>
      </c>
      <c r="L21" s="43">
        <v>3.55</v>
      </c>
      <c r="M21" s="46">
        <f t="shared" si="2"/>
        <v>6.45</v>
      </c>
      <c r="N21" s="43"/>
      <c r="O21" s="44">
        <f t="shared" si="3"/>
        <v>10.45</v>
      </c>
      <c r="P21" s="36">
        <f t="shared" si="4"/>
        <v>21</v>
      </c>
    </row>
    <row r="22" spans="2:16" ht="12.75" customHeight="1">
      <c r="B22" s="17">
        <f>Prezence!B22</f>
        <v>0</v>
      </c>
      <c r="C22" s="30">
        <f>Prezence!C22</f>
        <v>0</v>
      </c>
      <c r="D22" s="43"/>
      <c r="E22" s="43"/>
      <c r="F22" s="43"/>
      <c r="G22" s="46">
        <f t="shared" si="0"/>
        <v>0</v>
      </c>
      <c r="H22" s="43"/>
      <c r="I22" s="44">
        <f t="shared" si="1"/>
        <v>0</v>
      </c>
      <c r="J22" s="43"/>
      <c r="K22" s="43"/>
      <c r="L22" s="43"/>
      <c r="M22" s="46">
        <f t="shared" si="2"/>
        <v>0</v>
      </c>
      <c r="N22" s="43"/>
      <c r="O22" s="44">
        <f t="shared" si="3"/>
        <v>0</v>
      </c>
      <c r="P22" s="36">
        <f t="shared" si="4"/>
        <v>0</v>
      </c>
    </row>
    <row r="23" spans="2:16" ht="12.75">
      <c r="B23" s="17">
        <f>Prezence!B23</f>
        <v>14</v>
      </c>
      <c r="C23" s="30" t="str">
        <f>Prezence!C23</f>
        <v>Strouhalová Eliška</v>
      </c>
      <c r="D23" s="43">
        <v>3</v>
      </c>
      <c r="E23" s="43">
        <v>10</v>
      </c>
      <c r="F23" s="43">
        <v>3.75</v>
      </c>
      <c r="G23" s="46">
        <f t="shared" si="0"/>
        <v>6.25</v>
      </c>
      <c r="H23" s="43"/>
      <c r="I23" s="44">
        <f t="shared" si="1"/>
        <v>9.25</v>
      </c>
      <c r="J23" s="43">
        <v>1.7</v>
      </c>
      <c r="K23" s="43">
        <v>10</v>
      </c>
      <c r="L23" s="43">
        <v>3.65</v>
      </c>
      <c r="M23" s="46">
        <f t="shared" si="2"/>
        <v>6.35</v>
      </c>
      <c r="N23" s="43"/>
      <c r="O23" s="44">
        <f aca="true" t="shared" si="5" ref="O23:O59">SUM(J23,M23,-N23)</f>
        <v>8.049999999999999</v>
      </c>
      <c r="P23" s="36">
        <f t="shared" si="4"/>
        <v>17.299999999999997</v>
      </c>
    </row>
    <row r="24" spans="2:16" ht="12.75">
      <c r="B24" s="17">
        <f>Prezence!B24</f>
        <v>15</v>
      </c>
      <c r="C24" s="30" t="str">
        <f>Prezence!C24</f>
        <v>Šimonová Bára</v>
      </c>
      <c r="D24" s="43">
        <v>3</v>
      </c>
      <c r="E24" s="43">
        <v>10</v>
      </c>
      <c r="F24" s="43">
        <v>4.05</v>
      </c>
      <c r="G24" s="46">
        <f t="shared" si="0"/>
        <v>5.95</v>
      </c>
      <c r="H24" s="43"/>
      <c r="I24" s="44">
        <f t="shared" si="1"/>
        <v>8.95</v>
      </c>
      <c r="J24" s="43">
        <v>1.6</v>
      </c>
      <c r="K24" s="43">
        <v>10</v>
      </c>
      <c r="L24" s="43">
        <v>3.8</v>
      </c>
      <c r="M24" s="46">
        <f t="shared" si="2"/>
        <v>6.2</v>
      </c>
      <c r="N24" s="43"/>
      <c r="O24" s="44">
        <f t="shared" si="5"/>
        <v>7.800000000000001</v>
      </c>
      <c r="P24" s="36">
        <f t="shared" si="4"/>
        <v>16.75</v>
      </c>
    </row>
    <row r="25" spans="2:16" ht="12.75">
      <c r="B25" s="17">
        <f>Prezence!B25</f>
        <v>16</v>
      </c>
      <c r="C25" s="30" t="s">
        <v>49</v>
      </c>
      <c r="D25" s="43">
        <v>3</v>
      </c>
      <c r="E25" s="43">
        <v>10</v>
      </c>
      <c r="F25" s="43">
        <v>3.05</v>
      </c>
      <c r="G25" s="46">
        <f t="shared" si="0"/>
        <v>6.95</v>
      </c>
      <c r="H25" s="43"/>
      <c r="I25" s="44">
        <f t="shared" si="1"/>
        <v>9.95</v>
      </c>
      <c r="J25" s="43">
        <v>3.3</v>
      </c>
      <c r="K25" s="43">
        <v>10</v>
      </c>
      <c r="L25" s="43">
        <v>1.85</v>
      </c>
      <c r="M25" s="46">
        <f t="shared" si="2"/>
        <v>8.15</v>
      </c>
      <c r="N25" s="43"/>
      <c r="O25" s="44">
        <f t="shared" si="5"/>
        <v>11.45</v>
      </c>
      <c r="P25" s="36">
        <f t="shared" si="4"/>
        <v>21.4</v>
      </c>
    </row>
    <row r="26" spans="2:16" ht="12.75">
      <c r="B26" s="17">
        <f>Prezence!B26</f>
        <v>17</v>
      </c>
      <c r="C26" s="30" t="str">
        <f>Prezence!C26</f>
        <v>Lednová Eliška</v>
      </c>
      <c r="D26" s="43">
        <v>3</v>
      </c>
      <c r="E26" s="43">
        <v>10</v>
      </c>
      <c r="F26" s="43">
        <v>3.25</v>
      </c>
      <c r="G26" s="46">
        <f t="shared" si="0"/>
        <v>6.75</v>
      </c>
      <c r="H26" s="43"/>
      <c r="I26" s="44">
        <f t="shared" si="1"/>
        <v>9.75</v>
      </c>
      <c r="J26" s="43">
        <v>1.9</v>
      </c>
      <c r="K26" s="43">
        <v>10</v>
      </c>
      <c r="L26" s="43">
        <v>3.3</v>
      </c>
      <c r="M26" s="46">
        <f t="shared" si="2"/>
        <v>6.7</v>
      </c>
      <c r="N26" s="43"/>
      <c r="O26" s="44">
        <f t="shared" si="5"/>
        <v>8.6</v>
      </c>
      <c r="P26" s="36">
        <f t="shared" si="4"/>
        <v>18.35</v>
      </c>
    </row>
    <row r="27" spans="2:16" ht="12.75">
      <c r="B27" s="17">
        <f>Prezence!B27</f>
        <v>18</v>
      </c>
      <c r="C27" s="30" t="str">
        <f>Prezence!C27</f>
        <v>Wilczková Michaela</v>
      </c>
      <c r="D27" s="43">
        <v>2.9</v>
      </c>
      <c r="E27" s="43">
        <v>10</v>
      </c>
      <c r="F27" s="43">
        <v>1.95</v>
      </c>
      <c r="G27" s="46">
        <f t="shared" si="0"/>
        <v>8.05</v>
      </c>
      <c r="H27" s="43"/>
      <c r="I27" s="44">
        <f t="shared" si="1"/>
        <v>10.950000000000001</v>
      </c>
      <c r="J27" s="43">
        <v>2.4</v>
      </c>
      <c r="K27" s="43">
        <v>10</v>
      </c>
      <c r="L27" s="43">
        <v>1.75</v>
      </c>
      <c r="M27" s="46">
        <f t="shared" si="2"/>
        <v>8.25</v>
      </c>
      <c r="N27" s="43"/>
      <c r="O27" s="44">
        <f t="shared" si="5"/>
        <v>10.65</v>
      </c>
      <c r="P27" s="36">
        <f t="shared" si="4"/>
        <v>21.6</v>
      </c>
    </row>
    <row r="28" spans="2:16" ht="12.75">
      <c r="B28" s="17">
        <f>Prezence!B28</f>
        <v>0</v>
      </c>
      <c r="C28" s="30">
        <f>Prezence!C28</f>
        <v>0</v>
      </c>
      <c r="D28" s="43"/>
      <c r="E28" s="43"/>
      <c r="F28" s="43"/>
      <c r="G28" s="46">
        <f t="shared" si="0"/>
        <v>0</v>
      </c>
      <c r="H28" s="43"/>
      <c r="I28" s="44">
        <f t="shared" si="1"/>
        <v>0</v>
      </c>
      <c r="J28" s="43"/>
      <c r="K28" s="43"/>
      <c r="L28" s="43"/>
      <c r="M28" s="46">
        <f t="shared" si="2"/>
        <v>0</v>
      </c>
      <c r="N28" s="43"/>
      <c r="O28" s="44">
        <f t="shared" si="5"/>
        <v>0</v>
      </c>
      <c r="P28" s="36">
        <f t="shared" si="4"/>
        <v>0</v>
      </c>
    </row>
    <row r="29" spans="2:16" ht="12.75">
      <c r="B29" s="17">
        <f>Prezence!B29</f>
        <v>20</v>
      </c>
      <c r="C29" s="30" t="str">
        <f>Prezence!C29</f>
        <v>Bechyňská Anna</v>
      </c>
      <c r="D29" s="43">
        <v>3.5</v>
      </c>
      <c r="E29" s="43">
        <v>10</v>
      </c>
      <c r="F29" s="43">
        <v>3.15</v>
      </c>
      <c r="G29" s="46">
        <f t="shared" si="0"/>
        <v>6.85</v>
      </c>
      <c r="H29" s="43"/>
      <c r="I29" s="44">
        <f t="shared" si="1"/>
        <v>10.35</v>
      </c>
      <c r="J29" s="43">
        <v>2.5</v>
      </c>
      <c r="K29" s="43">
        <v>10</v>
      </c>
      <c r="L29" s="43">
        <v>2.55</v>
      </c>
      <c r="M29" s="46">
        <f t="shared" si="2"/>
        <v>7.45</v>
      </c>
      <c r="N29" s="43"/>
      <c r="O29" s="44">
        <f t="shared" si="5"/>
        <v>9.95</v>
      </c>
      <c r="P29" s="36">
        <f t="shared" si="4"/>
        <v>20.299999999999997</v>
      </c>
    </row>
    <row r="30" spans="2:16" ht="12.75">
      <c r="B30" s="17">
        <f>Prezence!B30</f>
        <v>21</v>
      </c>
      <c r="C30" s="30" t="str">
        <f>Prezence!C30</f>
        <v>Kopecká Caitlin</v>
      </c>
      <c r="D30" s="43">
        <v>2.8</v>
      </c>
      <c r="E30" s="43">
        <v>10</v>
      </c>
      <c r="F30" s="43">
        <v>3.25</v>
      </c>
      <c r="G30" s="46">
        <f t="shared" si="0"/>
        <v>6.75</v>
      </c>
      <c r="H30" s="43"/>
      <c r="I30" s="44">
        <f t="shared" si="1"/>
        <v>9.55</v>
      </c>
      <c r="J30" s="43">
        <v>2.4</v>
      </c>
      <c r="K30" s="43">
        <v>10</v>
      </c>
      <c r="L30" s="43">
        <v>2.2</v>
      </c>
      <c r="M30" s="46">
        <f t="shared" si="2"/>
        <v>7.8</v>
      </c>
      <c r="N30" s="43"/>
      <c r="O30" s="44">
        <f t="shared" si="5"/>
        <v>10.2</v>
      </c>
      <c r="P30" s="36">
        <f t="shared" si="4"/>
        <v>19.75</v>
      </c>
    </row>
    <row r="31" spans="2:16" ht="12.75">
      <c r="B31" s="17">
        <f>Prezence!B31</f>
        <v>22</v>
      </c>
      <c r="C31" s="30" t="str">
        <f>Prezence!C31</f>
        <v>Čondlová Clarissa</v>
      </c>
      <c r="D31" s="43">
        <v>4.4</v>
      </c>
      <c r="E31" s="43">
        <v>10</v>
      </c>
      <c r="F31" s="43">
        <v>3.45</v>
      </c>
      <c r="G31" s="46">
        <f t="shared" si="0"/>
        <v>6.55</v>
      </c>
      <c r="H31" s="43"/>
      <c r="I31" s="44">
        <f t="shared" si="1"/>
        <v>10.95</v>
      </c>
      <c r="J31" s="43">
        <v>3.7</v>
      </c>
      <c r="K31" s="43">
        <v>10</v>
      </c>
      <c r="L31" s="43">
        <v>1.25</v>
      </c>
      <c r="M31" s="46">
        <f t="shared" si="2"/>
        <v>8.75</v>
      </c>
      <c r="N31" s="43"/>
      <c r="O31" s="44">
        <f t="shared" si="5"/>
        <v>12.45</v>
      </c>
      <c r="P31" s="36">
        <f t="shared" si="4"/>
        <v>23.4</v>
      </c>
    </row>
    <row r="32" spans="2:16" ht="12.75">
      <c r="B32" s="17">
        <f>Prezence!B32</f>
        <v>23</v>
      </c>
      <c r="C32" s="30" t="str">
        <f>Prezence!C32</f>
        <v>Brabcová Natálie</v>
      </c>
      <c r="D32" s="43">
        <v>3</v>
      </c>
      <c r="E32" s="43">
        <v>10</v>
      </c>
      <c r="F32" s="43">
        <v>1.4</v>
      </c>
      <c r="G32" s="46">
        <f t="shared" si="0"/>
        <v>8.6</v>
      </c>
      <c r="H32" s="43"/>
      <c r="I32" s="44">
        <f t="shared" si="1"/>
        <v>11.6</v>
      </c>
      <c r="J32" s="43">
        <v>3.2</v>
      </c>
      <c r="K32" s="43">
        <v>10</v>
      </c>
      <c r="L32" s="43">
        <v>1</v>
      </c>
      <c r="M32" s="46">
        <f t="shared" si="2"/>
        <v>9</v>
      </c>
      <c r="N32" s="43"/>
      <c r="O32" s="44">
        <f t="shared" si="5"/>
        <v>12.2</v>
      </c>
      <c r="P32" s="36">
        <f t="shared" si="4"/>
        <v>23.799999999999997</v>
      </c>
    </row>
    <row r="33" spans="2:16" ht="12.75">
      <c r="B33" s="17">
        <f>Prezence!B33</f>
        <v>24</v>
      </c>
      <c r="C33" s="30" t="str">
        <f>Prezence!C33</f>
        <v>Klímová Sophia</v>
      </c>
      <c r="D33" s="43">
        <v>3</v>
      </c>
      <c r="E33" s="43">
        <v>10</v>
      </c>
      <c r="F33" s="43">
        <v>1.65</v>
      </c>
      <c r="G33" s="46">
        <f t="shared" si="0"/>
        <v>8.35</v>
      </c>
      <c r="H33" s="43"/>
      <c r="I33" s="44">
        <f t="shared" si="1"/>
        <v>11.35</v>
      </c>
      <c r="J33" s="43">
        <v>2.9</v>
      </c>
      <c r="K33" s="43">
        <v>10</v>
      </c>
      <c r="L33" s="43">
        <v>1.4</v>
      </c>
      <c r="M33" s="46">
        <f t="shared" si="2"/>
        <v>8.6</v>
      </c>
      <c r="N33" s="43"/>
      <c r="O33" s="44">
        <f t="shared" si="5"/>
        <v>11.5</v>
      </c>
      <c r="P33" s="36">
        <f t="shared" si="4"/>
        <v>22.85</v>
      </c>
    </row>
    <row r="34" spans="2:16" ht="12.75">
      <c r="B34" s="17">
        <f>Prezence!B34</f>
        <v>25</v>
      </c>
      <c r="C34" s="30" t="str">
        <f>Prezence!C34</f>
        <v>Vážanová Emma</v>
      </c>
      <c r="D34" s="43">
        <v>2.9</v>
      </c>
      <c r="E34" s="43">
        <v>10</v>
      </c>
      <c r="F34" s="43">
        <v>1.55</v>
      </c>
      <c r="G34" s="46">
        <f t="shared" si="0"/>
        <v>8.45</v>
      </c>
      <c r="H34" s="43"/>
      <c r="I34" s="44">
        <f t="shared" si="1"/>
        <v>11.35</v>
      </c>
      <c r="J34" s="43">
        <v>3.2</v>
      </c>
      <c r="K34" s="43">
        <v>10</v>
      </c>
      <c r="L34" s="43">
        <v>1.75</v>
      </c>
      <c r="M34" s="46">
        <f t="shared" si="2"/>
        <v>8.25</v>
      </c>
      <c r="N34" s="43"/>
      <c r="O34" s="44">
        <f t="shared" si="5"/>
        <v>11.45</v>
      </c>
      <c r="P34" s="36">
        <f t="shared" si="4"/>
        <v>22.799999999999997</v>
      </c>
    </row>
    <row r="35" spans="2:16" ht="12.75">
      <c r="B35" s="17">
        <f>Prezence!B35</f>
        <v>26</v>
      </c>
      <c r="C35" s="30" t="str">
        <f>Prezence!C35</f>
        <v>Schwarzová Rozálie</v>
      </c>
      <c r="D35" s="43">
        <v>2.9</v>
      </c>
      <c r="E35" s="43">
        <v>10</v>
      </c>
      <c r="F35" s="43">
        <v>2.55</v>
      </c>
      <c r="G35" s="46">
        <f t="shared" si="0"/>
        <v>7.45</v>
      </c>
      <c r="H35" s="43"/>
      <c r="I35" s="44">
        <f t="shared" si="1"/>
        <v>10.35</v>
      </c>
      <c r="J35" s="43">
        <v>3</v>
      </c>
      <c r="K35" s="43">
        <v>10</v>
      </c>
      <c r="L35" s="43">
        <v>1.5</v>
      </c>
      <c r="M35" s="46">
        <f t="shared" si="2"/>
        <v>8.5</v>
      </c>
      <c r="N35" s="43"/>
      <c r="O35" s="44">
        <f t="shared" si="5"/>
        <v>11.5</v>
      </c>
      <c r="P35" s="36">
        <f t="shared" si="4"/>
        <v>21.85</v>
      </c>
    </row>
    <row r="36" spans="2:16" ht="12.75">
      <c r="B36" s="17">
        <f>Prezence!B36</f>
        <v>27</v>
      </c>
      <c r="C36" s="30" t="str">
        <f>Prezence!C36</f>
        <v>Doležalová Evelína</v>
      </c>
      <c r="D36" s="43"/>
      <c r="E36" s="43"/>
      <c r="F36" s="43"/>
      <c r="G36" s="46">
        <f t="shared" si="0"/>
        <v>0</v>
      </c>
      <c r="H36" s="43"/>
      <c r="I36" s="44">
        <f t="shared" si="1"/>
        <v>0</v>
      </c>
      <c r="J36" s="43"/>
      <c r="K36" s="43"/>
      <c r="L36" s="43"/>
      <c r="M36" s="46">
        <f t="shared" si="2"/>
        <v>0</v>
      </c>
      <c r="N36" s="43"/>
      <c r="O36" s="44">
        <f t="shared" si="5"/>
        <v>0</v>
      </c>
      <c r="P36" s="36">
        <f t="shared" si="4"/>
        <v>0</v>
      </c>
    </row>
    <row r="37" spans="2:16" ht="12.75">
      <c r="B37" s="17">
        <f>Prezence!B37</f>
        <v>28</v>
      </c>
      <c r="C37" s="30" t="str">
        <f>Prezence!C37</f>
        <v>Benešová Klára</v>
      </c>
      <c r="D37" s="43">
        <v>3.6</v>
      </c>
      <c r="E37" s="43">
        <v>10</v>
      </c>
      <c r="F37" s="43">
        <v>2.15</v>
      </c>
      <c r="G37" s="46">
        <f t="shared" si="0"/>
        <v>7.85</v>
      </c>
      <c r="H37" s="43"/>
      <c r="I37" s="44">
        <f t="shared" si="1"/>
        <v>11.45</v>
      </c>
      <c r="J37" s="43">
        <v>3.6</v>
      </c>
      <c r="K37" s="43">
        <v>10</v>
      </c>
      <c r="L37" s="43">
        <v>1.4</v>
      </c>
      <c r="M37" s="46">
        <f t="shared" si="2"/>
        <v>8.6</v>
      </c>
      <c r="N37" s="43"/>
      <c r="O37" s="44">
        <f t="shared" si="5"/>
        <v>12.2</v>
      </c>
      <c r="P37" s="36">
        <f t="shared" si="4"/>
        <v>23.65</v>
      </c>
    </row>
    <row r="38" spans="2:16" ht="12.75">
      <c r="B38" s="17">
        <f>Prezence!B38</f>
        <v>29</v>
      </c>
      <c r="C38" s="30" t="str">
        <f>Prezence!C38</f>
        <v>Pechová Barbora</v>
      </c>
      <c r="D38" s="43">
        <v>3.2</v>
      </c>
      <c r="E38" s="43">
        <v>10</v>
      </c>
      <c r="F38" s="43">
        <v>1.7</v>
      </c>
      <c r="G38" s="46">
        <f t="shared" si="0"/>
        <v>8.3</v>
      </c>
      <c r="H38" s="43"/>
      <c r="I38" s="44">
        <f t="shared" si="1"/>
        <v>11.5</v>
      </c>
      <c r="J38" s="43">
        <v>3.6</v>
      </c>
      <c r="K38" s="43">
        <v>10</v>
      </c>
      <c r="L38" s="43">
        <v>2.45</v>
      </c>
      <c r="M38" s="46">
        <f t="shared" si="2"/>
        <v>7.55</v>
      </c>
      <c r="N38" s="43"/>
      <c r="O38" s="44">
        <f t="shared" si="5"/>
        <v>11.15</v>
      </c>
      <c r="P38" s="36">
        <f t="shared" si="4"/>
        <v>22.65</v>
      </c>
    </row>
    <row r="39" spans="2:16" ht="12.75">
      <c r="B39" s="17">
        <f>Prezence!B39</f>
        <v>30</v>
      </c>
      <c r="C39" s="30" t="str">
        <f>Prezence!C39</f>
        <v>Loumanová Lucie</v>
      </c>
      <c r="D39" s="43">
        <v>3</v>
      </c>
      <c r="E39" s="43">
        <v>10</v>
      </c>
      <c r="F39" s="43">
        <v>2.75</v>
      </c>
      <c r="G39" s="46">
        <f t="shared" si="0"/>
        <v>7.25</v>
      </c>
      <c r="H39" s="43"/>
      <c r="I39" s="44">
        <f t="shared" si="1"/>
        <v>10.25</v>
      </c>
      <c r="J39" s="43">
        <v>3.2</v>
      </c>
      <c r="K39" s="43">
        <v>10</v>
      </c>
      <c r="L39" s="43">
        <v>1.6</v>
      </c>
      <c r="M39" s="46">
        <f t="shared" si="2"/>
        <v>8.4</v>
      </c>
      <c r="N39" s="43"/>
      <c r="O39" s="44">
        <f t="shared" si="5"/>
        <v>11.600000000000001</v>
      </c>
      <c r="P39" s="36">
        <f t="shared" si="4"/>
        <v>21.85</v>
      </c>
    </row>
    <row r="40" spans="2:16" ht="12.75">
      <c r="B40" s="17">
        <f>Prezence!B40</f>
        <v>31</v>
      </c>
      <c r="C40" s="30" t="str">
        <f>Prezence!C40</f>
        <v>Žatečková Emma</v>
      </c>
      <c r="D40" s="43">
        <v>3</v>
      </c>
      <c r="E40" s="43">
        <v>10</v>
      </c>
      <c r="F40" s="43">
        <v>4</v>
      </c>
      <c r="G40" s="46">
        <f t="shared" si="0"/>
        <v>6</v>
      </c>
      <c r="H40" s="43"/>
      <c r="I40" s="44">
        <f t="shared" si="1"/>
        <v>9</v>
      </c>
      <c r="J40" s="43">
        <v>2.7</v>
      </c>
      <c r="K40" s="43">
        <v>10</v>
      </c>
      <c r="L40" s="43">
        <v>1.65</v>
      </c>
      <c r="M40" s="46">
        <f t="shared" si="2"/>
        <v>8.35</v>
      </c>
      <c r="N40" s="43"/>
      <c r="O40" s="44">
        <f t="shared" si="5"/>
        <v>11.05</v>
      </c>
      <c r="P40" s="36">
        <f t="shared" si="4"/>
        <v>20.05</v>
      </c>
    </row>
    <row r="41" spans="2:16" ht="12.75">
      <c r="B41" s="17">
        <f>Prezence!B41</f>
        <v>32</v>
      </c>
      <c r="C41" s="30" t="str">
        <f>Prezence!C41</f>
        <v>Cenkerová Adéla</v>
      </c>
      <c r="D41" s="43">
        <v>2.5</v>
      </c>
      <c r="E41" s="43">
        <v>10</v>
      </c>
      <c r="F41" s="43">
        <v>2.25</v>
      </c>
      <c r="G41" s="46">
        <f t="shared" si="0"/>
        <v>7.75</v>
      </c>
      <c r="H41" s="43"/>
      <c r="I41" s="44">
        <f t="shared" si="1"/>
        <v>10.25</v>
      </c>
      <c r="J41" s="43">
        <v>2.4</v>
      </c>
      <c r="K41" s="43">
        <v>10</v>
      </c>
      <c r="L41" s="43">
        <v>1.75</v>
      </c>
      <c r="M41" s="46">
        <f t="shared" si="2"/>
        <v>8.25</v>
      </c>
      <c r="N41" s="43"/>
      <c r="O41" s="44">
        <f t="shared" si="5"/>
        <v>10.65</v>
      </c>
      <c r="P41" s="36">
        <f t="shared" si="4"/>
        <v>20.9</v>
      </c>
    </row>
    <row r="42" spans="2:16" ht="12.75">
      <c r="B42" s="17"/>
      <c r="C42" s="30"/>
      <c r="D42" s="43"/>
      <c r="E42" s="43"/>
      <c r="F42" s="43"/>
      <c r="G42" s="46">
        <f t="shared" si="0"/>
        <v>0</v>
      </c>
      <c r="H42" s="43"/>
      <c r="I42" s="44">
        <f t="shared" si="1"/>
        <v>0</v>
      </c>
      <c r="J42" s="43"/>
      <c r="K42" s="43"/>
      <c r="L42" s="43"/>
      <c r="M42" s="46">
        <f t="shared" si="2"/>
        <v>0</v>
      </c>
      <c r="N42" s="43"/>
      <c r="O42" s="44">
        <f t="shared" si="5"/>
        <v>0</v>
      </c>
      <c r="P42" s="36">
        <f t="shared" si="4"/>
        <v>0</v>
      </c>
    </row>
    <row r="43" spans="2:16" ht="12.75">
      <c r="B43" s="17">
        <f>Prezence!B43</f>
        <v>0</v>
      </c>
      <c r="C43" s="30">
        <f>Prezence!C43</f>
        <v>0</v>
      </c>
      <c r="D43" s="43"/>
      <c r="E43" s="43"/>
      <c r="F43" s="43"/>
      <c r="G43" s="46">
        <f t="shared" si="0"/>
        <v>0</v>
      </c>
      <c r="H43" s="43"/>
      <c r="I43" s="44">
        <f t="shared" si="1"/>
        <v>0</v>
      </c>
      <c r="J43" s="43"/>
      <c r="K43" s="43"/>
      <c r="L43" s="43"/>
      <c r="M43" s="46">
        <f t="shared" si="2"/>
        <v>0</v>
      </c>
      <c r="N43" s="43"/>
      <c r="O43" s="44">
        <f t="shared" si="5"/>
        <v>0</v>
      </c>
      <c r="P43" s="36">
        <f t="shared" si="4"/>
        <v>0</v>
      </c>
    </row>
    <row r="44" spans="2:16" ht="12.75">
      <c r="B44" s="17">
        <f>Prezence!B44</f>
        <v>0</v>
      </c>
      <c r="C44" s="30">
        <f>Prezence!C44</f>
        <v>0</v>
      </c>
      <c r="D44" s="43"/>
      <c r="E44" s="43"/>
      <c r="F44" s="43"/>
      <c r="G44" s="46">
        <f t="shared" si="0"/>
        <v>0</v>
      </c>
      <c r="H44" s="43"/>
      <c r="I44" s="44">
        <f t="shared" si="1"/>
        <v>0</v>
      </c>
      <c r="J44" s="43"/>
      <c r="K44" s="43"/>
      <c r="L44" s="43"/>
      <c r="M44" s="46">
        <f t="shared" si="2"/>
        <v>0</v>
      </c>
      <c r="N44" s="43"/>
      <c r="O44" s="44">
        <f t="shared" si="5"/>
        <v>0</v>
      </c>
      <c r="P44" s="36">
        <f t="shared" si="4"/>
        <v>0</v>
      </c>
    </row>
    <row r="45" spans="2:16" ht="12.75">
      <c r="B45" s="17">
        <f>Prezence!B45</f>
        <v>0</v>
      </c>
      <c r="C45" s="30">
        <f>Prezence!C45</f>
        <v>0</v>
      </c>
      <c r="D45" s="43"/>
      <c r="E45" s="43"/>
      <c r="F45" s="43"/>
      <c r="G45" s="46">
        <f t="shared" si="0"/>
        <v>0</v>
      </c>
      <c r="H45" s="43"/>
      <c r="I45" s="44">
        <f t="shared" si="1"/>
        <v>0</v>
      </c>
      <c r="J45" s="43"/>
      <c r="K45" s="43"/>
      <c r="L45" s="43"/>
      <c r="M45" s="46">
        <f t="shared" si="2"/>
        <v>0</v>
      </c>
      <c r="N45" s="43"/>
      <c r="O45" s="44">
        <f t="shared" si="5"/>
        <v>0</v>
      </c>
      <c r="P45" s="36">
        <f t="shared" si="4"/>
        <v>0</v>
      </c>
    </row>
    <row r="46" spans="2:16" ht="12.75">
      <c r="B46" s="17">
        <f>Prezence!B46</f>
        <v>37</v>
      </c>
      <c r="C46" s="30" t="str">
        <f>Prezence!C46</f>
        <v>Štochlová Anna</v>
      </c>
      <c r="D46" s="43">
        <v>2.4</v>
      </c>
      <c r="E46" s="43">
        <v>6</v>
      </c>
      <c r="F46" s="43">
        <v>3.6</v>
      </c>
      <c r="G46" s="46">
        <f t="shared" si="0"/>
        <v>2.4</v>
      </c>
      <c r="H46" s="43"/>
      <c r="I46" s="44">
        <f t="shared" si="1"/>
        <v>4.8</v>
      </c>
      <c r="J46" s="43">
        <v>0.9</v>
      </c>
      <c r="K46" s="43">
        <v>6</v>
      </c>
      <c r="L46" s="43">
        <v>4.45</v>
      </c>
      <c r="M46" s="46">
        <f t="shared" si="2"/>
        <v>1.5499999999999998</v>
      </c>
      <c r="N46" s="43"/>
      <c r="O46" s="44">
        <f t="shared" si="5"/>
        <v>2.4499999999999997</v>
      </c>
      <c r="P46" s="36">
        <f t="shared" si="4"/>
        <v>7.25</v>
      </c>
    </row>
    <row r="47" spans="2:16" ht="12.75">
      <c r="B47" s="17">
        <f>Prezence!B47</f>
        <v>38</v>
      </c>
      <c r="C47" s="30" t="str">
        <f>Prezence!C47</f>
        <v>Poláčková Amálie</v>
      </c>
      <c r="D47" s="43">
        <v>2.4</v>
      </c>
      <c r="E47" s="43">
        <v>6</v>
      </c>
      <c r="F47" s="43">
        <v>3.6</v>
      </c>
      <c r="G47" s="46">
        <f t="shared" si="0"/>
        <v>2.4</v>
      </c>
      <c r="H47" s="43"/>
      <c r="I47" s="44">
        <f t="shared" si="1"/>
        <v>4.8</v>
      </c>
      <c r="J47" s="43">
        <v>2.2</v>
      </c>
      <c r="K47" s="43">
        <v>10</v>
      </c>
      <c r="L47" s="43">
        <v>4.85</v>
      </c>
      <c r="M47" s="46">
        <f t="shared" si="2"/>
        <v>5.15</v>
      </c>
      <c r="N47" s="43"/>
      <c r="O47" s="44">
        <f t="shared" si="5"/>
        <v>7.3500000000000005</v>
      </c>
      <c r="P47" s="36">
        <f t="shared" si="4"/>
        <v>12.15</v>
      </c>
    </row>
    <row r="48" spans="2:16" ht="12.75">
      <c r="B48" s="17">
        <f>Prezence!B48</f>
        <v>39</v>
      </c>
      <c r="C48" s="30" t="str">
        <f>Prezence!C48</f>
        <v>Paurová Andrea</v>
      </c>
      <c r="D48" s="43">
        <v>2.3</v>
      </c>
      <c r="E48" s="43">
        <v>3</v>
      </c>
      <c r="F48" s="43">
        <v>3.85</v>
      </c>
      <c r="G48" s="46">
        <v>0</v>
      </c>
      <c r="H48" s="43"/>
      <c r="I48" s="44">
        <f t="shared" si="1"/>
        <v>2.3</v>
      </c>
      <c r="J48" s="43">
        <v>0.8</v>
      </c>
      <c r="K48" s="43">
        <v>4</v>
      </c>
      <c r="L48" s="43">
        <v>4.65</v>
      </c>
      <c r="M48" s="46">
        <v>0</v>
      </c>
      <c r="N48" s="43"/>
      <c r="O48" s="44">
        <f t="shared" si="5"/>
        <v>0.8</v>
      </c>
      <c r="P48" s="36">
        <f t="shared" si="4"/>
        <v>3.0999999999999996</v>
      </c>
    </row>
    <row r="49" spans="2:16" ht="12.75">
      <c r="B49" s="17">
        <f>Prezence!B49</f>
        <v>40</v>
      </c>
      <c r="C49" s="30" t="str">
        <f>Prezence!C49</f>
        <v>Lišková Markéta</v>
      </c>
      <c r="D49" s="43">
        <v>3.6</v>
      </c>
      <c r="E49" s="43">
        <v>10</v>
      </c>
      <c r="F49" s="43">
        <v>3.15</v>
      </c>
      <c r="G49" s="46">
        <f t="shared" si="0"/>
        <v>6.85</v>
      </c>
      <c r="H49" s="43"/>
      <c r="I49" s="44">
        <f t="shared" si="1"/>
        <v>10.45</v>
      </c>
      <c r="J49" s="43">
        <v>2.8</v>
      </c>
      <c r="K49" s="43">
        <v>10</v>
      </c>
      <c r="L49" s="43">
        <v>2.55</v>
      </c>
      <c r="M49" s="46">
        <f t="shared" si="2"/>
        <v>7.45</v>
      </c>
      <c r="N49" s="43"/>
      <c r="O49" s="44">
        <f t="shared" si="5"/>
        <v>10.25</v>
      </c>
      <c r="P49" s="36">
        <f t="shared" si="4"/>
        <v>20.7</v>
      </c>
    </row>
    <row r="50" spans="2:16" ht="12.75">
      <c r="B50" s="17">
        <f>Prezence!B50</f>
        <v>41</v>
      </c>
      <c r="C50" s="30" t="str">
        <f>Prezence!C50</f>
        <v>Zaňáková Eliška</v>
      </c>
      <c r="D50" s="43">
        <v>3.1</v>
      </c>
      <c r="E50" s="43">
        <v>10</v>
      </c>
      <c r="F50" s="43">
        <v>2</v>
      </c>
      <c r="G50" s="46">
        <f t="shared" si="0"/>
        <v>8</v>
      </c>
      <c r="H50" s="43"/>
      <c r="I50" s="44">
        <f t="shared" si="1"/>
        <v>11.1</v>
      </c>
      <c r="J50" s="43">
        <v>2.5</v>
      </c>
      <c r="K50" s="43">
        <v>10</v>
      </c>
      <c r="L50" s="43">
        <v>2.85</v>
      </c>
      <c r="M50" s="46">
        <f t="shared" si="2"/>
        <v>7.15</v>
      </c>
      <c r="N50" s="43"/>
      <c r="O50" s="44">
        <f t="shared" si="5"/>
        <v>9.65</v>
      </c>
      <c r="P50" s="36">
        <f t="shared" si="4"/>
        <v>20.75</v>
      </c>
    </row>
    <row r="51" spans="2:16" ht="12.75">
      <c r="B51" s="17">
        <f>Prezence!B51</f>
        <v>42</v>
      </c>
      <c r="C51" s="30" t="str">
        <f>Prezence!C51</f>
        <v>Klimešová Markéta</v>
      </c>
      <c r="D51" s="43">
        <v>3.4</v>
      </c>
      <c r="E51" s="43">
        <v>10</v>
      </c>
      <c r="F51" s="43">
        <v>3.8</v>
      </c>
      <c r="G51" s="46">
        <f t="shared" si="0"/>
        <v>6.2</v>
      </c>
      <c r="H51" s="43"/>
      <c r="I51" s="44">
        <f t="shared" si="1"/>
        <v>9.6</v>
      </c>
      <c r="J51" s="43">
        <v>3.4</v>
      </c>
      <c r="K51" s="43">
        <v>10</v>
      </c>
      <c r="L51" s="43">
        <v>2.5</v>
      </c>
      <c r="M51" s="46">
        <f t="shared" si="2"/>
        <v>7.5</v>
      </c>
      <c r="N51" s="43"/>
      <c r="O51" s="44">
        <f t="shared" si="5"/>
        <v>10.9</v>
      </c>
      <c r="P51" s="36">
        <f t="shared" si="4"/>
        <v>20.5</v>
      </c>
    </row>
    <row r="52" spans="2:16" ht="12.75">
      <c r="B52" s="17">
        <f>Prezence!B52</f>
        <v>43</v>
      </c>
      <c r="C52" s="30" t="str">
        <f>Prezence!C52</f>
        <v>Tesaříková Kristýna</v>
      </c>
      <c r="D52" s="43">
        <v>2.9</v>
      </c>
      <c r="E52" s="43">
        <v>10</v>
      </c>
      <c r="F52" s="43">
        <v>4.6</v>
      </c>
      <c r="G52" s="46">
        <f t="shared" si="0"/>
        <v>5.4</v>
      </c>
      <c r="H52" s="43"/>
      <c r="I52" s="44">
        <f t="shared" si="1"/>
        <v>8.3</v>
      </c>
      <c r="J52" s="43">
        <v>2.3</v>
      </c>
      <c r="K52" s="43">
        <v>10</v>
      </c>
      <c r="L52" s="43">
        <v>2.85</v>
      </c>
      <c r="M52" s="46">
        <f t="shared" si="2"/>
        <v>7.15</v>
      </c>
      <c r="N52" s="43"/>
      <c r="O52" s="44">
        <f t="shared" si="5"/>
        <v>9.45</v>
      </c>
      <c r="P52" s="36">
        <f t="shared" si="4"/>
        <v>17.75</v>
      </c>
    </row>
    <row r="53" spans="2:16" ht="12.75">
      <c r="B53" s="17"/>
      <c r="C53" s="30"/>
      <c r="D53" s="43"/>
      <c r="E53" s="43"/>
      <c r="F53" s="43"/>
      <c r="G53" s="46">
        <f t="shared" si="0"/>
        <v>0</v>
      </c>
      <c r="H53" s="43"/>
      <c r="I53" s="44">
        <f t="shared" si="1"/>
        <v>0</v>
      </c>
      <c r="J53" s="43"/>
      <c r="K53" s="43"/>
      <c r="L53" s="43"/>
      <c r="M53" s="46">
        <f t="shared" si="2"/>
        <v>0</v>
      </c>
      <c r="N53" s="43"/>
      <c r="O53" s="44">
        <f t="shared" si="5"/>
        <v>0</v>
      </c>
      <c r="P53" s="36">
        <f t="shared" si="4"/>
        <v>0</v>
      </c>
    </row>
    <row r="54" spans="2:16" ht="12.75">
      <c r="B54" s="17">
        <f>Prezence!B54</f>
        <v>45</v>
      </c>
      <c r="C54" s="30" t="str">
        <f>Prezence!C54</f>
        <v>Hykrdová Markéta</v>
      </c>
      <c r="D54" s="43">
        <v>2.5</v>
      </c>
      <c r="E54" s="43">
        <v>10</v>
      </c>
      <c r="F54" s="43">
        <v>4.05</v>
      </c>
      <c r="G54" s="46">
        <f t="shared" si="0"/>
        <v>5.95</v>
      </c>
      <c r="H54" s="43"/>
      <c r="I54" s="44">
        <f t="shared" si="1"/>
        <v>8.45</v>
      </c>
      <c r="J54" s="43">
        <v>2.3</v>
      </c>
      <c r="K54" s="43">
        <v>10</v>
      </c>
      <c r="L54" s="43">
        <v>3.5</v>
      </c>
      <c r="M54" s="46">
        <f t="shared" si="2"/>
        <v>6.5</v>
      </c>
      <c r="N54" s="43"/>
      <c r="O54" s="44">
        <f t="shared" si="5"/>
        <v>8.8</v>
      </c>
      <c r="P54" s="36">
        <f t="shared" si="4"/>
        <v>17.25</v>
      </c>
    </row>
    <row r="55" spans="2:16" ht="12.75">
      <c r="B55" s="17">
        <f>Prezence!B55</f>
        <v>46</v>
      </c>
      <c r="C55" s="30" t="str">
        <f>Prezence!C55</f>
        <v>Adamíková Karla</v>
      </c>
      <c r="D55" s="43">
        <v>3.5</v>
      </c>
      <c r="E55" s="43">
        <v>10</v>
      </c>
      <c r="F55" s="43">
        <v>3.15</v>
      </c>
      <c r="G55" s="46">
        <f t="shared" si="0"/>
        <v>6.85</v>
      </c>
      <c r="H55" s="43"/>
      <c r="I55" s="44">
        <f t="shared" si="1"/>
        <v>10.35</v>
      </c>
      <c r="J55" s="43">
        <v>3.5</v>
      </c>
      <c r="K55" s="43">
        <v>10</v>
      </c>
      <c r="L55" s="43">
        <v>1.75</v>
      </c>
      <c r="M55" s="46">
        <f t="shared" si="2"/>
        <v>8.25</v>
      </c>
      <c r="N55" s="43"/>
      <c r="O55" s="44">
        <f t="shared" si="5"/>
        <v>11.75</v>
      </c>
      <c r="P55" s="36">
        <f t="shared" si="4"/>
        <v>22.1</v>
      </c>
    </row>
    <row r="56" spans="2:16" ht="12.75">
      <c r="B56" s="17">
        <f>Prezence!B56</f>
        <v>47</v>
      </c>
      <c r="C56" s="30" t="str">
        <f>Prezence!C56</f>
        <v>Najdeková Natálie</v>
      </c>
      <c r="D56" s="43">
        <v>2.4</v>
      </c>
      <c r="E56" s="43">
        <v>10</v>
      </c>
      <c r="F56" s="43">
        <v>6.4</v>
      </c>
      <c r="G56" s="46">
        <f t="shared" si="0"/>
        <v>3.5999999999999996</v>
      </c>
      <c r="H56" s="43"/>
      <c r="I56" s="44">
        <f t="shared" si="1"/>
        <v>6</v>
      </c>
      <c r="J56" s="43">
        <v>2.1</v>
      </c>
      <c r="K56" s="43">
        <v>6</v>
      </c>
      <c r="L56" s="43">
        <v>3.1</v>
      </c>
      <c r="M56" s="46">
        <f t="shared" si="2"/>
        <v>2.9</v>
      </c>
      <c r="N56" s="43"/>
      <c r="O56" s="44">
        <f t="shared" si="5"/>
        <v>5</v>
      </c>
      <c r="P56" s="36">
        <f t="shared" si="4"/>
        <v>11</v>
      </c>
    </row>
    <row r="57" spans="2:16" ht="12.75">
      <c r="B57" s="17">
        <f>Prezence!B57</f>
        <v>48</v>
      </c>
      <c r="C57" s="30" t="str">
        <f>Prezence!C57</f>
        <v>Masopustová Terezie</v>
      </c>
      <c r="D57" s="43">
        <v>4</v>
      </c>
      <c r="E57" s="43">
        <v>10</v>
      </c>
      <c r="F57" s="43">
        <v>4.6</v>
      </c>
      <c r="G57" s="46">
        <f t="shared" si="0"/>
        <v>5.4</v>
      </c>
      <c r="H57" s="43"/>
      <c r="I57" s="44">
        <f t="shared" si="1"/>
        <v>9.4</v>
      </c>
      <c r="J57" s="43">
        <v>4.5</v>
      </c>
      <c r="K57" s="43">
        <v>10</v>
      </c>
      <c r="L57" s="43">
        <v>1.8</v>
      </c>
      <c r="M57" s="46">
        <f t="shared" si="2"/>
        <v>8.2</v>
      </c>
      <c r="N57" s="43"/>
      <c r="O57" s="44">
        <f t="shared" si="5"/>
        <v>12.7</v>
      </c>
      <c r="P57" s="36">
        <f t="shared" si="4"/>
        <v>22.1</v>
      </c>
    </row>
    <row r="58" spans="2:16" ht="12.75">
      <c r="B58" s="17">
        <f>Prezence!B58</f>
        <v>49</v>
      </c>
      <c r="C58" s="30" t="str">
        <f>Prezence!C58</f>
        <v>Hánová Tereza</v>
      </c>
      <c r="D58" s="43">
        <v>3.2</v>
      </c>
      <c r="E58" s="43">
        <v>10</v>
      </c>
      <c r="F58" s="43">
        <v>3.8</v>
      </c>
      <c r="G58" s="46">
        <f t="shared" si="0"/>
        <v>6.2</v>
      </c>
      <c r="H58" s="43"/>
      <c r="I58" s="44">
        <f t="shared" si="1"/>
        <v>9.4</v>
      </c>
      <c r="J58" s="43">
        <v>3.4</v>
      </c>
      <c r="K58" s="43">
        <v>10</v>
      </c>
      <c r="L58" s="43">
        <v>4.75</v>
      </c>
      <c r="M58" s="46">
        <f t="shared" si="2"/>
        <v>5.25</v>
      </c>
      <c r="N58" s="43"/>
      <c r="O58" s="44">
        <f t="shared" si="5"/>
        <v>8.65</v>
      </c>
      <c r="P58" s="36">
        <f t="shared" si="4"/>
        <v>18.05</v>
      </c>
    </row>
    <row r="59" spans="2:16" ht="12.75">
      <c r="B59" s="17">
        <f>Prezence!B59</f>
        <v>50</v>
      </c>
      <c r="C59" s="30" t="s">
        <v>129</v>
      </c>
      <c r="D59" s="43">
        <v>2.8</v>
      </c>
      <c r="E59" s="43">
        <v>10</v>
      </c>
      <c r="F59" s="43">
        <v>4.05</v>
      </c>
      <c r="G59" s="46">
        <f t="shared" si="0"/>
        <v>5.95</v>
      </c>
      <c r="H59" s="43"/>
      <c r="I59" s="44">
        <f t="shared" si="1"/>
        <v>8.75</v>
      </c>
      <c r="J59" s="43">
        <v>2.4</v>
      </c>
      <c r="K59" s="43">
        <v>10</v>
      </c>
      <c r="L59" s="43">
        <v>3.85</v>
      </c>
      <c r="M59" s="46">
        <f t="shared" si="2"/>
        <v>6.15</v>
      </c>
      <c r="N59" s="43"/>
      <c r="O59" s="44">
        <f t="shared" si="5"/>
        <v>8.55</v>
      </c>
      <c r="P59" s="36">
        <f t="shared" si="4"/>
        <v>17.3</v>
      </c>
    </row>
    <row r="60" spans="2:16" ht="12.75">
      <c r="B60" s="17">
        <f>Prezence!B60</f>
        <v>51</v>
      </c>
      <c r="C60" s="30" t="str">
        <f>Prezence!C60</f>
        <v>Králová Natálie</v>
      </c>
      <c r="D60" s="43">
        <v>2.7</v>
      </c>
      <c r="E60" s="43">
        <v>10</v>
      </c>
      <c r="F60" s="43">
        <v>1.7</v>
      </c>
      <c r="G60" s="46">
        <f t="shared" si="0"/>
        <v>8.3</v>
      </c>
      <c r="H60" s="43"/>
      <c r="I60" s="44">
        <f t="shared" si="1"/>
        <v>11</v>
      </c>
      <c r="J60" s="43">
        <v>3.4</v>
      </c>
      <c r="K60" s="43">
        <v>10</v>
      </c>
      <c r="L60" s="43">
        <v>1.9</v>
      </c>
      <c r="M60" s="46">
        <f t="shared" si="2"/>
        <v>8.1</v>
      </c>
      <c r="N60" s="43"/>
      <c r="O60" s="44">
        <f aca="true" t="shared" si="6" ref="O60:O89">SUM(J60,M60,-N60)</f>
        <v>11.5</v>
      </c>
      <c r="P60" s="36">
        <f t="shared" si="4"/>
        <v>22.5</v>
      </c>
    </row>
    <row r="61" spans="2:16" ht="12.75">
      <c r="B61" s="17">
        <f>Prezence!B61</f>
        <v>52</v>
      </c>
      <c r="C61" s="30" t="str">
        <f>Prezence!C61</f>
        <v>Horáková Anastázie</v>
      </c>
      <c r="D61" s="43">
        <v>2.5</v>
      </c>
      <c r="E61" s="43">
        <v>3</v>
      </c>
      <c r="F61" s="43">
        <v>3</v>
      </c>
      <c r="G61" s="46">
        <f t="shared" si="0"/>
        <v>0</v>
      </c>
      <c r="H61" s="43"/>
      <c r="I61" s="44">
        <f t="shared" si="1"/>
        <v>2.5</v>
      </c>
      <c r="J61" s="43">
        <v>2.2</v>
      </c>
      <c r="K61" s="43">
        <v>10</v>
      </c>
      <c r="L61" s="43">
        <v>2.6</v>
      </c>
      <c r="M61" s="46">
        <f t="shared" si="2"/>
        <v>7.4</v>
      </c>
      <c r="N61" s="43"/>
      <c r="O61" s="44">
        <f t="shared" si="6"/>
        <v>9.600000000000001</v>
      </c>
      <c r="P61" s="36">
        <f t="shared" si="4"/>
        <v>12.100000000000001</v>
      </c>
    </row>
    <row r="62" spans="2:16" ht="12.75">
      <c r="B62" s="17">
        <f>Prezence!B62</f>
        <v>53</v>
      </c>
      <c r="C62" s="30" t="str">
        <f>Prezence!C62</f>
        <v>Králová Kristýna</v>
      </c>
      <c r="D62" s="43">
        <v>2.5</v>
      </c>
      <c r="E62" s="43">
        <v>3</v>
      </c>
      <c r="F62" s="43">
        <v>3.2</v>
      </c>
      <c r="G62" s="46">
        <v>0</v>
      </c>
      <c r="H62" s="43"/>
      <c r="I62" s="44">
        <f t="shared" si="1"/>
        <v>2.5</v>
      </c>
      <c r="J62" s="43">
        <v>2.2</v>
      </c>
      <c r="K62" s="43">
        <v>10</v>
      </c>
      <c r="L62" s="43">
        <v>2.8</v>
      </c>
      <c r="M62" s="46">
        <f t="shared" si="2"/>
        <v>7.2</v>
      </c>
      <c r="N62" s="43"/>
      <c r="O62" s="44">
        <f t="shared" si="6"/>
        <v>9.4</v>
      </c>
      <c r="P62" s="36">
        <f t="shared" si="4"/>
        <v>11.9</v>
      </c>
    </row>
    <row r="63" spans="2:16" ht="12.75">
      <c r="B63" s="17">
        <f>Prezence!B63</f>
        <v>54</v>
      </c>
      <c r="C63" s="30" t="str">
        <f>Prezence!C63</f>
        <v>Šabatová Michaela</v>
      </c>
      <c r="D63" s="43">
        <v>2.7</v>
      </c>
      <c r="E63" s="43">
        <v>10</v>
      </c>
      <c r="F63" s="43">
        <v>2.25</v>
      </c>
      <c r="G63" s="46">
        <f t="shared" si="0"/>
        <v>7.75</v>
      </c>
      <c r="H63" s="43"/>
      <c r="I63" s="44">
        <f t="shared" si="1"/>
        <v>10.45</v>
      </c>
      <c r="J63" s="43">
        <v>3.4</v>
      </c>
      <c r="K63" s="43">
        <v>10</v>
      </c>
      <c r="L63" s="43">
        <v>2.85</v>
      </c>
      <c r="M63" s="46">
        <f t="shared" si="2"/>
        <v>7.15</v>
      </c>
      <c r="N63" s="43"/>
      <c r="O63" s="44">
        <f t="shared" si="6"/>
        <v>10.55</v>
      </c>
      <c r="P63" s="36">
        <f t="shared" si="4"/>
        <v>21</v>
      </c>
    </row>
    <row r="64" spans="2:16" ht="12.75">
      <c r="B64" s="17">
        <f>Prezence!B64</f>
        <v>55</v>
      </c>
      <c r="C64" s="30" t="str">
        <f>Prezence!C64</f>
        <v>Chabrová Anna</v>
      </c>
      <c r="D64" s="43">
        <v>3.6</v>
      </c>
      <c r="E64" s="43">
        <v>10</v>
      </c>
      <c r="F64" s="43">
        <v>4.05</v>
      </c>
      <c r="G64" s="46">
        <f t="shared" si="0"/>
        <v>5.95</v>
      </c>
      <c r="H64" s="43"/>
      <c r="I64" s="44">
        <f t="shared" si="1"/>
        <v>9.55</v>
      </c>
      <c r="J64" s="43">
        <v>3.7</v>
      </c>
      <c r="K64" s="43">
        <v>10</v>
      </c>
      <c r="L64" s="43">
        <v>3.15</v>
      </c>
      <c r="M64" s="46">
        <f t="shared" si="2"/>
        <v>6.85</v>
      </c>
      <c r="N64" s="43"/>
      <c r="O64" s="44">
        <f t="shared" si="6"/>
        <v>10.55</v>
      </c>
      <c r="P64" s="36">
        <f t="shared" si="4"/>
        <v>20.1</v>
      </c>
    </row>
    <row r="65" spans="2:16" ht="12.75">
      <c r="B65" s="17">
        <f>Prezence!B65</f>
        <v>56</v>
      </c>
      <c r="C65" s="30" t="str">
        <f>Prezence!C65</f>
        <v>Pokorná Eva</v>
      </c>
      <c r="D65" s="43">
        <v>3.3</v>
      </c>
      <c r="E65" s="43">
        <v>10</v>
      </c>
      <c r="F65" s="43">
        <v>3.7</v>
      </c>
      <c r="G65" s="46">
        <f t="shared" si="0"/>
        <v>6.3</v>
      </c>
      <c r="H65" s="43"/>
      <c r="I65" s="44">
        <f t="shared" si="1"/>
        <v>9.6</v>
      </c>
      <c r="J65" s="43">
        <v>2.7</v>
      </c>
      <c r="K65" s="43">
        <v>10</v>
      </c>
      <c r="L65" s="43">
        <v>3.5</v>
      </c>
      <c r="M65" s="46">
        <f t="shared" si="2"/>
        <v>6.5</v>
      </c>
      <c r="N65" s="43"/>
      <c r="O65" s="44">
        <f t="shared" si="6"/>
        <v>9.2</v>
      </c>
      <c r="P65" s="36">
        <f t="shared" si="4"/>
        <v>18.799999999999997</v>
      </c>
    </row>
    <row r="66" spans="2:16" ht="12.75">
      <c r="B66" s="17">
        <f>Prezence!B66</f>
        <v>57</v>
      </c>
      <c r="C66" s="30" t="str">
        <f>Prezence!C66</f>
        <v>Šťovíčková Eliška</v>
      </c>
      <c r="D66" s="43">
        <v>3.6</v>
      </c>
      <c r="E66" s="43">
        <v>10</v>
      </c>
      <c r="F66" s="43">
        <v>3.2</v>
      </c>
      <c r="G66" s="46">
        <f t="shared" si="0"/>
        <v>6.8</v>
      </c>
      <c r="H66" s="43"/>
      <c r="I66" s="44">
        <f t="shared" si="1"/>
        <v>10.4</v>
      </c>
      <c r="J66" s="43">
        <v>3.7</v>
      </c>
      <c r="K66" s="43">
        <v>10</v>
      </c>
      <c r="L66" s="43">
        <v>2.15</v>
      </c>
      <c r="M66" s="46">
        <f t="shared" si="2"/>
        <v>7.85</v>
      </c>
      <c r="N66" s="43"/>
      <c r="O66" s="44">
        <f t="shared" si="6"/>
        <v>11.55</v>
      </c>
      <c r="P66" s="36">
        <f t="shared" si="4"/>
        <v>21.950000000000003</v>
      </c>
    </row>
    <row r="67" spans="2:16" ht="12.75">
      <c r="B67" s="17"/>
      <c r="C67" s="30"/>
      <c r="D67" s="43"/>
      <c r="E67" s="43"/>
      <c r="F67" s="43"/>
      <c r="G67" s="46">
        <f t="shared" si="0"/>
        <v>0</v>
      </c>
      <c r="H67" s="43"/>
      <c r="I67" s="44">
        <f t="shared" si="1"/>
        <v>0</v>
      </c>
      <c r="J67" s="43"/>
      <c r="K67" s="43"/>
      <c r="L67" s="43"/>
      <c r="M67" s="46">
        <f t="shared" si="2"/>
        <v>0</v>
      </c>
      <c r="N67" s="43"/>
      <c r="O67" s="44">
        <f t="shared" si="6"/>
        <v>0</v>
      </c>
      <c r="P67" s="36">
        <f t="shared" si="4"/>
        <v>0</v>
      </c>
    </row>
    <row r="68" spans="2:16" ht="12.75">
      <c r="B68" s="17">
        <f>Prezence!B68</f>
        <v>59</v>
      </c>
      <c r="C68" s="30" t="str">
        <f>Prezence!C68</f>
        <v>Picková Magdaléna</v>
      </c>
      <c r="D68" s="43">
        <v>3</v>
      </c>
      <c r="E68" s="43">
        <v>10</v>
      </c>
      <c r="F68" s="43">
        <v>2.85</v>
      </c>
      <c r="G68" s="46">
        <f t="shared" si="0"/>
        <v>7.15</v>
      </c>
      <c r="H68" s="43"/>
      <c r="I68" s="44">
        <f t="shared" si="1"/>
        <v>10.15</v>
      </c>
      <c r="J68" s="43">
        <v>3.5</v>
      </c>
      <c r="K68" s="43">
        <v>10</v>
      </c>
      <c r="L68" s="43">
        <v>1.65</v>
      </c>
      <c r="M68" s="46">
        <f t="shared" si="2"/>
        <v>8.35</v>
      </c>
      <c r="N68" s="43"/>
      <c r="O68" s="44">
        <f t="shared" si="6"/>
        <v>11.85</v>
      </c>
      <c r="P68" s="36">
        <f t="shared" si="4"/>
        <v>22</v>
      </c>
    </row>
    <row r="69" spans="2:16" ht="12.75">
      <c r="B69" s="17">
        <f>Prezence!B69</f>
        <v>60</v>
      </c>
      <c r="C69" s="30" t="str">
        <f>Prezence!C69</f>
        <v>Perle Francizka</v>
      </c>
      <c r="D69" s="43">
        <v>2.6</v>
      </c>
      <c r="E69" s="43">
        <v>10</v>
      </c>
      <c r="F69" s="43">
        <v>1.95</v>
      </c>
      <c r="G69" s="46">
        <f t="shared" si="0"/>
        <v>8.05</v>
      </c>
      <c r="H69" s="43"/>
      <c r="I69" s="44">
        <f t="shared" si="1"/>
        <v>10.65</v>
      </c>
      <c r="J69" s="43">
        <v>3.2</v>
      </c>
      <c r="K69" s="43">
        <v>10</v>
      </c>
      <c r="L69" s="43">
        <v>2.1</v>
      </c>
      <c r="M69" s="46">
        <f t="shared" si="2"/>
        <v>7.9</v>
      </c>
      <c r="N69" s="43"/>
      <c r="O69" s="44">
        <f t="shared" si="6"/>
        <v>11.100000000000001</v>
      </c>
      <c r="P69" s="36">
        <f t="shared" si="4"/>
        <v>21.75</v>
      </c>
    </row>
    <row r="70" spans="2:16" ht="12.75">
      <c r="B70" s="17">
        <f>Prezence!B70</f>
        <v>61</v>
      </c>
      <c r="C70" s="30" t="str">
        <f>Prezence!C70</f>
        <v>Hemberová Klára</v>
      </c>
      <c r="D70" s="43">
        <v>3.1</v>
      </c>
      <c r="E70" s="43">
        <v>10</v>
      </c>
      <c r="F70" s="43">
        <v>2.1</v>
      </c>
      <c r="G70" s="46">
        <f t="shared" si="0"/>
        <v>7.9</v>
      </c>
      <c r="H70" s="43"/>
      <c r="I70" s="44">
        <f t="shared" si="1"/>
        <v>11</v>
      </c>
      <c r="J70" s="43">
        <v>3.3</v>
      </c>
      <c r="K70" s="43">
        <v>10</v>
      </c>
      <c r="L70" s="43">
        <v>2.5</v>
      </c>
      <c r="M70" s="46">
        <f t="shared" si="2"/>
        <v>7.5</v>
      </c>
      <c r="N70" s="43"/>
      <c r="O70" s="44">
        <f t="shared" si="6"/>
        <v>10.8</v>
      </c>
      <c r="P70" s="36">
        <f t="shared" si="4"/>
        <v>21.8</v>
      </c>
    </row>
    <row r="71" spans="2:16" ht="12.75">
      <c r="B71" s="17">
        <f>Prezence!B71</f>
        <v>62</v>
      </c>
      <c r="C71" s="30" t="str">
        <f>Prezence!C71</f>
        <v>Pavlíková Leontýna</v>
      </c>
      <c r="D71" s="43">
        <v>2.9</v>
      </c>
      <c r="E71" s="43">
        <v>10</v>
      </c>
      <c r="F71" s="43">
        <v>2.85</v>
      </c>
      <c r="G71" s="46">
        <f t="shared" si="0"/>
        <v>7.15</v>
      </c>
      <c r="H71" s="43"/>
      <c r="I71" s="44">
        <f t="shared" si="1"/>
        <v>10.05</v>
      </c>
      <c r="J71" s="43">
        <v>3.3</v>
      </c>
      <c r="K71" s="43">
        <v>10</v>
      </c>
      <c r="L71" s="43">
        <v>2.65</v>
      </c>
      <c r="M71" s="46">
        <f t="shared" si="2"/>
        <v>7.35</v>
      </c>
      <c r="N71" s="43"/>
      <c r="O71" s="44">
        <f t="shared" si="6"/>
        <v>10.649999999999999</v>
      </c>
      <c r="P71" s="36">
        <f t="shared" si="4"/>
        <v>20.7</v>
      </c>
    </row>
    <row r="72" spans="2:16" ht="12.75">
      <c r="B72" s="17">
        <f>Prezence!B72</f>
        <v>63</v>
      </c>
      <c r="C72" s="30" t="str">
        <f>Prezence!C72</f>
        <v>Šlajferčíková Michaela</v>
      </c>
      <c r="D72" s="43">
        <v>2</v>
      </c>
      <c r="E72" s="43">
        <v>10</v>
      </c>
      <c r="F72" s="43">
        <v>3.5</v>
      </c>
      <c r="G72" s="46">
        <f t="shared" si="0"/>
        <v>6.5</v>
      </c>
      <c r="H72" s="43"/>
      <c r="I72" s="44">
        <f t="shared" si="1"/>
        <v>8.5</v>
      </c>
      <c r="J72" s="43">
        <v>2.4</v>
      </c>
      <c r="K72" s="43">
        <v>10</v>
      </c>
      <c r="L72" s="43">
        <v>3.5</v>
      </c>
      <c r="M72" s="46">
        <f t="shared" si="2"/>
        <v>6.5</v>
      </c>
      <c r="N72" s="43"/>
      <c r="O72" s="44">
        <f t="shared" si="6"/>
        <v>8.9</v>
      </c>
      <c r="P72" s="36">
        <f t="shared" si="4"/>
        <v>17.4</v>
      </c>
    </row>
    <row r="73" spans="2:16" ht="12.75">
      <c r="B73" s="17">
        <f>Prezence!B73</f>
        <v>64</v>
      </c>
      <c r="C73" s="30" t="str">
        <f>Prezence!C73</f>
        <v>Šlajferčíková Klára</v>
      </c>
      <c r="D73" s="43">
        <v>2.5</v>
      </c>
      <c r="E73" s="43">
        <v>10</v>
      </c>
      <c r="F73" s="43">
        <v>3.65</v>
      </c>
      <c r="G73" s="46">
        <f t="shared" si="0"/>
        <v>6.35</v>
      </c>
      <c r="H73" s="43"/>
      <c r="I73" s="44">
        <f t="shared" si="1"/>
        <v>8.85</v>
      </c>
      <c r="J73" s="43">
        <v>1.4</v>
      </c>
      <c r="K73" s="43">
        <v>6</v>
      </c>
      <c r="L73" s="43">
        <v>3.05</v>
      </c>
      <c r="M73" s="46">
        <f t="shared" si="2"/>
        <v>2.95</v>
      </c>
      <c r="N73" s="43"/>
      <c r="O73" s="44">
        <f t="shared" si="6"/>
        <v>4.35</v>
      </c>
      <c r="P73" s="36">
        <f t="shared" si="4"/>
        <v>13.2</v>
      </c>
    </row>
    <row r="74" spans="2:16" ht="12.75">
      <c r="B74" s="17"/>
      <c r="C74" s="30"/>
      <c r="D74" s="43"/>
      <c r="E74" s="43"/>
      <c r="F74" s="43"/>
      <c r="G74" s="46">
        <f t="shared" si="0"/>
        <v>0</v>
      </c>
      <c r="H74" s="43"/>
      <c r="I74" s="44">
        <f t="shared" si="1"/>
        <v>0</v>
      </c>
      <c r="J74" s="43"/>
      <c r="K74" s="43"/>
      <c r="L74" s="43"/>
      <c r="M74" s="46">
        <f t="shared" si="2"/>
        <v>0</v>
      </c>
      <c r="N74" s="43"/>
      <c r="O74" s="44">
        <f t="shared" si="6"/>
        <v>0</v>
      </c>
      <c r="P74" s="36">
        <f t="shared" si="4"/>
        <v>0</v>
      </c>
    </row>
    <row r="75" spans="2:16" ht="12.75">
      <c r="B75" s="17">
        <f>Prezence!B75</f>
        <v>66</v>
      </c>
      <c r="C75" s="30" t="s">
        <v>130</v>
      </c>
      <c r="D75" s="43">
        <v>4</v>
      </c>
      <c r="E75" s="43">
        <v>10</v>
      </c>
      <c r="F75" s="43">
        <v>1.85</v>
      </c>
      <c r="G75" s="46">
        <f>E75-F75</f>
        <v>8.15</v>
      </c>
      <c r="H75" s="43"/>
      <c r="I75" s="44">
        <f>SUM(D75,G75,-H75)</f>
        <v>12.15</v>
      </c>
      <c r="J75" s="43">
        <v>3.8</v>
      </c>
      <c r="K75" s="43">
        <v>10</v>
      </c>
      <c r="L75" s="43">
        <v>1.95</v>
      </c>
      <c r="M75" s="46">
        <f>K75-L75</f>
        <v>8.05</v>
      </c>
      <c r="N75" s="43"/>
      <c r="O75" s="44">
        <f t="shared" si="6"/>
        <v>11.850000000000001</v>
      </c>
      <c r="P75" s="36">
        <f>SUM(I75+O75)</f>
        <v>24</v>
      </c>
    </row>
    <row r="76" spans="2:16" ht="12.75">
      <c r="B76" s="17">
        <f>Prezence!B76</f>
        <v>67</v>
      </c>
      <c r="C76" s="30" t="str">
        <f>Prezence!C76</f>
        <v>Žáková Winona</v>
      </c>
      <c r="D76" s="43">
        <v>3.9</v>
      </c>
      <c r="E76" s="43">
        <v>10</v>
      </c>
      <c r="F76" s="43">
        <v>4.2</v>
      </c>
      <c r="G76" s="46">
        <f>E76-F76</f>
        <v>5.8</v>
      </c>
      <c r="H76" s="43"/>
      <c r="I76" s="44">
        <f>SUM(D76,G76,-H76)</f>
        <v>9.7</v>
      </c>
      <c r="J76" s="43">
        <v>3.3</v>
      </c>
      <c r="K76" s="43">
        <v>10</v>
      </c>
      <c r="L76" s="43">
        <v>2</v>
      </c>
      <c r="M76" s="46">
        <f>K76-L76</f>
        <v>8</v>
      </c>
      <c r="N76" s="43"/>
      <c r="O76" s="44">
        <f t="shared" si="6"/>
        <v>11.3</v>
      </c>
      <c r="P76" s="36">
        <f>SUM(I76+O76)</f>
        <v>21</v>
      </c>
    </row>
    <row r="77" spans="2:16" ht="12.75">
      <c r="B77" s="17">
        <f>Prezence!B77</f>
        <v>68</v>
      </c>
      <c r="C77" s="30" t="s">
        <v>131</v>
      </c>
      <c r="D77" s="43">
        <v>4.8</v>
      </c>
      <c r="E77" s="43">
        <v>10</v>
      </c>
      <c r="F77" s="43">
        <v>2.35</v>
      </c>
      <c r="G77" s="46">
        <f>E77-F77</f>
        <v>7.65</v>
      </c>
      <c r="H77" s="43"/>
      <c r="I77" s="44">
        <f>SUM(D77,G77,-H77)</f>
        <v>12.45</v>
      </c>
      <c r="J77" s="43">
        <v>3.4</v>
      </c>
      <c r="K77" s="43">
        <v>10</v>
      </c>
      <c r="L77" s="43">
        <v>1.25</v>
      </c>
      <c r="M77" s="46">
        <f>K77-L77</f>
        <v>8.75</v>
      </c>
      <c r="N77" s="43"/>
      <c r="O77" s="44">
        <f t="shared" si="6"/>
        <v>12.15</v>
      </c>
      <c r="P77" s="36">
        <f>SUM(I77+O77)</f>
        <v>24.6</v>
      </c>
    </row>
    <row r="78" spans="2:16" ht="12.75">
      <c r="B78" s="17">
        <f>Prezence!B78</f>
        <v>69</v>
      </c>
      <c r="C78" s="30" t="str">
        <f>Prezence!C78</f>
        <v>Stošková Nikola</v>
      </c>
      <c r="D78" s="43">
        <v>3.2</v>
      </c>
      <c r="E78" s="43">
        <v>10</v>
      </c>
      <c r="F78" s="43">
        <v>5.1</v>
      </c>
      <c r="G78" s="46">
        <f>E78-F78</f>
        <v>4.9</v>
      </c>
      <c r="H78" s="43"/>
      <c r="I78" s="44">
        <f>SUM(D78,G78,-H78)</f>
        <v>8.100000000000001</v>
      </c>
      <c r="J78" s="43">
        <v>3.3</v>
      </c>
      <c r="K78" s="43">
        <v>10</v>
      </c>
      <c r="L78" s="43">
        <v>4.3</v>
      </c>
      <c r="M78" s="46">
        <f>K78-L78</f>
        <v>5.7</v>
      </c>
      <c r="N78" s="43"/>
      <c r="O78" s="44">
        <f t="shared" si="6"/>
        <v>9</v>
      </c>
      <c r="P78" s="36">
        <f>SUM(I78+O78)</f>
        <v>17.1</v>
      </c>
    </row>
    <row r="79" spans="2:16" ht="12.75">
      <c r="B79" s="17">
        <f>Prezence!B79</f>
        <v>70</v>
      </c>
      <c r="C79" s="30">
        <f>Prezence!C79</f>
        <v>0</v>
      </c>
      <c r="D79" s="43"/>
      <c r="E79" s="43"/>
      <c r="F79" s="43"/>
      <c r="G79" s="46"/>
      <c r="H79" s="43"/>
      <c r="I79" s="44">
        <f aca="true" t="shared" si="7" ref="I79:I89">SUM(D79,G79,-H79)</f>
        <v>0</v>
      </c>
      <c r="J79" s="43"/>
      <c r="K79" s="43"/>
      <c r="L79" s="43"/>
      <c r="M79" s="46"/>
      <c r="N79" s="43"/>
      <c r="O79" s="44">
        <f t="shared" si="6"/>
        <v>0</v>
      </c>
      <c r="P79" s="36">
        <f aca="true" t="shared" si="8" ref="P79:P89">SUM(I79+O79)</f>
        <v>0</v>
      </c>
    </row>
    <row r="80" spans="2:16" ht="12.75">
      <c r="B80" s="17">
        <f>Prezence!B80</f>
        <v>71</v>
      </c>
      <c r="C80" s="30">
        <f>Prezence!C80</f>
        <v>0</v>
      </c>
      <c r="D80" s="43"/>
      <c r="E80" s="43"/>
      <c r="F80" s="43"/>
      <c r="G80" s="46"/>
      <c r="H80" s="43"/>
      <c r="I80" s="44">
        <f t="shared" si="7"/>
        <v>0</v>
      </c>
      <c r="J80" s="43"/>
      <c r="K80" s="43"/>
      <c r="L80" s="43"/>
      <c r="M80" s="46"/>
      <c r="N80" s="43"/>
      <c r="O80" s="44">
        <f t="shared" si="6"/>
        <v>0</v>
      </c>
      <c r="P80" s="36">
        <f t="shared" si="8"/>
        <v>0</v>
      </c>
    </row>
    <row r="81" spans="2:16" ht="12.75">
      <c r="B81" s="17">
        <f>Prezence!B81</f>
        <v>72</v>
      </c>
      <c r="C81" s="30">
        <f>Prezence!C81</f>
        <v>0</v>
      </c>
      <c r="D81" s="43"/>
      <c r="E81" s="43"/>
      <c r="F81" s="43"/>
      <c r="G81" s="46"/>
      <c r="H81" s="43"/>
      <c r="I81" s="44">
        <f t="shared" si="7"/>
        <v>0</v>
      </c>
      <c r="J81" s="43"/>
      <c r="K81" s="43"/>
      <c r="L81" s="43"/>
      <c r="M81" s="46"/>
      <c r="N81" s="43"/>
      <c r="O81" s="44">
        <f t="shared" si="6"/>
        <v>0</v>
      </c>
      <c r="P81" s="36">
        <f t="shared" si="8"/>
        <v>0</v>
      </c>
    </row>
    <row r="82" spans="2:16" ht="12.75">
      <c r="B82" s="17">
        <f>Prezence!B82</f>
        <v>73</v>
      </c>
      <c r="C82" s="30">
        <f>Prezence!C82</f>
        <v>0</v>
      </c>
      <c r="D82" s="43"/>
      <c r="E82" s="43"/>
      <c r="F82" s="43"/>
      <c r="G82" s="46"/>
      <c r="H82" s="43"/>
      <c r="I82" s="44">
        <f t="shared" si="7"/>
        <v>0</v>
      </c>
      <c r="J82" s="43"/>
      <c r="K82" s="43"/>
      <c r="L82" s="43"/>
      <c r="M82" s="46"/>
      <c r="N82" s="43"/>
      <c r="O82" s="44">
        <f t="shared" si="6"/>
        <v>0</v>
      </c>
      <c r="P82" s="36">
        <f t="shared" si="8"/>
        <v>0</v>
      </c>
    </row>
    <row r="83" spans="2:16" ht="12.75">
      <c r="B83" s="17">
        <f>Prezence!B83</f>
        <v>74</v>
      </c>
      <c r="C83" s="30">
        <f>Prezence!C83</f>
        <v>0</v>
      </c>
      <c r="D83" s="43"/>
      <c r="E83" s="43"/>
      <c r="F83" s="43"/>
      <c r="G83" s="46"/>
      <c r="H83" s="43"/>
      <c r="I83" s="44">
        <f t="shared" si="7"/>
        <v>0</v>
      </c>
      <c r="J83" s="43"/>
      <c r="K83" s="43"/>
      <c r="L83" s="43"/>
      <c r="M83" s="46"/>
      <c r="N83" s="43"/>
      <c r="O83" s="44">
        <f t="shared" si="6"/>
        <v>0</v>
      </c>
      <c r="P83" s="36">
        <f t="shared" si="8"/>
        <v>0</v>
      </c>
    </row>
    <row r="84" spans="2:16" ht="12.75">
      <c r="B84" s="17">
        <f>Prezence!B84</f>
        <v>75</v>
      </c>
      <c r="C84" s="30">
        <f>Prezence!C84</f>
        <v>0</v>
      </c>
      <c r="D84" s="43"/>
      <c r="E84" s="43"/>
      <c r="F84" s="43"/>
      <c r="G84" s="46"/>
      <c r="H84" s="43"/>
      <c r="I84" s="44">
        <f t="shared" si="7"/>
        <v>0</v>
      </c>
      <c r="J84" s="43"/>
      <c r="K84" s="43"/>
      <c r="L84" s="43"/>
      <c r="M84" s="46"/>
      <c r="N84" s="43"/>
      <c r="O84" s="44">
        <f t="shared" si="6"/>
        <v>0</v>
      </c>
      <c r="P84" s="36">
        <f t="shared" si="8"/>
        <v>0</v>
      </c>
    </row>
    <row r="85" spans="2:16" ht="12.75">
      <c r="B85" s="17">
        <f>Prezence!B85</f>
        <v>76</v>
      </c>
      <c r="C85" s="30">
        <f>Prezence!C85</f>
        <v>0</v>
      </c>
      <c r="D85" s="43"/>
      <c r="E85" s="43"/>
      <c r="F85" s="43"/>
      <c r="G85" s="46"/>
      <c r="H85" s="43"/>
      <c r="I85" s="44">
        <f t="shared" si="7"/>
        <v>0</v>
      </c>
      <c r="J85" s="43"/>
      <c r="K85" s="43"/>
      <c r="L85" s="43"/>
      <c r="M85" s="46"/>
      <c r="N85" s="43"/>
      <c r="O85" s="44">
        <f t="shared" si="6"/>
        <v>0</v>
      </c>
      <c r="P85" s="36">
        <f t="shared" si="8"/>
        <v>0</v>
      </c>
    </row>
    <row r="86" spans="2:16" ht="12.75">
      <c r="B86" s="17">
        <f>Prezence!B86</f>
        <v>77</v>
      </c>
      <c r="C86" s="30">
        <f>Prezence!C86</f>
        <v>0</v>
      </c>
      <c r="D86" s="43"/>
      <c r="E86" s="43"/>
      <c r="F86" s="43"/>
      <c r="G86" s="46"/>
      <c r="H86" s="43"/>
      <c r="I86" s="44">
        <f t="shared" si="7"/>
        <v>0</v>
      </c>
      <c r="J86" s="43"/>
      <c r="K86" s="43"/>
      <c r="L86" s="43"/>
      <c r="M86" s="46"/>
      <c r="N86" s="43"/>
      <c r="O86" s="44">
        <f t="shared" si="6"/>
        <v>0</v>
      </c>
      <c r="P86" s="36">
        <f t="shared" si="8"/>
        <v>0</v>
      </c>
    </row>
    <row r="87" spans="2:16" ht="12.75">
      <c r="B87" s="17">
        <f>Prezence!B87</f>
        <v>78</v>
      </c>
      <c r="C87" s="30">
        <f>Prezence!C87</f>
        <v>0</v>
      </c>
      <c r="D87" s="43"/>
      <c r="E87" s="43"/>
      <c r="F87" s="43"/>
      <c r="G87" s="46"/>
      <c r="H87" s="43"/>
      <c r="I87" s="44">
        <f t="shared" si="7"/>
        <v>0</v>
      </c>
      <c r="J87" s="43"/>
      <c r="K87" s="43"/>
      <c r="L87" s="43"/>
      <c r="M87" s="46"/>
      <c r="N87" s="43"/>
      <c r="O87" s="44">
        <f t="shared" si="6"/>
        <v>0</v>
      </c>
      <c r="P87" s="36">
        <f t="shared" si="8"/>
        <v>0</v>
      </c>
    </row>
    <row r="88" spans="2:16" ht="12.75">
      <c r="B88" s="17">
        <f>Prezence!B88</f>
        <v>79</v>
      </c>
      <c r="C88" s="30">
        <f>Prezence!C88</f>
        <v>0</v>
      </c>
      <c r="D88" s="43"/>
      <c r="E88" s="43"/>
      <c r="F88" s="43"/>
      <c r="G88" s="46"/>
      <c r="H88" s="43"/>
      <c r="I88" s="44">
        <f t="shared" si="7"/>
        <v>0</v>
      </c>
      <c r="J88" s="43"/>
      <c r="K88" s="43"/>
      <c r="L88" s="43"/>
      <c r="M88" s="46"/>
      <c r="N88" s="43"/>
      <c r="O88" s="44">
        <f t="shared" si="6"/>
        <v>0</v>
      </c>
      <c r="P88" s="36">
        <f t="shared" si="8"/>
        <v>0</v>
      </c>
    </row>
    <row r="89" spans="2:16" ht="12.75">
      <c r="B89" s="17">
        <f>Prezence!B89</f>
        <v>80</v>
      </c>
      <c r="C89" s="30">
        <f>Prezence!C89</f>
        <v>0</v>
      </c>
      <c r="D89" s="43"/>
      <c r="E89" s="43"/>
      <c r="F89" s="43"/>
      <c r="G89" s="46"/>
      <c r="H89" s="43"/>
      <c r="I89" s="44">
        <f t="shared" si="7"/>
        <v>0</v>
      </c>
      <c r="J89" s="43"/>
      <c r="K89" s="43"/>
      <c r="L89" s="43"/>
      <c r="M89" s="46"/>
      <c r="N89" s="43"/>
      <c r="O89" s="44">
        <f t="shared" si="6"/>
        <v>0</v>
      </c>
      <c r="P89" s="36">
        <f t="shared" si="8"/>
        <v>0</v>
      </c>
    </row>
  </sheetData>
  <sheetProtection selectLockedCells="1"/>
  <mergeCells count="5">
    <mergeCell ref="B2:P2"/>
    <mergeCell ref="B3:C3"/>
    <mergeCell ref="B4:C4"/>
    <mergeCell ref="D7:I7"/>
    <mergeCell ref="J7:O7"/>
  </mergeCells>
  <conditionalFormatting sqref="H10:H59 F10:F59 N10:N59 L10:L59">
    <cfRule type="cellIs" priority="13" dxfId="0" operator="greaterThan" stopIfTrue="1">
      <formula>10</formula>
    </cfRule>
  </conditionalFormatting>
  <conditionalFormatting sqref="O10:O59 G10:G78 M10:M78 I10:I78">
    <cfRule type="cellIs" priority="14" dxfId="0" operator="lessThan" stopIfTrue="1">
      <formula>0</formula>
    </cfRule>
  </conditionalFormatting>
  <conditionalFormatting sqref="E10:E59 K10:K59">
    <cfRule type="cellIs" priority="15" dxfId="0" operator="greaterThan" stopIfTrue="1">
      <formula>10</formula>
    </cfRule>
  </conditionalFormatting>
  <conditionalFormatting sqref="H60:H89 F60:F89 N60:N89 L60:L89">
    <cfRule type="cellIs" priority="4" dxfId="0" operator="greaterThan" stopIfTrue="1">
      <formula>10</formula>
    </cfRule>
  </conditionalFormatting>
  <conditionalFormatting sqref="I60:I89 M60:M89 O60:O89 G60:G89">
    <cfRule type="cellIs" priority="3" dxfId="0" operator="lessThan" stopIfTrue="1">
      <formula>0</formula>
    </cfRule>
  </conditionalFormatting>
  <conditionalFormatting sqref="E60:E89 K60:K89">
    <cfRule type="cellIs" priority="2" dxfId="0" operator="greaterThan" stopIfTrue="1">
      <formula>10</formula>
    </cfRule>
  </conditionalFormatting>
  <conditionalFormatting sqref="G10:G78">
    <cfRule type="cellIs" priority="1" dxfId="0" operator="lessThan" stopIfTrue="1">
      <formula>0</formula>
    </cfRule>
  </conditionalFormatting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S89"/>
  <sheetViews>
    <sheetView tabSelected="1" zoomScale="75" zoomScaleNormal="75" zoomScalePageLayoutView="0" workbookViewId="0" topLeftCell="A16">
      <selection activeCell="C11" sqref="C11"/>
    </sheetView>
  </sheetViews>
  <sheetFormatPr defaultColWidth="9.00390625" defaultRowHeight="12.75"/>
  <cols>
    <col min="1" max="1" width="1.12109375" style="55" customWidth="1"/>
    <col min="2" max="2" width="6.375" style="55" customWidth="1"/>
    <col min="3" max="3" width="23.125" style="83" bestFit="1" customWidth="1"/>
    <col min="4" max="4" width="14.875" style="83" customWidth="1"/>
    <col min="5" max="5" width="29.125" style="55" customWidth="1"/>
    <col min="6" max="6" width="30.375" style="55" customWidth="1"/>
    <col min="7" max="7" width="12.75390625" style="54" customWidth="1"/>
    <col min="8" max="8" width="14.00390625" style="54" bestFit="1" customWidth="1"/>
    <col min="9" max="9" width="13.25390625" style="54" bestFit="1" customWidth="1"/>
    <col min="10" max="10" width="12.25390625" style="54" bestFit="1" customWidth="1"/>
    <col min="11" max="11" width="13.25390625" style="54" bestFit="1" customWidth="1"/>
    <col min="12" max="12" width="9.125" style="55" bestFit="1" customWidth="1"/>
    <col min="13" max="13" width="10.25390625" style="55" bestFit="1" customWidth="1"/>
    <col min="14" max="14" width="14.00390625" style="55" bestFit="1" customWidth="1"/>
    <col min="15" max="17" width="12.75390625" style="55" customWidth="1"/>
    <col min="18" max="18" width="9.125" style="55" bestFit="1" customWidth="1"/>
    <col min="19" max="19" width="12.375" style="55" customWidth="1"/>
    <col min="20" max="16384" width="9.125" style="55" customWidth="1"/>
  </cols>
  <sheetData>
    <row r="1" spans="1:12" ht="16.5" thickBot="1">
      <c r="A1" s="53"/>
      <c r="B1" s="121" t="str">
        <f>Prezence!B3</f>
        <v>     31.3.2012 Pelhřimov - Dvojboj Kladina -Prostná</v>
      </c>
      <c r="C1" s="122"/>
      <c r="D1" s="122"/>
      <c r="E1" s="122"/>
      <c r="F1" s="122"/>
      <c r="G1" s="122"/>
      <c r="H1" s="122"/>
      <c r="I1" s="122"/>
      <c r="J1" s="122"/>
      <c r="K1" s="123"/>
      <c r="L1" s="54"/>
    </row>
    <row r="2" spans="1:12" ht="7.5" customHeight="1" thickBot="1">
      <c r="A2" s="56"/>
      <c r="B2" s="124"/>
      <c r="C2" s="124"/>
      <c r="D2" s="124"/>
      <c r="E2" s="124"/>
      <c r="F2" s="124"/>
      <c r="G2" s="124"/>
      <c r="L2" s="54"/>
    </row>
    <row r="3" spans="1:12" ht="16.5" thickBot="1">
      <c r="A3" s="56"/>
      <c r="B3" s="58"/>
      <c r="C3" s="59"/>
      <c r="D3" s="59"/>
      <c r="E3" s="60"/>
      <c r="F3" s="61" t="s">
        <v>8</v>
      </c>
      <c r="G3" s="62" t="s">
        <v>25</v>
      </c>
      <c r="H3" s="60"/>
      <c r="I3" s="60"/>
      <c r="J3" s="60"/>
      <c r="K3" s="63"/>
      <c r="L3" s="54"/>
    </row>
    <row r="4" spans="1:12" ht="4.5" customHeight="1" thickBot="1">
      <c r="A4" s="56"/>
      <c r="B4" s="57"/>
      <c r="C4" s="57"/>
      <c r="D4" s="57"/>
      <c r="E4" s="57"/>
      <c r="F4" s="57"/>
      <c r="G4" s="57"/>
      <c r="H4" s="64"/>
      <c r="I4" s="64"/>
      <c r="J4" s="64"/>
      <c r="K4" s="64"/>
      <c r="L4" s="54"/>
    </row>
    <row r="5" spans="1:12" ht="15.75" thickBot="1">
      <c r="A5" s="65"/>
      <c r="B5" s="66"/>
      <c r="C5" s="61" t="s">
        <v>0</v>
      </c>
      <c r="D5" s="67" t="str">
        <f>Prezence!E4</f>
        <v>Jiříková Štěpánka</v>
      </c>
      <c r="E5" s="60"/>
      <c r="F5" s="68"/>
      <c r="G5" s="69"/>
      <c r="H5" s="64"/>
      <c r="I5" s="64"/>
      <c r="J5" s="64"/>
      <c r="K5" s="64"/>
      <c r="L5" s="54"/>
    </row>
    <row r="6" spans="1:12" ht="15.75" thickBot="1">
      <c r="A6" s="70"/>
      <c r="B6" s="66"/>
      <c r="C6" s="61" t="s">
        <v>1</v>
      </c>
      <c r="D6" s="67" t="str">
        <f>Prezence!E5</f>
        <v>Zourová Světlana</v>
      </c>
      <c r="E6" s="60"/>
      <c r="F6" s="68"/>
      <c r="G6" s="69"/>
      <c r="H6" s="64"/>
      <c r="I6" s="64"/>
      <c r="J6" s="64"/>
      <c r="K6" s="64"/>
      <c r="L6" s="54"/>
    </row>
    <row r="7" spans="2:19" ht="15.75" customHeight="1" thickBot="1">
      <c r="B7" s="69"/>
      <c r="C7" s="71"/>
      <c r="D7" s="71"/>
      <c r="E7" s="69"/>
      <c r="F7" s="89"/>
      <c r="G7" s="88" t="s">
        <v>11</v>
      </c>
      <c r="H7" s="112" t="s">
        <v>9</v>
      </c>
      <c r="I7" s="113"/>
      <c r="J7" s="113"/>
      <c r="K7" s="113"/>
      <c r="L7" s="113"/>
      <c r="M7" s="113"/>
      <c r="N7" s="112" t="s">
        <v>10</v>
      </c>
      <c r="O7" s="113"/>
      <c r="P7" s="113"/>
      <c r="Q7" s="113"/>
      <c r="R7" s="113"/>
      <c r="S7" s="114"/>
    </row>
    <row r="8" spans="2:19" ht="31.5" thickBot="1">
      <c r="B8" s="89" t="s">
        <v>14</v>
      </c>
      <c r="C8" s="73" t="s">
        <v>4</v>
      </c>
      <c r="D8" s="72" t="s">
        <v>5</v>
      </c>
      <c r="E8" s="73" t="s">
        <v>6</v>
      </c>
      <c r="F8" s="74" t="s">
        <v>7</v>
      </c>
      <c r="G8" s="75" t="s">
        <v>13</v>
      </c>
      <c r="H8" s="91" t="s">
        <v>18</v>
      </c>
      <c r="I8" s="92" t="s">
        <v>19</v>
      </c>
      <c r="J8" s="92" t="s">
        <v>20</v>
      </c>
      <c r="K8" s="92" t="s">
        <v>21</v>
      </c>
      <c r="L8" s="92" t="s">
        <v>15</v>
      </c>
      <c r="M8" s="93" t="s">
        <v>16</v>
      </c>
      <c r="N8" s="91" t="s">
        <v>18</v>
      </c>
      <c r="O8" s="92" t="s">
        <v>19</v>
      </c>
      <c r="P8" s="92" t="s">
        <v>20</v>
      </c>
      <c r="Q8" s="92" t="s">
        <v>21</v>
      </c>
      <c r="R8" s="92" t="s">
        <v>15</v>
      </c>
      <c r="S8" s="93" t="s">
        <v>16</v>
      </c>
    </row>
    <row r="9" spans="2:12" s="56" customFormat="1" ht="7.5" customHeight="1">
      <c r="B9" s="69"/>
      <c r="C9" s="71"/>
      <c r="D9" s="69"/>
      <c r="E9" s="71"/>
      <c r="F9" s="71"/>
      <c r="G9" s="76"/>
      <c r="H9" s="77"/>
      <c r="I9" s="77"/>
      <c r="J9" s="77"/>
      <c r="K9" s="77"/>
      <c r="L9" s="64"/>
    </row>
    <row r="10" spans="2:19" ht="15.75">
      <c r="B10" s="78">
        <v>1</v>
      </c>
      <c r="C10" s="79" t="str">
        <f>Prezence!C12</f>
        <v>Vratišovská Zlatka</v>
      </c>
      <c r="D10" s="78">
        <f>Prezence!D12</f>
        <v>2004</v>
      </c>
      <c r="E10" s="79" t="str">
        <f>Prezence!E12</f>
        <v>SG Pelhřimov</v>
      </c>
      <c r="F10" s="79" t="str">
        <f>Prezence!F12</f>
        <v>Zourová,Jiříková</v>
      </c>
      <c r="G10" s="80">
        <f>Vysledky!P12</f>
        <v>24.6</v>
      </c>
      <c r="H10" s="81">
        <f>Vysledky!D12</f>
        <v>3.7</v>
      </c>
      <c r="I10" s="81">
        <f>Vysledky!E12</f>
        <v>10</v>
      </c>
      <c r="J10" s="81">
        <f>Vysledky!F12</f>
        <v>1.45</v>
      </c>
      <c r="K10" s="81">
        <f>Vysledky!G12</f>
        <v>8.55</v>
      </c>
      <c r="L10" s="81">
        <f>Vysledky!H12</f>
        <v>0</v>
      </c>
      <c r="M10" s="82">
        <f>Vysledky!I12</f>
        <v>12.25</v>
      </c>
      <c r="N10" s="81">
        <f>Vysledky!J12</f>
        <v>4.1</v>
      </c>
      <c r="O10" s="81">
        <f>Vysledky!K12</f>
        <v>10</v>
      </c>
      <c r="P10" s="81">
        <f>Vysledky!L12</f>
        <v>1.75</v>
      </c>
      <c r="Q10" s="81">
        <f>Vysledky!M12</f>
        <v>8.25</v>
      </c>
      <c r="R10" s="81">
        <f>Vysledky!N12</f>
        <v>0</v>
      </c>
      <c r="S10" s="82">
        <f>Vysledky!O12</f>
        <v>12.35</v>
      </c>
    </row>
    <row r="11" spans="2:19" ht="15.75">
      <c r="B11" s="78">
        <v>2</v>
      </c>
      <c r="C11" s="79" t="str">
        <f>Prezence!C77</f>
        <v>Štroblíková Renáta</v>
      </c>
      <c r="D11" s="78">
        <f>Prezence!D77</f>
        <v>2004</v>
      </c>
      <c r="E11" s="79" t="str">
        <f>Prezence!E77</f>
        <v>Ostrava Poruba</v>
      </c>
      <c r="F11" s="79" t="str">
        <f>Prezence!F77</f>
        <v>Bezděková</v>
      </c>
      <c r="G11" s="80">
        <f>Vysledky!P77</f>
        <v>24.6</v>
      </c>
      <c r="H11" s="81">
        <f>Vysledky!D77</f>
        <v>4.8</v>
      </c>
      <c r="I11" s="81">
        <f>Vysledky!E77</f>
        <v>10</v>
      </c>
      <c r="J11" s="81">
        <f>Vysledky!F77</f>
        <v>2.35</v>
      </c>
      <c r="K11" s="81">
        <f>Vysledky!G77</f>
        <v>7.65</v>
      </c>
      <c r="L11" s="81">
        <f>Vysledky!H77</f>
        <v>0</v>
      </c>
      <c r="M11" s="82">
        <f>Vysledky!I77</f>
        <v>12.45</v>
      </c>
      <c r="N11" s="81">
        <f>Vysledky!J77</f>
        <v>3.4</v>
      </c>
      <c r="O11" s="81">
        <f>Vysledky!K77</f>
        <v>10</v>
      </c>
      <c r="P11" s="81">
        <f>Vysledky!L77</f>
        <v>1.25</v>
      </c>
      <c r="Q11" s="81">
        <f>Vysledky!M77</f>
        <v>8.75</v>
      </c>
      <c r="R11" s="81">
        <f>Vysledky!N77</f>
        <v>0</v>
      </c>
      <c r="S11" s="82">
        <f>Vysledky!O77</f>
        <v>12.15</v>
      </c>
    </row>
    <row r="12" spans="2:19" ht="15.75">
      <c r="B12" s="78">
        <v>3</v>
      </c>
      <c r="C12" s="79" t="str">
        <f>Prezence!C19</f>
        <v>Chmelová Karolína</v>
      </c>
      <c r="D12" s="78">
        <f>Prezence!D19</f>
        <v>2004</v>
      </c>
      <c r="E12" s="79" t="str">
        <f>Prezence!E19</f>
        <v>KSG Moravská Slávie Brno</v>
      </c>
      <c r="F12" s="79" t="str">
        <f>Prezence!F19</f>
        <v>Václavíková,Kršková</v>
      </c>
      <c r="G12" s="80">
        <f>Vysledky!P19</f>
        <v>24.2</v>
      </c>
      <c r="H12" s="81">
        <f>Vysledky!D19</f>
        <v>4.6</v>
      </c>
      <c r="I12" s="81">
        <f>Vysledky!E19</f>
        <v>10</v>
      </c>
      <c r="J12" s="81">
        <f>Vysledky!F19</f>
        <v>3.25</v>
      </c>
      <c r="K12" s="81">
        <f>Vysledky!G19</f>
        <v>6.75</v>
      </c>
      <c r="L12" s="81">
        <f>Vysledky!H19</f>
        <v>0</v>
      </c>
      <c r="M12" s="82">
        <f>Vysledky!I19</f>
        <v>11.35</v>
      </c>
      <c r="N12" s="81">
        <f>Vysledky!J19</f>
        <v>4.6</v>
      </c>
      <c r="O12" s="81">
        <f>Vysledky!K19</f>
        <v>10</v>
      </c>
      <c r="P12" s="81">
        <f>Vysledky!L19</f>
        <v>1.75</v>
      </c>
      <c r="Q12" s="81">
        <f>Vysledky!M19</f>
        <v>8.25</v>
      </c>
      <c r="R12" s="81">
        <f>Vysledky!N19</f>
        <v>0</v>
      </c>
      <c r="S12" s="82">
        <f>Vysledky!O19</f>
        <v>12.85</v>
      </c>
    </row>
    <row r="13" spans="2:19" ht="15.75">
      <c r="B13" s="78">
        <v>4</v>
      </c>
      <c r="C13" s="79" t="s">
        <v>132</v>
      </c>
      <c r="D13" s="78">
        <f>Prezence!D75</f>
        <v>2005</v>
      </c>
      <c r="E13" s="79" t="str">
        <f>Prezence!E75</f>
        <v>Ostrava Poruba</v>
      </c>
      <c r="F13" s="79" t="str">
        <f>Prezence!F75</f>
        <v>Dudová</v>
      </c>
      <c r="G13" s="80">
        <f>Vysledky!P75</f>
        <v>24</v>
      </c>
      <c r="H13" s="81">
        <f>Vysledky!D75</f>
        <v>4</v>
      </c>
      <c r="I13" s="81">
        <f>Vysledky!E75</f>
        <v>10</v>
      </c>
      <c r="J13" s="81">
        <f>Vysledky!F75</f>
        <v>1.85</v>
      </c>
      <c r="K13" s="81">
        <f>Vysledky!G75</f>
        <v>8.15</v>
      </c>
      <c r="L13" s="81">
        <f>Vysledky!H75</f>
        <v>0</v>
      </c>
      <c r="M13" s="82">
        <f>Vysledky!I75</f>
        <v>12.15</v>
      </c>
      <c r="N13" s="81">
        <f>Vysledky!J75</f>
        <v>3.8</v>
      </c>
      <c r="O13" s="81">
        <f>Vysledky!K75</f>
        <v>10</v>
      </c>
      <c r="P13" s="81">
        <f>Vysledky!L75</f>
        <v>1.95</v>
      </c>
      <c r="Q13" s="81">
        <f>Vysledky!M75</f>
        <v>8.05</v>
      </c>
      <c r="R13" s="81">
        <f>Vysledky!N75</f>
        <v>0</v>
      </c>
      <c r="S13" s="82">
        <f>Vysledky!O75</f>
        <v>11.850000000000001</v>
      </c>
    </row>
    <row r="14" spans="2:19" ht="15.75">
      <c r="B14" s="78">
        <v>5</v>
      </c>
      <c r="C14" s="79" t="str">
        <f>Prezence!C32</f>
        <v>Brabcová Natálie</v>
      </c>
      <c r="D14" s="78">
        <f>Prezence!D32</f>
        <v>2004</v>
      </c>
      <c r="E14" s="79" t="str">
        <f>Prezence!E32</f>
        <v>TJ Bohemians Praha</v>
      </c>
      <c r="F14" s="79" t="str">
        <f>Prezence!F32</f>
        <v>Stupková M.,Pavlicová M.</v>
      </c>
      <c r="G14" s="80">
        <f>Vysledky!P32</f>
        <v>23.799999999999997</v>
      </c>
      <c r="H14" s="81">
        <f>Vysledky!D32</f>
        <v>3</v>
      </c>
      <c r="I14" s="81">
        <f>Vysledky!E32</f>
        <v>10</v>
      </c>
      <c r="J14" s="81">
        <f>Vysledky!F32</f>
        <v>1.4</v>
      </c>
      <c r="K14" s="81">
        <f>Vysledky!G32</f>
        <v>8.6</v>
      </c>
      <c r="L14" s="81">
        <f>Vysledky!H32</f>
        <v>0</v>
      </c>
      <c r="M14" s="82">
        <f>Vysledky!I32</f>
        <v>11.6</v>
      </c>
      <c r="N14" s="81">
        <f>Vysledky!J32</f>
        <v>3.2</v>
      </c>
      <c r="O14" s="81">
        <f>Vysledky!K32</f>
        <v>10</v>
      </c>
      <c r="P14" s="81">
        <f>Vysledky!L32</f>
        <v>1</v>
      </c>
      <c r="Q14" s="81">
        <f>Vysledky!M32</f>
        <v>9</v>
      </c>
      <c r="R14" s="81">
        <f>Vysledky!N32</f>
        <v>0</v>
      </c>
      <c r="S14" s="82">
        <f>Vysledky!O32</f>
        <v>12.2</v>
      </c>
    </row>
    <row r="15" spans="2:19" ht="15.75">
      <c r="B15" s="78">
        <v>6</v>
      </c>
      <c r="C15" s="79" t="str">
        <f>Prezence!C37</f>
        <v>Benešová Klára</v>
      </c>
      <c r="D15" s="78">
        <f>Prezence!D37</f>
        <v>2004</v>
      </c>
      <c r="E15" s="79" t="str">
        <f>Prezence!E37</f>
        <v>TJ Sokol Kolín</v>
      </c>
      <c r="F15" s="79" t="str">
        <f>Prezence!F37</f>
        <v>Jirsová,Kuberová</v>
      </c>
      <c r="G15" s="80">
        <f>Vysledky!P37</f>
        <v>23.65</v>
      </c>
      <c r="H15" s="81">
        <f>Vysledky!D37</f>
        <v>3.6</v>
      </c>
      <c r="I15" s="81">
        <f>Vysledky!E37</f>
        <v>10</v>
      </c>
      <c r="J15" s="81">
        <f>Vysledky!F37</f>
        <v>2.15</v>
      </c>
      <c r="K15" s="81">
        <f>Vysledky!G37</f>
        <v>7.85</v>
      </c>
      <c r="L15" s="81">
        <f>Vysledky!H37</f>
        <v>0</v>
      </c>
      <c r="M15" s="82">
        <f>Vysledky!I37</f>
        <v>11.45</v>
      </c>
      <c r="N15" s="81">
        <f>Vysledky!J37</f>
        <v>3.6</v>
      </c>
      <c r="O15" s="81">
        <f>Vysledky!K37</f>
        <v>10</v>
      </c>
      <c r="P15" s="81">
        <f>Vysledky!L37</f>
        <v>1.4</v>
      </c>
      <c r="Q15" s="81">
        <f>Vysledky!M37</f>
        <v>8.6</v>
      </c>
      <c r="R15" s="81">
        <f>Vysledky!N37</f>
        <v>0</v>
      </c>
      <c r="S15" s="82">
        <f>Vysledky!O37</f>
        <v>12.2</v>
      </c>
    </row>
    <row r="16" spans="2:19" ht="15.75">
      <c r="B16" s="78">
        <v>7</v>
      </c>
      <c r="C16" s="79" t="str">
        <f>Prezence!C31</f>
        <v>Čondlová Clarissa</v>
      </c>
      <c r="D16" s="78">
        <f>Prezence!D31</f>
        <v>2004</v>
      </c>
      <c r="E16" s="79" t="str">
        <f>Prezence!E31</f>
        <v>KSG Most</v>
      </c>
      <c r="F16" s="79" t="str">
        <f>Prezence!F31</f>
        <v>Čejková,Kopecká </v>
      </c>
      <c r="G16" s="80">
        <f>Vysledky!P31</f>
        <v>23.4</v>
      </c>
      <c r="H16" s="81">
        <f>Vysledky!D31</f>
        <v>4.4</v>
      </c>
      <c r="I16" s="81">
        <f>Vysledky!E31</f>
        <v>10</v>
      </c>
      <c r="J16" s="81">
        <f>Vysledky!F31</f>
        <v>3.45</v>
      </c>
      <c r="K16" s="81">
        <f>Vysledky!G31</f>
        <v>6.55</v>
      </c>
      <c r="L16" s="81">
        <f>Vysledky!H31</f>
        <v>0</v>
      </c>
      <c r="M16" s="82">
        <f>Vysledky!I31</f>
        <v>10.95</v>
      </c>
      <c r="N16" s="81">
        <f>Vysledky!J31</f>
        <v>3.7</v>
      </c>
      <c r="O16" s="81">
        <f>Vysledky!K31</f>
        <v>10</v>
      </c>
      <c r="P16" s="81">
        <f>Vysledky!L31</f>
        <v>1.25</v>
      </c>
      <c r="Q16" s="81">
        <f>Vysledky!M31</f>
        <v>8.75</v>
      </c>
      <c r="R16" s="81">
        <f>Vysledky!N31</f>
        <v>0</v>
      </c>
      <c r="S16" s="82">
        <f>Vysledky!O31</f>
        <v>12.45</v>
      </c>
    </row>
    <row r="17" spans="2:19" ht="15.75">
      <c r="B17" s="78">
        <v>8</v>
      </c>
      <c r="C17" s="79" t="str">
        <f>Prezence!C18</f>
        <v>Kocková Vanessa</v>
      </c>
      <c r="D17" s="78">
        <f>Prezence!D18</f>
        <v>2005</v>
      </c>
      <c r="E17" s="79" t="str">
        <f>Prezence!E18</f>
        <v>TJ Sokol Domažlice</v>
      </c>
      <c r="F17" s="79" t="str">
        <f>Prezence!F18</f>
        <v>Hříbalová a kolektiv</v>
      </c>
      <c r="G17" s="80">
        <f>Vysledky!P18</f>
        <v>22.85</v>
      </c>
      <c r="H17" s="81">
        <f>Vysledky!D18</f>
        <v>3</v>
      </c>
      <c r="I17" s="81">
        <f>Vysledky!E18</f>
        <v>10</v>
      </c>
      <c r="J17" s="81">
        <f>Vysledky!F18</f>
        <v>2.1</v>
      </c>
      <c r="K17" s="81">
        <f>Vysledky!G18</f>
        <v>7.9</v>
      </c>
      <c r="L17" s="81">
        <f>Vysledky!H18</f>
        <v>0</v>
      </c>
      <c r="M17" s="82">
        <f>Vysledky!I18</f>
        <v>10.9</v>
      </c>
      <c r="N17" s="81">
        <f>Vysledky!J18</f>
        <v>3.1</v>
      </c>
      <c r="O17" s="81">
        <f>Vysledky!K18</f>
        <v>10</v>
      </c>
      <c r="P17" s="81">
        <f>Vysledky!L18</f>
        <v>1.15</v>
      </c>
      <c r="Q17" s="81">
        <f>Vysledky!M18</f>
        <v>8.85</v>
      </c>
      <c r="R17" s="81">
        <f>Vysledky!N18</f>
        <v>0</v>
      </c>
      <c r="S17" s="82">
        <f>Vysledky!O18</f>
        <v>11.95</v>
      </c>
    </row>
    <row r="18" spans="2:19" ht="15.75">
      <c r="B18" s="78">
        <v>9</v>
      </c>
      <c r="C18" s="79" t="str">
        <f>Prezence!C33</f>
        <v>Klímová Sophia</v>
      </c>
      <c r="D18" s="78">
        <f>Prezence!D33</f>
        <v>2004</v>
      </c>
      <c r="E18" s="79" t="str">
        <f>Prezence!E33</f>
        <v>TJ Bohemians Praha</v>
      </c>
      <c r="F18" s="79" t="str">
        <f>Prezence!F33</f>
        <v>Stupková M.,Pavlicová M.</v>
      </c>
      <c r="G18" s="80">
        <f>Vysledky!P33</f>
        <v>22.85</v>
      </c>
      <c r="H18" s="81">
        <f>Vysledky!D33</f>
        <v>3</v>
      </c>
      <c r="I18" s="81">
        <f>Vysledky!E33</f>
        <v>10</v>
      </c>
      <c r="J18" s="81">
        <f>Vysledky!F33</f>
        <v>1.65</v>
      </c>
      <c r="K18" s="81">
        <f>Vysledky!G33</f>
        <v>8.35</v>
      </c>
      <c r="L18" s="81">
        <f>Vysledky!H33</f>
        <v>0</v>
      </c>
      <c r="M18" s="82">
        <f>Vysledky!I33</f>
        <v>11.35</v>
      </c>
      <c r="N18" s="81">
        <f>Vysledky!J33</f>
        <v>2.9</v>
      </c>
      <c r="O18" s="81">
        <f>Vysledky!K33</f>
        <v>10</v>
      </c>
      <c r="P18" s="81">
        <f>Vysledky!L33</f>
        <v>1.4</v>
      </c>
      <c r="Q18" s="81">
        <f>Vysledky!M33</f>
        <v>8.6</v>
      </c>
      <c r="R18" s="81">
        <f>Vysledky!N33</f>
        <v>0</v>
      </c>
      <c r="S18" s="82">
        <f>Vysledky!O33</f>
        <v>11.5</v>
      </c>
    </row>
    <row r="19" spans="2:19" ht="15.75">
      <c r="B19" s="78">
        <v>10</v>
      </c>
      <c r="C19" s="79" t="str">
        <f>Prezence!C34</f>
        <v>Vážanová Emma</v>
      </c>
      <c r="D19" s="78">
        <f>Prezence!D34</f>
        <v>2004</v>
      </c>
      <c r="E19" s="79" t="str">
        <f>Prezence!E34</f>
        <v>TJ Bohemians Praha</v>
      </c>
      <c r="F19" s="79" t="str">
        <f>Prezence!F34</f>
        <v>Stupková M.,Pavlicová M.</v>
      </c>
      <c r="G19" s="80">
        <f>Vysledky!P34</f>
        <v>22.799999999999997</v>
      </c>
      <c r="H19" s="81">
        <f>Vysledky!D34</f>
        <v>2.9</v>
      </c>
      <c r="I19" s="81">
        <f>Vysledky!E34</f>
        <v>10</v>
      </c>
      <c r="J19" s="81">
        <f>Vysledky!F34</f>
        <v>1.55</v>
      </c>
      <c r="K19" s="81">
        <f>Vysledky!G34</f>
        <v>8.45</v>
      </c>
      <c r="L19" s="81">
        <f>Vysledky!H34</f>
        <v>0</v>
      </c>
      <c r="M19" s="82">
        <f>Vysledky!I34</f>
        <v>11.35</v>
      </c>
      <c r="N19" s="81">
        <f>Vysledky!J34</f>
        <v>3.2</v>
      </c>
      <c r="O19" s="81">
        <f>Vysledky!K34</f>
        <v>10</v>
      </c>
      <c r="P19" s="81">
        <f>Vysledky!L34</f>
        <v>1.75</v>
      </c>
      <c r="Q19" s="81">
        <f>Vysledky!M34</f>
        <v>8.25</v>
      </c>
      <c r="R19" s="81">
        <f>Vysledky!N34</f>
        <v>0</v>
      </c>
      <c r="S19" s="82">
        <f>Vysledky!O34</f>
        <v>11.45</v>
      </c>
    </row>
    <row r="20" spans="2:19" ht="15.75">
      <c r="B20" s="78">
        <v>11</v>
      </c>
      <c r="C20" s="79" t="str">
        <f>Prezence!C38</f>
        <v>Pechová Barbora</v>
      </c>
      <c r="D20" s="78">
        <f>Prezence!D38</f>
        <v>2004</v>
      </c>
      <c r="E20" s="79" t="str">
        <f>Prezence!E38</f>
        <v>TJ Sokol Kolín</v>
      </c>
      <c r="F20" s="79" t="str">
        <f>Prezence!F38</f>
        <v>Jirsová,Kuberová</v>
      </c>
      <c r="G20" s="80">
        <f>Vysledky!P38</f>
        <v>22.65</v>
      </c>
      <c r="H20" s="81">
        <f>Vysledky!D38</f>
        <v>3.2</v>
      </c>
      <c r="I20" s="81">
        <f>Vysledky!E38</f>
        <v>10</v>
      </c>
      <c r="J20" s="81">
        <f>Vysledky!F38</f>
        <v>1.7</v>
      </c>
      <c r="K20" s="81">
        <f>Vysledky!G38</f>
        <v>8.3</v>
      </c>
      <c r="L20" s="81">
        <f>Vysledky!H38</f>
        <v>0</v>
      </c>
      <c r="M20" s="82">
        <f>Vysledky!I38</f>
        <v>11.5</v>
      </c>
      <c r="N20" s="81">
        <f>Vysledky!J38</f>
        <v>3.6</v>
      </c>
      <c r="O20" s="81">
        <f>Vysledky!K38</f>
        <v>10</v>
      </c>
      <c r="P20" s="81">
        <f>Vysledky!L38</f>
        <v>2.45</v>
      </c>
      <c r="Q20" s="81">
        <f>Vysledky!M38</f>
        <v>7.55</v>
      </c>
      <c r="R20" s="81">
        <f>Vysledky!N38</f>
        <v>0</v>
      </c>
      <c r="S20" s="82">
        <f>Vysledky!O38</f>
        <v>11.15</v>
      </c>
    </row>
    <row r="21" spans="2:19" ht="15.75">
      <c r="B21" s="78">
        <v>12</v>
      </c>
      <c r="C21" s="79" t="str">
        <f>Prezence!C60</f>
        <v>Králová Natálie</v>
      </c>
      <c r="D21" s="78">
        <f>Prezence!D60</f>
        <v>2004</v>
      </c>
      <c r="E21" s="79" t="str">
        <f>Prezence!E60</f>
        <v>TJ Sokol H.Počernice</v>
      </c>
      <c r="F21" s="79" t="str">
        <f>Prezence!F60</f>
        <v>Augustová ,Hubáčková</v>
      </c>
      <c r="G21" s="80">
        <f>Vysledky!P60</f>
        <v>22.5</v>
      </c>
      <c r="H21" s="81">
        <f>Vysledky!D60</f>
        <v>2.7</v>
      </c>
      <c r="I21" s="81">
        <f>Vysledky!E60</f>
        <v>10</v>
      </c>
      <c r="J21" s="81">
        <f>Vysledky!F60</f>
        <v>1.7</v>
      </c>
      <c r="K21" s="81">
        <f>Vysledky!G60</f>
        <v>8.3</v>
      </c>
      <c r="L21" s="81">
        <f>Vysledky!H60</f>
        <v>0</v>
      </c>
      <c r="M21" s="82">
        <f>Vysledky!I60</f>
        <v>11</v>
      </c>
      <c r="N21" s="81">
        <f>Vysledky!J60</f>
        <v>3.4</v>
      </c>
      <c r="O21" s="81">
        <f>Vysledky!K60</f>
        <v>10</v>
      </c>
      <c r="P21" s="81">
        <f>Vysledky!L60</f>
        <v>1.9</v>
      </c>
      <c r="Q21" s="81">
        <f>Vysledky!M60</f>
        <v>8.1</v>
      </c>
      <c r="R21" s="81">
        <f>Vysledky!N60</f>
        <v>0</v>
      </c>
      <c r="S21" s="82">
        <f>Vysledky!O60</f>
        <v>11.5</v>
      </c>
    </row>
    <row r="22" spans="2:19" ht="15.75">
      <c r="B22" s="78">
        <v>13</v>
      </c>
      <c r="C22" s="79" t="str">
        <f>Prezence!C57</f>
        <v>Masopustová Terezie</v>
      </c>
      <c r="D22" s="78">
        <f>Prezence!D57</f>
        <v>2004</v>
      </c>
      <c r="E22" s="79" t="str">
        <f>Prezence!E57</f>
        <v>Tatra Kopřivnice</v>
      </c>
      <c r="F22" s="79" t="str">
        <f>Prezence!F57</f>
        <v>Prutkayová</v>
      </c>
      <c r="G22" s="80">
        <f>Vysledky!P57</f>
        <v>22.1</v>
      </c>
      <c r="H22" s="81">
        <f>Vysledky!D57</f>
        <v>4</v>
      </c>
      <c r="I22" s="81">
        <f>Vysledky!E57</f>
        <v>10</v>
      </c>
      <c r="J22" s="81">
        <f>Vysledky!F57</f>
        <v>4.6</v>
      </c>
      <c r="K22" s="81">
        <f>Vysledky!G57</f>
        <v>5.4</v>
      </c>
      <c r="L22" s="81">
        <f>Vysledky!H57</f>
        <v>0</v>
      </c>
      <c r="M22" s="82">
        <f>Vysledky!I57</f>
        <v>9.4</v>
      </c>
      <c r="N22" s="81">
        <f>Vysledky!J57</f>
        <v>4.5</v>
      </c>
      <c r="O22" s="81">
        <f>Vysledky!K57</f>
        <v>10</v>
      </c>
      <c r="P22" s="81">
        <f>Vysledky!L57</f>
        <v>1.8</v>
      </c>
      <c r="Q22" s="81">
        <f>Vysledky!M57</f>
        <v>8.2</v>
      </c>
      <c r="R22" s="81">
        <f>Vysledky!N57</f>
        <v>0</v>
      </c>
      <c r="S22" s="82">
        <f>Vysledky!O57</f>
        <v>12.7</v>
      </c>
    </row>
    <row r="23" spans="2:19" ht="15.75">
      <c r="B23" s="78">
        <v>14</v>
      </c>
      <c r="C23" s="79" t="str">
        <f>Prezence!C55</f>
        <v>Adamíková Karla</v>
      </c>
      <c r="D23" s="78">
        <f>Prezence!D55</f>
        <v>2005</v>
      </c>
      <c r="E23" s="79" t="str">
        <f>Prezence!E55</f>
        <v>GK Vítkovice</v>
      </c>
      <c r="F23" s="79" t="str">
        <f>Prezence!F55</f>
        <v>Uhrová,Žitníková</v>
      </c>
      <c r="G23" s="80">
        <f>Vysledky!P55</f>
        <v>22.1</v>
      </c>
      <c r="H23" s="81">
        <f>Vysledky!D55</f>
        <v>3.5</v>
      </c>
      <c r="I23" s="81">
        <f>Vysledky!E55</f>
        <v>10</v>
      </c>
      <c r="J23" s="81">
        <f>Vysledky!F55</f>
        <v>3.15</v>
      </c>
      <c r="K23" s="81">
        <f>Vysledky!G55</f>
        <v>6.85</v>
      </c>
      <c r="L23" s="81">
        <f>Vysledky!H55</f>
        <v>0</v>
      </c>
      <c r="M23" s="82">
        <f>Vysledky!I55</f>
        <v>10.35</v>
      </c>
      <c r="N23" s="81">
        <f>Vysledky!J55</f>
        <v>3.5</v>
      </c>
      <c r="O23" s="81">
        <f>Vysledky!K55</f>
        <v>10</v>
      </c>
      <c r="P23" s="81">
        <f>Vysledky!L55</f>
        <v>1.75</v>
      </c>
      <c r="Q23" s="81">
        <f>Vysledky!M55</f>
        <v>8.25</v>
      </c>
      <c r="R23" s="81">
        <f>Vysledky!N55</f>
        <v>0</v>
      </c>
      <c r="S23" s="82">
        <f>Vysledky!O55</f>
        <v>11.75</v>
      </c>
    </row>
    <row r="24" spans="2:19" ht="15.75">
      <c r="B24" s="78">
        <v>15</v>
      </c>
      <c r="C24" s="79" t="str">
        <f>Prezence!C68</f>
        <v>Picková Magdaléna</v>
      </c>
      <c r="D24" s="78">
        <f>Prezence!D68</f>
        <v>2004</v>
      </c>
      <c r="E24" s="79" t="str">
        <f>Prezence!E68</f>
        <v>TJ Slovan J.Hradec</v>
      </c>
      <c r="F24" s="79" t="str">
        <f>Prezence!F68</f>
        <v>Jedličková,Štufková,Látová</v>
      </c>
      <c r="G24" s="80">
        <f>Vysledky!P68</f>
        <v>22</v>
      </c>
      <c r="H24" s="81">
        <f>Vysledky!D68</f>
        <v>3</v>
      </c>
      <c r="I24" s="81">
        <f>Vysledky!E68</f>
        <v>10</v>
      </c>
      <c r="J24" s="81">
        <f>Vysledky!F68</f>
        <v>2.85</v>
      </c>
      <c r="K24" s="81">
        <f>Vysledky!G68</f>
        <v>7.15</v>
      </c>
      <c r="L24" s="81">
        <f>Vysledky!H68</f>
        <v>0</v>
      </c>
      <c r="M24" s="82">
        <f>Vysledky!I68</f>
        <v>10.15</v>
      </c>
      <c r="N24" s="81">
        <f>Vysledky!J68</f>
        <v>3.5</v>
      </c>
      <c r="O24" s="81">
        <f>Vysledky!K68</f>
        <v>10</v>
      </c>
      <c r="P24" s="81">
        <f>Vysledky!L68</f>
        <v>1.65</v>
      </c>
      <c r="Q24" s="81">
        <f>Vysledky!M68</f>
        <v>8.35</v>
      </c>
      <c r="R24" s="81">
        <f>Vysledky!N68</f>
        <v>0</v>
      </c>
      <c r="S24" s="82">
        <f>Vysledky!O68</f>
        <v>11.85</v>
      </c>
    </row>
    <row r="25" spans="2:19" ht="15.75">
      <c r="B25" s="78">
        <v>16</v>
      </c>
      <c r="C25" s="79" t="str">
        <f>Prezence!C66</f>
        <v>Šťovíčková Eliška</v>
      </c>
      <c r="D25" s="78">
        <f>Prezence!D66</f>
        <v>2004</v>
      </c>
      <c r="E25" s="79" t="str">
        <f>Prezence!E66</f>
        <v>TJ Lokomotiva Pardubice</v>
      </c>
      <c r="F25" s="79" t="str">
        <f>Prezence!F66</f>
        <v>Kupková, Kolman P.</v>
      </c>
      <c r="G25" s="80">
        <f>Vysledky!P66</f>
        <v>21.950000000000003</v>
      </c>
      <c r="H25" s="81">
        <f>Vysledky!D66</f>
        <v>3.6</v>
      </c>
      <c r="I25" s="81">
        <f>Vysledky!E66</f>
        <v>10</v>
      </c>
      <c r="J25" s="81">
        <f>Vysledky!F66</f>
        <v>3.2</v>
      </c>
      <c r="K25" s="81">
        <f>Vysledky!G66</f>
        <v>6.8</v>
      </c>
      <c r="L25" s="81">
        <f>Vysledky!H66</f>
        <v>0</v>
      </c>
      <c r="M25" s="82">
        <f>Vysledky!I66</f>
        <v>10.4</v>
      </c>
      <c r="N25" s="81">
        <f>Vysledky!J66</f>
        <v>3.7</v>
      </c>
      <c r="O25" s="81">
        <f>Vysledky!K66</f>
        <v>10</v>
      </c>
      <c r="P25" s="81">
        <f>Vysledky!L66</f>
        <v>2.15</v>
      </c>
      <c r="Q25" s="81">
        <f>Vysledky!M66</f>
        <v>7.85</v>
      </c>
      <c r="R25" s="81">
        <f>Vysledky!N66</f>
        <v>0</v>
      </c>
      <c r="S25" s="82">
        <f>Vysledky!O66</f>
        <v>11.55</v>
      </c>
    </row>
    <row r="26" spans="2:19" ht="15.75">
      <c r="B26" s="78">
        <v>17</v>
      </c>
      <c r="C26" s="79" t="str">
        <f>Prezence!C17</f>
        <v>Kinzlerová Lucie</v>
      </c>
      <c r="D26" s="78">
        <f>Prezence!D17</f>
        <v>2005</v>
      </c>
      <c r="E26" s="79" t="str">
        <f>Prezence!E17</f>
        <v>TJ Sokol Domažlice</v>
      </c>
      <c r="F26" s="79" t="str">
        <f>Prezence!F17</f>
        <v>Hříbalová a kolektiv</v>
      </c>
      <c r="G26" s="80">
        <f>Vysledky!P17</f>
        <v>21.950000000000003</v>
      </c>
      <c r="H26" s="81">
        <f>Vysledky!D17</f>
        <v>3</v>
      </c>
      <c r="I26" s="81">
        <f>Vysledky!E17</f>
        <v>10</v>
      </c>
      <c r="J26" s="81">
        <f>Vysledky!F17</f>
        <v>2.45</v>
      </c>
      <c r="K26" s="81">
        <f>Vysledky!G17</f>
        <v>7.55</v>
      </c>
      <c r="L26" s="81">
        <f>Vysledky!H17</f>
        <v>0</v>
      </c>
      <c r="M26" s="82">
        <f>Vysledky!I17</f>
        <v>10.55</v>
      </c>
      <c r="N26" s="81">
        <f>Vysledky!J17</f>
        <v>3.1</v>
      </c>
      <c r="O26" s="81">
        <f>Vysledky!K17</f>
        <v>10</v>
      </c>
      <c r="P26" s="81">
        <f>Vysledky!L17</f>
        <v>1.7</v>
      </c>
      <c r="Q26" s="81">
        <f>Vysledky!M17</f>
        <v>8.3</v>
      </c>
      <c r="R26" s="81">
        <f>Vysledky!N17</f>
        <v>0</v>
      </c>
      <c r="S26" s="82">
        <f>Vysledky!O17</f>
        <v>11.4</v>
      </c>
    </row>
    <row r="27" spans="2:19" ht="15.75">
      <c r="B27" s="78">
        <v>18</v>
      </c>
      <c r="C27" s="79" t="str">
        <f>Prezence!C39</f>
        <v>Loumanová Lucie</v>
      </c>
      <c r="D27" s="78">
        <f>Prezence!D39</f>
        <v>2004</v>
      </c>
      <c r="E27" s="79" t="str">
        <f>Prezence!E39</f>
        <v>TJ Sokol Kolín</v>
      </c>
      <c r="F27" s="79" t="str">
        <f>Prezence!F39</f>
        <v>Štěrbová,Šedinová S.</v>
      </c>
      <c r="G27" s="80">
        <f>Vysledky!P39</f>
        <v>21.85</v>
      </c>
      <c r="H27" s="81">
        <f>Vysledky!D39</f>
        <v>3</v>
      </c>
      <c r="I27" s="81">
        <f>Vysledky!E39</f>
        <v>10</v>
      </c>
      <c r="J27" s="81">
        <f>Vysledky!F39</f>
        <v>2.75</v>
      </c>
      <c r="K27" s="81">
        <f>Vysledky!G39</f>
        <v>7.25</v>
      </c>
      <c r="L27" s="81">
        <f>Vysledky!H39</f>
        <v>0</v>
      </c>
      <c r="M27" s="82">
        <f>Vysledky!I39</f>
        <v>10.25</v>
      </c>
      <c r="N27" s="81">
        <f>Vysledky!J39</f>
        <v>3.2</v>
      </c>
      <c r="O27" s="81">
        <f>Vysledky!K39</f>
        <v>10</v>
      </c>
      <c r="P27" s="81">
        <f>Vysledky!L39</f>
        <v>1.6</v>
      </c>
      <c r="Q27" s="81">
        <f>Vysledky!M39</f>
        <v>8.4</v>
      </c>
      <c r="R27" s="81">
        <f>Vysledky!N39</f>
        <v>0</v>
      </c>
      <c r="S27" s="82">
        <f>Vysledky!O39</f>
        <v>11.600000000000001</v>
      </c>
    </row>
    <row r="28" spans="2:19" ht="15.75">
      <c r="B28" s="78">
        <v>19</v>
      </c>
      <c r="C28" s="79" t="str">
        <f>Prezence!C35</f>
        <v>Schwarzová Rozálie</v>
      </c>
      <c r="D28" s="78">
        <f>Prezence!D35</f>
        <v>2004</v>
      </c>
      <c r="E28" s="79" t="str">
        <f>Prezence!E35</f>
        <v>TJ Bohemians Praha</v>
      </c>
      <c r="F28" s="79" t="str">
        <f>Prezence!F35</f>
        <v>Stupková M.,Pavlicová M.</v>
      </c>
      <c r="G28" s="80">
        <f>Vysledky!P35</f>
        <v>21.85</v>
      </c>
      <c r="H28" s="81">
        <f>Vysledky!D35</f>
        <v>2.9</v>
      </c>
      <c r="I28" s="81">
        <f>Vysledky!E35</f>
        <v>10</v>
      </c>
      <c r="J28" s="81">
        <f>Vysledky!F35</f>
        <v>2.55</v>
      </c>
      <c r="K28" s="81">
        <f>Vysledky!G35</f>
        <v>7.45</v>
      </c>
      <c r="L28" s="81">
        <f>Vysledky!H35</f>
        <v>0</v>
      </c>
      <c r="M28" s="82">
        <f>Vysledky!I35</f>
        <v>10.35</v>
      </c>
      <c r="N28" s="81">
        <f>Vysledky!J35</f>
        <v>3</v>
      </c>
      <c r="O28" s="81">
        <f>Vysledky!K35</f>
        <v>10</v>
      </c>
      <c r="P28" s="81">
        <f>Vysledky!L35</f>
        <v>1.5</v>
      </c>
      <c r="Q28" s="81">
        <f>Vysledky!M35</f>
        <v>8.5</v>
      </c>
      <c r="R28" s="81">
        <f>Vysledky!N35</f>
        <v>0</v>
      </c>
      <c r="S28" s="82">
        <f>Vysledky!O35</f>
        <v>11.5</v>
      </c>
    </row>
    <row r="29" spans="2:19" ht="15.75">
      <c r="B29" s="78">
        <v>20</v>
      </c>
      <c r="C29" s="79" t="str">
        <f>Prezence!C70</f>
        <v>Hemberová Klára</v>
      </c>
      <c r="D29" s="78">
        <f>Prezence!D70</f>
        <v>2004</v>
      </c>
      <c r="E29" s="79" t="str">
        <f>Prezence!E70</f>
        <v>TJ Slovan J.Hradec</v>
      </c>
      <c r="F29" s="79" t="str">
        <f>Prezence!F70</f>
        <v>Benešová,Dvořáková</v>
      </c>
      <c r="G29" s="80">
        <f>Vysledky!P70</f>
        <v>21.8</v>
      </c>
      <c r="H29" s="81">
        <f>Vysledky!D70</f>
        <v>3.1</v>
      </c>
      <c r="I29" s="81">
        <f>Vysledky!E70</f>
        <v>10</v>
      </c>
      <c r="J29" s="81">
        <f>Vysledky!F70</f>
        <v>2.1</v>
      </c>
      <c r="K29" s="81">
        <f>Vysledky!G70</f>
        <v>7.9</v>
      </c>
      <c r="L29" s="81">
        <f>Vysledky!H70</f>
        <v>0</v>
      </c>
      <c r="M29" s="82">
        <f>Vysledky!I70</f>
        <v>11</v>
      </c>
      <c r="N29" s="81">
        <f>Vysledky!J70</f>
        <v>3.3</v>
      </c>
      <c r="O29" s="81">
        <f>Vysledky!K70</f>
        <v>10</v>
      </c>
      <c r="P29" s="81">
        <f>Vysledky!L70</f>
        <v>2.5</v>
      </c>
      <c r="Q29" s="81">
        <f>Vysledky!M70</f>
        <v>7.5</v>
      </c>
      <c r="R29" s="81">
        <f>Vysledky!N70</f>
        <v>0</v>
      </c>
      <c r="S29" s="82">
        <f>Vysledky!O70</f>
        <v>10.8</v>
      </c>
    </row>
    <row r="30" spans="2:19" ht="15.75">
      <c r="B30" s="78">
        <v>21</v>
      </c>
      <c r="C30" s="79" t="str">
        <f>Prezence!C16</f>
        <v>Dufková Markéta</v>
      </c>
      <c r="D30" s="78">
        <f>Prezence!D16</f>
        <v>2005</v>
      </c>
      <c r="E30" s="79" t="str">
        <f>Prezence!E16</f>
        <v>TJ Sokol Domažlice</v>
      </c>
      <c r="F30" s="79" t="str">
        <f>Prezence!F16</f>
        <v>Hříbalová a kolektiv</v>
      </c>
      <c r="G30" s="80">
        <f>Vysledky!P16</f>
        <v>21.75</v>
      </c>
      <c r="H30" s="81">
        <f>Vysledky!D16</f>
        <v>3</v>
      </c>
      <c r="I30" s="81">
        <f>Vysledky!E16</f>
        <v>10</v>
      </c>
      <c r="J30" s="81">
        <f>Vysledky!F16</f>
        <v>2.5</v>
      </c>
      <c r="K30" s="81">
        <f>Vysledky!G16</f>
        <v>7.5</v>
      </c>
      <c r="L30" s="81">
        <f>Vysledky!H16</f>
        <v>0</v>
      </c>
      <c r="M30" s="82">
        <f>Vysledky!I16</f>
        <v>10.5</v>
      </c>
      <c r="N30" s="81">
        <f>Vysledky!J16</f>
        <v>3.1</v>
      </c>
      <c r="O30" s="81">
        <f>Vysledky!K16</f>
        <v>10</v>
      </c>
      <c r="P30" s="81">
        <f>Vysledky!L16</f>
        <v>1.85</v>
      </c>
      <c r="Q30" s="81">
        <f>Vysledky!M16</f>
        <v>8.15</v>
      </c>
      <c r="R30" s="81">
        <f>Vysledky!N16</f>
        <v>0</v>
      </c>
      <c r="S30" s="82">
        <f>Vysledky!O16</f>
        <v>11.25</v>
      </c>
    </row>
    <row r="31" spans="2:19" ht="15.75">
      <c r="B31" s="78">
        <v>22</v>
      </c>
      <c r="C31" s="79" t="str">
        <f>Prezence!C69</f>
        <v>Perle Francizka</v>
      </c>
      <c r="D31" s="78">
        <f>Prezence!D69</f>
        <v>2004</v>
      </c>
      <c r="E31" s="79" t="str">
        <f>Prezence!E69</f>
        <v>TJ Slovan J.Hradec</v>
      </c>
      <c r="F31" s="79" t="str">
        <f>Prezence!F69</f>
        <v>Benešová,Dvořáková</v>
      </c>
      <c r="G31" s="80">
        <f>Vysledky!P69</f>
        <v>21.75</v>
      </c>
      <c r="H31" s="81">
        <f>Vysledky!D69</f>
        <v>2.6</v>
      </c>
      <c r="I31" s="81">
        <f>Vysledky!E69</f>
        <v>10</v>
      </c>
      <c r="J31" s="81">
        <f>Vysledky!F69</f>
        <v>1.95</v>
      </c>
      <c r="K31" s="81">
        <f>Vysledky!G69</f>
        <v>8.05</v>
      </c>
      <c r="L31" s="81">
        <f>Vysledky!H69</f>
        <v>0</v>
      </c>
      <c r="M31" s="82">
        <f>Vysledky!I69</f>
        <v>10.65</v>
      </c>
      <c r="N31" s="81">
        <f>Vysledky!J69</f>
        <v>3.2</v>
      </c>
      <c r="O31" s="81">
        <f>Vysledky!K69</f>
        <v>10</v>
      </c>
      <c r="P31" s="81">
        <f>Vysledky!L69</f>
        <v>2.1</v>
      </c>
      <c r="Q31" s="81">
        <f>Vysledky!M69</f>
        <v>7.9</v>
      </c>
      <c r="R31" s="81">
        <f>Vysledky!N69</f>
        <v>0</v>
      </c>
      <c r="S31" s="82">
        <f>Vysledky!O69</f>
        <v>11.100000000000001</v>
      </c>
    </row>
    <row r="32" spans="2:19" ht="15.75">
      <c r="B32" s="78">
        <v>23</v>
      </c>
      <c r="C32" s="79" t="str">
        <f>Prezence!C27</f>
        <v>Wilczková Michaela</v>
      </c>
      <c r="D32" s="78">
        <f>Prezence!D27</f>
        <v>2005</v>
      </c>
      <c r="E32" s="79" t="str">
        <f>Prezence!E27</f>
        <v>TJ Sokol Moravský Krumlov</v>
      </c>
      <c r="F32" s="79" t="str">
        <f>Prezence!F27</f>
        <v>Doubková Simona</v>
      </c>
      <c r="G32" s="80">
        <f>Vysledky!P27</f>
        <v>21.6</v>
      </c>
      <c r="H32" s="81">
        <f>Vysledky!D27</f>
        <v>2.9</v>
      </c>
      <c r="I32" s="81">
        <f>Vysledky!E27</f>
        <v>10</v>
      </c>
      <c r="J32" s="81">
        <f>Vysledky!F27</f>
        <v>1.95</v>
      </c>
      <c r="K32" s="81">
        <f>Vysledky!G27</f>
        <v>8.05</v>
      </c>
      <c r="L32" s="81">
        <f>Vysledky!H27</f>
        <v>0</v>
      </c>
      <c r="M32" s="82">
        <f>Vysledky!I27</f>
        <v>10.950000000000001</v>
      </c>
      <c r="N32" s="81">
        <f>Vysledky!J27</f>
        <v>2.4</v>
      </c>
      <c r="O32" s="81">
        <f>Vysledky!K27</f>
        <v>10</v>
      </c>
      <c r="P32" s="81">
        <f>Vysledky!L27</f>
        <v>1.75</v>
      </c>
      <c r="Q32" s="81">
        <f>Vysledky!M27</f>
        <v>8.25</v>
      </c>
      <c r="R32" s="81">
        <f>Vysledky!N27</f>
        <v>0</v>
      </c>
      <c r="S32" s="82">
        <f>Vysledky!O27</f>
        <v>10.65</v>
      </c>
    </row>
    <row r="33" spans="2:19" ht="15.75">
      <c r="B33" s="78">
        <v>24</v>
      </c>
      <c r="C33" s="79" t="str">
        <f>Prezence!C25</f>
        <v>Kulhavá Sára</v>
      </c>
      <c r="D33" s="78">
        <f>Prezence!D25</f>
        <v>2005</v>
      </c>
      <c r="E33" s="79" t="str">
        <f>Prezence!E25</f>
        <v>TJ Sokol Chrudim</v>
      </c>
      <c r="F33" s="79" t="str">
        <f>Prezence!F25</f>
        <v>Simona a Zuzana Hovorkovi</v>
      </c>
      <c r="G33" s="80">
        <f>Vysledky!P25</f>
        <v>21.4</v>
      </c>
      <c r="H33" s="81">
        <f>Vysledky!D25</f>
        <v>3</v>
      </c>
      <c r="I33" s="81">
        <f>Vysledky!E25</f>
        <v>10</v>
      </c>
      <c r="J33" s="81">
        <f>Vysledky!F25</f>
        <v>3.05</v>
      </c>
      <c r="K33" s="81">
        <f>Vysledky!G25</f>
        <v>6.95</v>
      </c>
      <c r="L33" s="81">
        <f>Vysledky!H25</f>
        <v>0</v>
      </c>
      <c r="M33" s="82">
        <f>Vysledky!I25</f>
        <v>9.95</v>
      </c>
      <c r="N33" s="81">
        <f>Vysledky!J25</f>
        <v>3.3</v>
      </c>
      <c r="O33" s="81">
        <f>Vysledky!K25</f>
        <v>10</v>
      </c>
      <c r="P33" s="81">
        <f>Vysledky!L25</f>
        <v>1.85</v>
      </c>
      <c r="Q33" s="81">
        <f>Vysledky!M25</f>
        <v>8.15</v>
      </c>
      <c r="R33" s="81">
        <f>Vysledky!N25</f>
        <v>0</v>
      </c>
      <c r="S33" s="82">
        <f>Vysledky!O25</f>
        <v>11.45</v>
      </c>
    </row>
    <row r="34" spans="2:19" ht="15.75">
      <c r="B34" s="78">
        <v>25</v>
      </c>
      <c r="C34" s="79" t="str">
        <f>Prezence!C21</f>
        <v>Kotolová Adéla</v>
      </c>
      <c r="D34" s="78">
        <f>Prezence!D21</f>
        <v>2005</v>
      </c>
      <c r="E34" s="79" t="str">
        <f>Prezence!E21</f>
        <v>KSG Moravská Slávie Brno</v>
      </c>
      <c r="F34" s="79" t="str">
        <f>Prezence!F21</f>
        <v>Václavíková,Kršková</v>
      </c>
      <c r="G34" s="80">
        <f>Vysledky!P21</f>
        <v>21</v>
      </c>
      <c r="H34" s="81">
        <f>Vysledky!D21</f>
        <v>3.5</v>
      </c>
      <c r="I34" s="81">
        <f>Vysledky!E21</f>
        <v>10</v>
      </c>
      <c r="J34" s="81">
        <f>Vysledky!F21</f>
        <v>2.95</v>
      </c>
      <c r="K34" s="81">
        <f>Vysledky!G21</f>
        <v>7.05</v>
      </c>
      <c r="L34" s="81">
        <f>Vysledky!H21</f>
        <v>0</v>
      </c>
      <c r="M34" s="82">
        <f>Vysledky!I21</f>
        <v>10.55</v>
      </c>
      <c r="N34" s="81">
        <f>Vysledky!J21</f>
        <v>4</v>
      </c>
      <c r="O34" s="81">
        <f>Vysledky!K21</f>
        <v>10</v>
      </c>
      <c r="P34" s="81">
        <f>Vysledky!L21</f>
        <v>3.55</v>
      </c>
      <c r="Q34" s="81">
        <f>Vysledky!M21</f>
        <v>6.45</v>
      </c>
      <c r="R34" s="81">
        <f>Vysledky!N21</f>
        <v>0</v>
      </c>
      <c r="S34" s="82">
        <f>Vysledky!O21</f>
        <v>10.45</v>
      </c>
    </row>
    <row r="35" spans="2:19" ht="15.75">
      <c r="B35" s="78">
        <v>26</v>
      </c>
      <c r="C35" s="79" t="str">
        <f>Prezence!C76</f>
        <v>Žáková Winona</v>
      </c>
      <c r="D35" s="78">
        <f>Prezence!D76</f>
        <v>2005</v>
      </c>
      <c r="E35" s="79" t="str">
        <f>Prezence!E76</f>
        <v>Ostrava Poruba</v>
      </c>
      <c r="F35" s="79" t="str">
        <f>Prezence!F76</f>
        <v>Dudová</v>
      </c>
      <c r="G35" s="80">
        <f>Vysledky!P76</f>
        <v>21</v>
      </c>
      <c r="H35" s="81">
        <f>Vysledky!D76</f>
        <v>3.9</v>
      </c>
      <c r="I35" s="81">
        <f>Vysledky!E76</f>
        <v>10</v>
      </c>
      <c r="J35" s="81">
        <f>Vysledky!F76</f>
        <v>4.2</v>
      </c>
      <c r="K35" s="81">
        <f>Vysledky!G76</f>
        <v>5.8</v>
      </c>
      <c r="L35" s="81">
        <f>Vysledky!H76</f>
        <v>0</v>
      </c>
      <c r="M35" s="82">
        <f>Vysledky!I76</f>
        <v>9.7</v>
      </c>
      <c r="N35" s="81">
        <f>Vysledky!J76</f>
        <v>3.3</v>
      </c>
      <c r="O35" s="81">
        <f>Vysledky!K76</f>
        <v>10</v>
      </c>
      <c r="P35" s="81">
        <f>Vysledky!L76</f>
        <v>2</v>
      </c>
      <c r="Q35" s="81">
        <f>Vysledky!M76</f>
        <v>8</v>
      </c>
      <c r="R35" s="81">
        <f>Vysledky!N76</f>
        <v>0</v>
      </c>
      <c r="S35" s="82">
        <f>Vysledky!O76</f>
        <v>11.3</v>
      </c>
    </row>
    <row r="36" spans="2:19" ht="15.75">
      <c r="B36" s="78">
        <v>27</v>
      </c>
      <c r="C36" s="79" t="str">
        <f>Prezence!C63</f>
        <v>Šabatová Michaela</v>
      </c>
      <c r="D36" s="78">
        <f>Prezence!D63</f>
        <v>2004</v>
      </c>
      <c r="E36" s="79" t="str">
        <f>Prezence!E63</f>
        <v>TJ Sokol H.Počernice</v>
      </c>
      <c r="F36" s="79" t="str">
        <f>Prezence!F63</f>
        <v>Augustová ,Hubáčková</v>
      </c>
      <c r="G36" s="80">
        <f>Vysledky!P63</f>
        <v>21</v>
      </c>
      <c r="H36" s="81">
        <f>Vysledky!D63</f>
        <v>2.7</v>
      </c>
      <c r="I36" s="81">
        <f>Vysledky!E63</f>
        <v>10</v>
      </c>
      <c r="J36" s="81">
        <f>Vysledky!F63</f>
        <v>2.25</v>
      </c>
      <c r="K36" s="81">
        <f>Vysledky!G63</f>
        <v>7.75</v>
      </c>
      <c r="L36" s="81">
        <f>Vysledky!H63</f>
        <v>0</v>
      </c>
      <c r="M36" s="82">
        <f>Vysledky!I63</f>
        <v>10.45</v>
      </c>
      <c r="N36" s="81">
        <f>Vysledky!J63</f>
        <v>3.4</v>
      </c>
      <c r="O36" s="81">
        <f>Vysledky!K63</f>
        <v>10</v>
      </c>
      <c r="P36" s="81">
        <f>Vysledky!L63</f>
        <v>2.85</v>
      </c>
      <c r="Q36" s="81">
        <f>Vysledky!M63</f>
        <v>7.15</v>
      </c>
      <c r="R36" s="81">
        <f>Vysledky!N63</f>
        <v>0</v>
      </c>
      <c r="S36" s="82">
        <f>Vysledky!O63</f>
        <v>10.55</v>
      </c>
    </row>
    <row r="37" spans="2:19" ht="15.75">
      <c r="B37" s="78">
        <v>28</v>
      </c>
      <c r="C37" s="79" t="str">
        <f>Prezence!C41</f>
        <v>Cenkerová Adéla</v>
      </c>
      <c r="D37" s="78">
        <f>Prezence!D41</f>
        <v>2004</v>
      </c>
      <c r="E37" s="79" t="str">
        <f>Prezence!E41</f>
        <v>TJ Sokol Kolín</v>
      </c>
      <c r="F37" s="79" t="str">
        <f>Prezence!F41</f>
        <v>Šedinová Jana</v>
      </c>
      <c r="G37" s="80">
        <f>Vysledky!P41</f>
        <v>20.9</v>
      </c>
      <c r="H37" s="81">
        <f>Vysledky!D41</f>
        <v>2.5</v>
      </c>
      <c r="I37" s="81">
        <f>Vysledky!E41</f>
        <v>10</v>
      </c>
      <c r="J37" s="81">
        <f>Vysledky!F41</f>
        <v>2.25</v>
      </c>
      <c r="K37" s="81">
        <f>Vysledky!G41</f>
        <v>7.75</v>
      </c>
      <c r="L37" s="81">
        <f>Vysledky!H41</f>
        <v>0</v>
      </c>
      <c r="M37" s="82">
        <f>Vysledky!I41</f>
        <v>10.25</v>
      </c>
      <c r="N37" s="81">
        <f>Vysledky!J41</f>
        <v>2.4</v>
      </c>
      <c r="O37" s="81">
        <f>Vysledky!K41</f>
        <v>10</v>
      </c>
      <c r="P37" s="81">
        <f>Vysledky!L41</f>
        <v>1.75</v>
      </c>
      <c r="Q37" s="81">
        <f>Vysledky!M41</f>
        <v>8.25</v>
      </c>
      <c r="R37" s="81">
        <f>Vysledky!N41</f>
        <v>0</v>
      </c>
      <c r="S37" s="82">
        <f>Vysledky!O41</f>
        <v>10.65</v>
      </c>
    </row>
    <row r="38" spans="2:19" ht="15.75">
      <c r="B38" s="78">
        <v>29</v>
      </c>
      <c r="C38" s="79" t="str">
        <f>Prezence!C50</f>
        <v>Zaňáková Eliška</v>
      </c>
      <c r="D38" s="78">
        <f>Prezence!D50</f>
        <v>2004</v>
      </c>
      <c r="E38" s="79" t="str">
        <f>Prezence!E50</f>
        <v>TJ Loko. Veselí nad Lužnicí</v>
      </c>
      <c r="F38" s="79" t="str">
        <f>Prezence!F50</f>
        <v>Novotná</v>
      </c>
      <c r="G38" s="80">
        <f>Vysledky!P50</f>
        <v>20.75</v>
      </c>
      <c r="H38" s="81">
        <f>Vysledky!D50</f>
        <v>3.1</v>
      </c>
      <c r="I38" s="81">
        <f>Vysledky!E50</f>
        <v>10</v>
      </c>
      <c r="J38" s="81">
        <f>Vysledky!F50</f>
        <v>2</v>
      </c>
      <c r="K38" s="81">
        <f>Vysledky!G50</f>
        <v>8</v>
      </c>
      <c r="L38" s="81">
        <f>Vysledky!H50</f>
        <v>0</v>
      </c>
      <c r="M38" s="82">
        <f>Vysledky!I50</f>
        <v>11.1</v>
      </c>
      <c r="N38" s="81">
        <f>Vysledky!J50</f>
        <v>2.5</v>
      </c>
      <c r="O38" s="81">
        <f>Vysledky!K50</f>
        <v>10</v>
      </c>
      <c r="P38" s="81">
        <f>Vysledky!L50</f>
        <v>2.85</v>
      </c>
      <c r="Q38" s="81">
        <f>Vysledky!M50</f>
        <v>7.15</v>
      </c>
      <c r="R38" s="81">
        <f>Vysledky!N50</f>
        <v>0</v>
      </c>
      <c r="S38" s="82">
        <f>Vysledky!O50</f>
        <v>9.65</v>
      </c>
    </row>
    <row r="39" spans="2:19" ht="15.75">
      <c r="B39" s="78">
        <v>30</v>
      </c>
      <c r="C39" s="79" t="str">
        <f>Prezence!C49</f>
        <v>Lišková Markéta</v>
      </c>
      <c r="D39" s="78">
        <f>Prezence!D49</f>
        <v>2004</v>
      </c>
      <c r="E39" s="79" t="str">
        <f>Prezence!E49</f>
        <v>TJ Loko. Veselí nad Lužnicí</v>
      </c>
      <c r="F39" s="79" t="str">
        <f>Prezence!F49</f>
        <v>Novotná</v>
      </c>
      <c r="G39" s="80">
        <f>Vysledky!P49</f>
        <v>20.7</v>
      </c>
      <c r="H39" s="81">
        <f>Vysledky!D49</f>
        <v>3.6</v>
      </c>
      <c r="I39" s="81">
        <f>Vysledky!E49</f>
        <v>10</v>
      </c>
      <c r="J39" s="81">
        <f>Vysledky!F49</f>
        <v>3.15</v>
      </c>
      <c r="K39" s="81">
        <f>Vysledky!G49</f>
        <v>6.85</v>
      </c>
      <c r="L39" s="81">
        <f>Vysledky!H49</f>
        <v>0</v>
      </c>
      <c r="M39" s="82">
        <f>Vysledky!I49</f>
        <v>10.45</v>
      </c>
      <c r="N39" s="81">
        <f>Vysledky!J49</f>
        <v>2.8</v>
      </c>
      <c r="O39" s="81">
        <f>Vysledky!K49</f>
        <v>10</v>
      </c>
      <c r="P39" s="81">
        <f>Vysledky!L49</f>
        <v>2.55</v>
      </c>
      <c r="Q39" s="81">
        <f>Vysledky!M49</f>
        <v>7.45</v>
      </c>
      <c r="R39" s="81">
        <f>Vysledky!N49</f>
        <v>0</v>
      </c>
      <c r="S39" s="82">
        <f>Vysledky!O49</f>
        <v>10.25</v>
      </c>
    </row>
    <row r="40" spans="2:19" ht="15.75">
      <c r="B40" s="78">
        <v>31</v>
      </c>
      <c r="C40" s="79" t="str">
        <f>Prezence!C71</f>
        <v>Pavlíková Leontýna</v>
      </c>
      <c r="D40" s="78">
        <f>Prezence!D71</f>
        <v>2004</v>
      </c>
      <c r="E40" s="79" t="str">
        <f>Prezence!E71</f>
        <v>TJ Slovan J.Hradec</v>
      </c>
      <c r="F40" s="79" t="str">
        <f>Prezence!F71</f>
        <v>Benešová,Dvořáková</v>
      </c>
      <c r="G40" s="80">
        <f>Vysledky!P71</f>
        <v>20.7</v>
      </c>
      <c r="H40" s="81">
        <f>Vysledky!D71</f>
        <v>2.9</v>
      </c>
      <c r="I40" s="81">
        <f>Vysledky!E71</f>
        <v>10</v>
      </c>
      <c r="J40" s="81">
        <f>Vysledky!F71</f>
        <v>2.85</v>
      </c>
      <c r="K40" s="81">
        <f>Vysledky!G71</f>
        <v>7.15</v>
      </c>
      <c r="L40" s="81">
        <f>Vysledky!H71</f>
        <v>0</v>
      </c>
      <c r="M40" s="82">
        <f>Vysledky!I71</f>
        <v>10.05</v>
      </c>
      <c r="N40" s="81">
        <f>Vysledky!J71</f>
        <v>3.3</v>
      </c>
      <c r="O40" s="81">
        <f>Vysledky!K71</f>
        <v>10</v>
      </c>
      <c r="P40" s="81">
        <f>Vysledky!L71</f>
        <v>2.65</v>
      </c>
      <c r="Q40" s="81">
        <f>Vysledky!M71</f>
        <v>7.35</v>
      </c>
      <c r="R40" s="81">
        <f>Vysledky!N71</f>
        <v>0</v>
      </c>
      <c r="S40" s="82">
        <f>Vysledky!O71</f>
        <v>10.649999999999999</v>
      </c>
    </row>
    <row r="41" spans="2:19" ht="15.75">
      <c r="B41" s="78">
        <v>32</v>
      </c>
      <c r="C41" s="79" t="str">
        <f>Prezence!C51</f>
        <v>Klimešová Markéta</v>
      </c>
      <c r="D41" s="78">
        <f>Prezence!D51</f>
        <v>2004</v>
      </c>
      <c r="E41" s="79" t="str">
        <f>Prezence!E51</f>
        <v>Sokol Brno I.</v>
      </c>
      <c r="F41" s="79" t="str">
        <f>Prezence!F51</f>
        <v>kolektiv trenérů</v>
      </c>
      <c r="G41" s="80">
        <f>Vysledky!P51</f>
        <v>20.5</v>
      </c>
      <c r="H41" s="81">
        <f>Vysledky!D51</f>
        <v>3.4</v>
      </c>
      <c r="I41" s="81">
        <f>Vysledky!E51</f>
        <v>10</v>
      </c>
      <c r="J41" s="81">
        <f>Vysledky!F51</f>
        <v>3.8</v>
      </c>
      <c r="K41" s="81">
        <f>Vysledky!G51</f>
        <v>6.2</v>
      </c>
      <c r="L41" s="81">
        <f>Vysledky!H51</f>
        <v>0</v>
      </c>
      <c r="M41" s="82">
        <f>Vysledky!I51</f>
        <v>9.6</v>
      </c>
      <c r="N41" s="81">
        <f>Vysledky!J51</f>
        <v>3.4</v>
      </c>
      <c r="O41" s="81">
        <f>Vysledky!K51</f>
        <v>10</v>
      </c>
      <c r="P41" s="81">
        <f>Vysledky!L51</f>
        <v>2.5</v>
      </c>
      <c r="Q41" s="81">
        <f>Vysledky!M51</f>
        <v>7.5</v>
      </c>
      <c r="R41" s="81">
        <f>Vysledky!N51</f>
        <v>0</v>
      </c>
      <c r="S41" s="82">
        <f>Vysledky!O51</f>
        <v>10.9</v>
      </c>
    </row>
    <row r="42" spans="2:19" ht="15.75">
      <c r="B42" s="78">
        <v>33</v>
      </c>
      <c r="C42" s="79" t="str">
        <f>Prezence!C29</f>
        <v>Bechyňská Anna</v>
      </c>
      <c r="D42" s="78">
        <f>Prezence!D29</f>
        <v>2005</v>
      </c>
      <c r="E42" s="79" t="str">
        <f>Prezence!E29</f>
        <v>KSG Most</v>
      </c>
      <c r="F42" s="79" t="str">
        <f>Prezence!F29</f>
        <v>Čejková,Kopecká </v>
      </c>
      <c r="G42" s="80">
        <f>Vysledky!P29</f>
        <v>20.299999999999997</v>
      </c>
      <c r="H42" s="81">
        <f>Vysledky!D29</f>
        <v>3.5</v>
      </c>
      <c r="I42" s="81">
        <f>Vysledky!E29</f>
        <v>10</v>
      </c>
      <c r="J42" s="81">
        <f>Vysledky!F29</f>
        <v>3.15</v>
      </c>
      <c r="K42" s="81">
        <f>Vysledky!G29</f>
        <v>6.85</v>
      </c>
      <c r="L42" s="81">
        <f>Vysledky!H29</f>
        <v>0</v>
      </c>
      <c r="M42" s="82">
        <f>Vysledky!I29</f>
        <v>10.35</v>
      </c>
      <c r="N42" s="81">
        <f>Vysledky!J29</f>
        <v>2.5</v>
      </c>
      <c r="O42" s="81">
        <f>Vysledky!K29</f>
        <v>10</v>
      </c>
      <c r="P42" s="81">
        <f>Vysledky!L29</f>
        <v>2.55</v>
      </c>
      <c r="Q42" s="81">
        <f>Vysledky!M29</f>
        <v>7.45</v>
      </c>
      <c r="R42" s="81">
        <f>Vysledky!N29</f>
        <v>0</v>
      </c>
      <c r="S42" s="82">
        <f>Vysledky!O29</f>
        <v>9.95</v>
      </c>
    </row>
    <row r="43" spans="2:19" ht="15.75">
      <c r="B43" s="78">
        <v>34</v>
      </c>
      <c r="C43" s="79" t="str">
        <f>Prezence!C64</f>
        <v>Chabrová Anna</v>
      </c>
      <c r="D43" s="78">
        <f>Prezence!D64</f>
        <v>2004</v>
      </c>
      <c r="E43" s="79" t="str">
        <f>Prezence!E64</f>
        <v>TJ Lokomotiva Pardubice</v>
      </c>
      <c r="F43" s="79" t="str">
        <f>Prezence!F64</f>
        <v>Kupková, Kolman P.</v>
      </c>
      <c r="G43" s="80">
        <f>Vysledky!P64</f>
        <v>20.1</v>
      </c>
      <c r="H43" s="81">
        <f>Vysledky!D64</f>
        <v>3.6</v>
      </c>
      <c r="I43" s="81">
        <f>Vysledky!E64</f>
        <v>10</v>
      </c>
      <c r="J43" s="81">
        <f>Vysledky!F64</f>
        <v>4.05</v>
      </c>
      <c r="K43" s="81">
        <f>Vysledky!G64</f>
        <v>5.95</v>
      </c>
      <c r="L43" s="81">
        <f>Vysledky!H64</f>
        <v>0</v>
      </c>
      <c r="M43" s="82">
        <f>Vysledky!I64</f>
        <v>9.55</v>
      </c>
      <c r="N43" s="81">
        <f>Vysledky!J64</f>
        <v>3.7</v>
      </c>
      <c r="O43" s="81">
        <f>Vysledky!K64</f>
        <v>10</v>
      </c>
      <c r="P43" s="81">
        <f>Vysledky!L64</f>
        <v>3.15</v>
      </c>
      <c r="Q43" s="81">
        <f>Vysledky!M64</f>
        <v>6.85</v>
      </c>
      <c r="R43" s="81">
        <f>Vysledky!N64</f>
        <v>0</v>
      </c>
      <c r="S43" s="82">
        <f>Vysledky!O64</f>
        <v>10.55</v>
      </c>
    </row>
    <row r="44" spans="2:19" ht="15.75">
      <c r="B44" s="78">
        <v>35</v>
      </c>
      <c r="C44" s="79" t="str">
        <f>Prezence!C40</f>
        <v>Žatečková Emma</v>
      </c>
      <c r="D44" s="78">
        <f>Prezence!D40</f>
        <v>2004</v>
      </c>
      <c r="E44" s="79" t="str">
        <f>Prezence!E40</f>
        <v>TJ Sokol Kolín</v>
      </c>
      <c r="F44" s="79" t="str">
        <f>Prezence!F40</f>
        <v>Štěrbová,Šedinová S.</v>
      </c>
      <c r="G44" s="80">
        <f>Vysledky!P40</f>
        <v>20.05</v>
      </c>
      <c r="H44" s="81">
        <f>Vysledky!D40</f>
        <v>3</v>
      </c>
      <c r="I44" s="81">
        <f>Vysledky!E40</f>
        <v>10</v>
      </c>
      <c r="J44" s="81">
        <f>Vysledky!F40</f>
        <v>4</v>
      </c>
      <c r="K44" s="81">
        <f>Vysledky!G40</f>
        <v>6</v>
      </c>
      <c r="L44" s="81">
        <f>Vysledky!H40</f>
        <v>0</v>
      </c>
      <c r="M44" s="82">
        <f>Vysledky!I40</f>
        <v>9</v>
      </c>
      <c r="N44" s="81">
        <f>Vysledky!J40</f>
        <v>2.7</v>
      </c>
      <c r="O44" s="81">
        <f>Vysledky!K40</f>
        <v>10</v>
      </c>
      <c r="P44" s="81">
        <f>Vysledky!L40</f>
        <v>1.65</v>
      </c>
      <c r="Q44" s="81">
        <f>Vysledky!M40</f>
        <v>8.35</v>
      </c>
      <c r="R44" s="81">
        <f>Vysledky!N40</f>
        <v>0</v>
      </c>
      <c r="S44" s="82">
        <f>Vysledky!O40</f>
        <v>11.05</v>
      </c>
    </row>
    <row r="45" spans="2:19" ht="15.75">
      <c r="B45" s="78">
        <v>36</v>
      </c>
      <c r="C45" s="79" t="str">
        <f>Prezence!C13</f>
        <v>Tůmová Karolína</v>
      </c>
      <c r="D45" s="78">
        <f>Prezence!D13</f>
        <v>2005</v>
      </c>
      <c r="E45" s="79" t="str">
        <f>Prezence!E13</f>
        <v>SG Pelhřimov</v>
      </c>
      <c r="F45" s="79" t="str">
        <f>Prezence!F13</f>
        <v>Zourová,Jiříková</v>
      </c>
      <c r="G45" s="80">
        <f>Vysledky!P13</f>
        <v>19.95</v>
      </c>
      <c r="H45" s="81">
        <f>Vysledky!D13</f>
        <v>3</v>
      </c>
      <c r="I45" s="81">
        <f>Vysledky!E13</f>
        <v>10</v>
      </c>
      <c r="J45" s="81">
        <f>Vysledky!F13</f>
        <v>3</v>
      </c>
      <c r="K45" s="81">
        <f>Vysledky!G13</f>
        <v>7</v>
      </c>
      <c r="L45" s="81">
        <f>Vysledky!H13</f>
        <v>0</v>
      </c>
      <c r="M45" s="82">
        <f>Vysledky!I13</f>
        <v>10</v>
      </c>
      <c r="N45" s="81">
        <f>Vysledky!J13</f>
        <v>2.3</v>
      </c>
      <c r="O45" s="81">
        <f>Vysledky!K13</f>
        <v>10</v>
      </c>
      <c r="P45" s="81">
        <f>Vysledky!L13</f>
        <v>2.35</v>
      </c>
      <c r="Q45" s="81">
        <f>Vysledky!M13</f>
        <v>7.65</v>
      </c>
      <c r="R45" s="81">
        <f>Vysledky!N13</f>
        <v>0</v>
      </c>
      <c r="S45" s="82">
        <f>Vysledky!O13</f>
        <v>9.95</v>
      </c>
    </row>
    <row r="46" spans="2:19" ht="15.75">
      <c r="B46" s="78">
        <v>37</v>
      </c>
      <c r="C46" s="79" t="str">
        <f>Prezence!C30</f>
        <v>Kopecká Caitlin</v>
      </c>
      <c r="D46" s="78">
        <f>Prezence!D30</f>
        <v>2005</v>
      </c>
      <c r="E46" s="79" t="str">
        <f>Prezence!E30</f>
        <v>KSG Most</v>
      </c>
      <c r="F46" s="79" t="str">
        <f>Prezence!F30</f>
        <v>Čejková,Kopecká </v>
      </c>
      <c r="G46" s="80">
        <f>Vysledky!P30</f>
        <v>19.75</v>
      </c>
      <c r="H46" s="81">
        <f>Vysledky!D30</f>
        <v>2.8</v>
      </c>
      <c r="I46" s="81">
        <f>Vysledky!E30</f>
        <v>10</v>
      </c>
      <c r="J46" s="81">
        <f>Vysledky!F30</f>
        <v>3.25</v>
      </c>
      <c r="K46" s="81">
        <f>Vysledky!G30</f>
        <v>6.75</v>
      </c>
      <c r="L46" s="81">
        <f>Vysledky!H30</f>
        <v>0</v>
      </c>
      <c r="M46" s="82">
        <f>Vysledky!I30</f>
        <v>9.55</v>
      </c>
      <c r="N46" s="81">
        <f>Vysledky!J30</f>
        <v>2.4</v>
      </c>
      <c r="O46" s="81">
        <f>Vysledky!K30</f>
        <v>10</v>
      </c>
      <c r="P46" s="81">
        <f>Vysledky!L30</f>
        <v>2.2</v>
      </c>
      <c r="Q46" s="81">
        <f>Vysledky!M30</f>
        <v>7.8</v>
      </c>
      <c r="R46" s="81">
        <f>Vysledky!N30</f>
        <v>0</v>
      </c>
      <c r="S46" s="82">
        <f>Vysledky!O30</f>
        <v>10.2</v>
      </c>
    </row>
    <row r="47" spans="2:19" ht="15.75">
      <c r="B47" s="78">
        <v>38</v>
      </c>
      <c r="C47" s="79" t="str">
        <f>Prezence!C11</f>
        <v>Rousková Alžběta</v>
      </c>
      <c r="D47" s="78">
        <f>Prezence!D11</f>
        <v>2004</v>
      </c>
      <c r="E47" s="79" t="str">
        <f>Prezence!E11</f>
        <v>SG Pelhřimov</v>
      </c>
      <c r="F47" s="79" t="str">
        <f>Prezence!F11</f>
        <v>Zourová,Jiříková</v>
      </c>
      <c r="G47" s="80">
        <f>Vysledky!P11</f>
        <v>19.65</v>
      </c>
      <c r="H47" s="81">
        <f>Vysledky!D11</f>
        <v>3.1</v>
      </c>
      <c r="I47" s="81">
        <f>Vysledky!E11</f>
        <v>10</v>
      </c>
      <c r="J47" s="81">
        <f>Vysledky!F11</f>
        <v>3.2</v>
      </c>
      <c r="K47" s="81">
        <f>Vysledky!G11</f>
        <v>6.8</v>
      </c>
      <c r="L47" s="81">
        <f>Vysledky!H11</f>
        <v>0</v>
      </c>
      <c r="M47" s="82">
        <f>Vysledky!I11</f>
        <v>9.9</v>
      </c>
      <c r="N47" s="81">
        <f>Vysledky!J11</f>
        <v>3.3</v>
      </c>
      <c r="O47" s="81">
        <f>Vysledky!K11</f>
        <v>10</v>
      </c>
      <c r="P47" s="81">
        <f>Vysledky!L11</f>
        <v>3.55</v>
      </c>
      <c r="Q47" s="81">
        <f>Vysledky!M11</f>
        <v>6.45</v>
      </c>
      <c r="R47" s="81">
        <f>Vysledky!N11</f>
        <v>0</v>
      </c>
      <c r="S47" s="82">
        <f>Vysledky!O11</f>
        <v>9.75</v>
      </c>
    </row>
    <row r="48" spans="2:19" ht="15.75">
      <c r="B48" s="78">
        <v>39</v>
      </c>
      <c r="C48" s="79" t="str">
        <f>Prezence!C14</f>
        <v>Tomšů Kateřina</v>
      </c>
      <c r="D48" s="78">
        <f>Prezence!D14</f>
        <v>2005</v>
      </c>
      <c r="E48" s="79" t="str">
        <f>Prezence!E14</f>
        <v>SG Pelhřimov</v>
      </c>
      <c r="F48" s="79" t="str">
        <f>Prezence!F14</f>
        <v>Zourová,Jiříková</v>
      </c>
      <c r="G48" s="80">
        <f>Vysledky!P14</f>
        <v>19.05</v>
      </c>
      <c r="H48" s="81">
        <f>Vysledky!D14</f>
        <v>2.8</v>
      </c>
      <c r="I48" s="81">
        <f>Vysledky!E14</f>
        <v>10</v>
      </c>
      <c r="J48" s="81">
        <f>Vysledky!F14</f>
        <v>3</v>
      </c>
      <c r="K48" s="81">
        <f>Vysledky!G14</f>
        <v>7</v>
      </c>
      <c r="L48" s="81">
        <f>Vysledky!H14</f>
        <v>0</v>
      </c>
      <c r="M48" s="82">
        <f>Vysledky!I14</f>
        <v>9.8</v>
      </c>
      <c r="N48" s="81">
        <f>Vysledky!J14</f>
        <v>2.2</v>
      </c>
      <c r="O48" s="81">
        <f>Vysledky!K14</f>
        <v>10</v>
      </c>
      <c r="P48" s="81">
        <f>Vysledky!L14</f>
        <v>2.95</v>
      </c>
      <c r="Q48" s="81">
        <f>Vysledky!M14</f>
        <v>7.05</v>
      </c>
      <c r="R48" s="81">
        <f>Vysledky!N14</f>
        <v>0</v>
      </c>
      <c r="S48" s="82">
        <f>Vysledky!O14</f>
        <v>9.25</v>
      </c>
    </row>
    <row r="49" spans="2:19" ht="15.75">
      <c r="B49" s="78">
        <v>40</v>
      </c>
      <c r="C49" s="79" t="str">
        <f>Prezence!C65</f>
        <v>Pokorná Eva</v>
      </c>
      <c r="D49" s="78">
        <f>Prezence!D65</f>
        <v>2004</v>
      </c>
      <c r="E49" s="79" t="str">
        <f>Prezence!E65</f>
        <v>TJ Lokomotiva Pardubice</v>
      </c>
      <c r="F49" s="79" t="str">
        <f>Prezence!F65</f>
        <v>Kupková, Kolman P.</v>
      </c>
      <c r="G49" s="80">
        <f>Vysledky!P65</f>
        <v>18.799999999999997</v>
      </c>
      <c r="H49" s="81">
        <f>Vysledky!D65</f>
        <v>3.3</v>
      </c>
      <c r="I49" s="81">
        <f>Vysledky!E65</f>
        <v>10</v>
      </c>
      <c r="J49" s="81">
        <f>Vysledky!F65</f>
        <v>3.7</v>
      </c>
      <c r="K49" s="81">
        <f>Vysledky!G65</f>
        <v>6.3</v>
      </c>
      <c r="L49" s="81">
        <f>Vysledky!H65</f>
        <v>0</v>
      </c>
      <c r="M49" s="82">
        <f>Vysledky!I65</f>
        <v>9.6</v>
      </c>
      <c r="N49" s="81">
        <f>Vysledky!J65</f>
        <v>2.7</v>
      </c>
      <c r="O49" s="81">
        <f>Vysledky!K65</f>
        <v>10</v>
      </c>
      <c r="P49" s="81">
        <f>Vysledky!L65</f>
        <v>3.5</v>
      </c>
      <c r="Q49" s="81">
        <f>Vysledky!M65</f>
        <v>6.5</v>
      </c>
      <c r="R49" s="81">
        <f>Vysledky!N65</f>
        <v>0</v>
      </c>
      <c r="S49" s="82">
        <f>Vysledky!O65</f>
        <v>9.2</v>
      </c>
    </row>
    <row r="50" spans="2:19" ht="15.75">
      <c r="B50" s="78">
        <v>41</v>
      </c>
      <c r="C50" s="79" t="str">
        <f>Prezence!C26</f>
        <v>Lednová Eliška</v>
      </c>
      <c r="D50" s="78">
        <f>Prezence!D26</f>
        <v>2005</v>
      </c>
      <c r="E50" s="79" t="str">
        <f>Prezence!E26</f>
        <v>TJ Sokol Chrudim</v>
      </c>
      <c r="F50" s="79" t="str">
        <f>Prezence!F26</f>
        <v>Simona a Zuzana Hovorkovi</v>
      </c>
      <c r="G50" s="80">
        <f>Vysledky!P26</f>
        <v>18.35</v>
      </c>
      <c r="H50" s="81">
        <f>Vysledky!D26</f>
        <v>3</v>
      </c>
      <c r="I50" s="81">
        <f>Vysledky!E26</f>
        <v>10</v>
      </c>
      <c r="J50" s="81">
        <f>Vysledky!F26</f>
        <v>3.25</v>
      </c>
      <c r="K50" s="81">
        <f>Vysledky!G26</f>
        <v>6.75</v>
      </c>
      <c r="L50" s="81">
        <f>Vysledky!H26</f>
        <v>0</v>
      </c>
      <c r="M50" s="82">
        <f>Vysledky!I26</f>
        <v>9.75</v>
      </c>
      <c r="N50" s="81">
        <f>Vysledky!J26</f>
        <v>1.9</v>
      </c>
      <c r="O50" s="81">
        <f>Vysledky!K26</f>
        <v>10</v>
      </c>
      <c r="P50" s="81">
        <f>Vysledky!L26</f>
        <v>3.3</v>
      </c>
      <c r="Q50" s="81">
        <f>Vysledky!M26</f>
        <v>6.7</v>
      </c>
      <c r="R50" s="81">
        <f>Vysledky!N26</f>
        <v>0</v>
      </c>
      <c r="S50" s="82">
        <f>Vysledky!O26</f>
        <v>8.6</v>
      </c>
    </row>
    <row r="51" spans="2:19" ht="15.75">
      <c r="B51" s="78">
        <v>42</v>
      </c>
      <c r="C51" s="79" t="str">
        <f>Prezence!C58</f>
        <v>Hánová Tereza</v>
      </c>
      <c r="D51" s="78">
        <f>Prezence!D58</f>
        <v>2004</v>
      </c>
      <c r="E51" s="79" t="str">
        <f>Prezence!E58</f>
        <v>TJ Nová Včelnice</v>
      </c>
      <c r="F51" s="79" t="str">
        <f>Prezence!F58</f>
        <v>Kolář</v>
      </c>
      <c r="G51" s="80">
        <f>Vysledky!P58</f>
        <v>18.05</v>
      </c>
      <c r="H51" s="81">
        <f>Vysledky!D58</f>
        <v>3.2</v>
      </c>
      <c r="I51" s="81">
        <f>Vysledky!E58</f>
        <v>10</v>
      </c>
      <c r="J51" s="81">
        <f>Vysledky!F58</f>
        <v>3.8</v>
      </c>
      <c r="K51" s="81">
        <f>Vysledky!G58</f>
        <v>6.2</v>
      </c>
      <c r="L51" s="81">
        <f>Vysledky!H58</f>
        <v>0</v>
      </c>
      <c r="M51" s="82">
        <f>Vysledky!I58</f>
        <v>9.4</v>
      </c>
      <c r="N51" s="81">
        <f>Vysledky!J58</f>
        <v>3.4</v>
      </c>
      <c r="O51" s="81">
        <f>Vysledky!K58</f>
        <v>10</v>
      </c>
      <c r="P51" s="81">
        <f>Vysledky!L58</f>
        <v>4.75</v>
      </c>
      <c r="Q51" s="81">
        <f>Vysledky!M58</f>
        <v>5.25</v>
      </c>
      <c r="R51" s="81">
        <f>Vysledky!N58</f>
        <v>0</v>
      </c>
      <c r="S51" s="82">
        <f>Vysledky!O58</f>
        <v>8.65</v>
      </c>
    </row>
    <row r="52" spans="2:19" ht="15.75">
      <c r="B52" s="78">
        <v>43</v>
      </c>
      <c r="C52" s="79" t="str">
        <f>Prezence!C52</f>
        <v>Tesaříková Kristýna</v>
      </c>
      <c r="D52" s="78">
        <f>Prezence!D52</f>
        <v>2004</v>
      </c>
      <c r="E52" s="79" t="str">
        <f>Prezence!E52</f>
        <v>Sokol Brno I.</v>
      </c>
      <c r="F52" s="79" t="str">
        <f>Prezence!F52</f>
        <v>kolektiv trenérů</v>
      </c>
      <c r="G52" s="80">
        <f>Vysledky!P52</f>
        <v>17.75</v>
      </c>
      <c r="H52" s="81">
        <f>Vysledky!D52</f>
        <v>2.9</v>
      </c>
      <c r="I52" s="81">
        <f>Vysledky!E52</f>
        <v>10</v>
      </c>
      <c r="J52" s="81">
        <f>Vysledky!F52</f>
        <v>4.6</v>
      </c>
      <c r="K52" s="81">
        <f>Vysledky!G52</f>
        <v>5.4</v>
      </c>
      <c r="L52" s="81">
        <f>Vysledky!H52</f>
        <v>0</v>
      </c>
      <c r="M52" s="82">
        <f>Vysledky!I52</f>
        <v>8.3</v>
      </c>
      <c r="N52" s="81">
        <f>Vysledky!J52</f>
        <v>2.3</v>
      </c>
      <c r="O52" s="81">
        <f>Vysledky!K52</f>
        <v>10</v>
      </c>
      <c r="P52" s="81">
        <f>Vysledky!L52</f>
        <v>2.85</v>
      </c>
      <c r="Q52" s="81">
        <f>Vysledky!M52</f>
        <v>7.15</v>
      </c>
      <c r="R52" s="81">
        <f>Vysledky!N52</f>
        <v>0</v>
      </c>
      <c r="S52" s="82">
        <f>Vysledky!O52</f>
        <v>9.45</v>
      </c>
    </row>
    <row r="53" spans="2:19" ht="15.75">
      <c r="B53" s="78">
        <v>44</v>
      </c>
      <c r="C53" s="79" t="str">
        <f>Prezence!C15</f>
        <v>Szczyrbová Jůlie</v>
      </c>
      <c r="D53" s="78">
        <f>Prezence!D15</f>
        <v>2005</v>
      </c>
      <c r="E53" s="79" t="str">
        <f>Prezence!E15</f>
        <v>SG Pelhřimov</v>
      </c>
      <c r="F53" s="79" t="str">
        <f>Prezence!F15</f>
        <v>Zourová,Jiříková</v>
      </c>
      <c r="G53" s="80">
        <f>Vysledky!P15</f>
        <v>17.65</v>
      </c>
      <c r="H53" s="81">
        <f>Vysledky!D15</f>
        <v>3</v>
      </c>
      <c r="I53" s="81">
        <f>Vysledky!E15</f>
        <v>10</v>
      </c>
      <c r="J53" s="81">
        <f>Vysledky!F15</f>
        <v>4.5</v>
      </c>
      <c r="K53" s="81">
        <f>Vysledky!G15</f>
        <v>5.5</v>
      </c>
      <c r="L53" s="81">
        <f>Vysledky!H15</f>
        <v>0</v>
      </c>
      <c r="M53" s="82">
        <f>Vysledky!I15</f>
        <v>8.5</v>
      </c>
      <c r="N53" s="81">
        <f>Vysledky!J15</f>
        <v>2.3</v>
      </c>
      <c r="O53" s="81">
        <f>Vysledky!K15</f>
        <v>10</v>
      </c>
      <c r="P53" s="81">
        <f>Vysledky!L15</f>
        <v>3.15</v>
      </c>
      <c r="Q53" s="81">
        <f>Vysledky!M15</f>
        <v>6.85</v>
      </c>
      <c r="R53" s="81">
        <f>Vysledky!N15</f>
        <v>0</v>
      </c>
      <c r="S53" s="82">
        <f>Vysledky!O15</f>
        <v>9.149999999999999</v>
      </c>
    </row>
    <row r="54" spans="2:19" ht="15.75">
      <c r="B54" s="78">
        <v>45</v>
      </c>
      <c r="C54" s="79" t="str">
        <f>Prezence!C72</f>
        <v>Šlajferčíková Michaela</v>
      </c>
      <c r="D54" s="78">
        <f>Prezence!D72</f>
        <v>2005</v>
      </c>
      <c r="E54" s="79" t="str">
        <f>Prezence!E72</f>
        <v>Sokol I.Plzeň</v>
      </c>
      <c r="F54" s="79" t="str">
        <f>Prezence!F72</f>
        <v>Šlaufová</v>
      </c>
      <c r="G54" s="80">
        <f>Vysledky!P72</f>
        <v>17.4</v>
      </c>
      <c r="H54" s="81">
        <f>Vysledky!D72</f>
        <v>2</v>
      </c>
      <c r="I54" s="81">
        <f>Vysledky!E72</f>
        <v>10</v>
      </c>
      <c r="J54" s="81">
        <f>Vysledky!F72</f>
        <v>3.5</v>
      </c>
      <c r="K54" s="81">
        <f>Vysledky!G72</f>
        <v>6.5</v>
      </c>
      <c r="L54" s="81">
        <f>Vysledky!H72</f>
        <v>0</v>
      </c>
      <c r="M54" s="82">
        <f>Vysledky!I72</f>
        <v>8.5</v>
      </c>
      <c r="N54" s="81">
        <f>Vysledky!J72</f>
        <v>2.4</v>
      </c>
      <c r="O54" s="81">
        <f>Vysledky!K72</f>
        <v>10</v>
      </c>
      <c r="P54" s="81">
        <f>Vysledky!L72</f>
        <v>3.5</v>
      </c>
      <c r="Q54" s="81">
        <f>Vysledky!M72</f>
        <v>6.5</v>
      </c>
      <c r="R54" s="81">
        <f>Vysledky!N72</f>
        <v>0</v>
      </c>
      <c r="S54" s="82">
        <f>Vysledky!O72</f>
        <v>8.9</v>
      </c>
    </row>
    <row r="55" spans="2:19" ht="15.75">
      <c r="B55" s="78">
        <v>46</v>
      </c>
      <c r="C55" s="79" t="str">
        <f>Prezence!C59</f>
        <v>Ziková Kristýna</v>
      </c>
      <c r="D55" s="78">
        <f>Prezence!D59</f>
        <v>2004</v>
      </c>
      <c r="E55" s="79" t="str">
        <f>Prezence!E59</f>
        <v>TJ Nová Včelnice</v>
      </c>
      <c r="F55" s="79" t="str">
        <f>Prezence!F59</f>
        <v>Kolář</v>
      </c>
      <c r="G55" s="80">
        <f>Vysledky!P59</f>
        <v>17.3</v>
      </c>
      <c r="H55" s="81">
        <f>Vysledky!D59</f>
        <v>2.8</v>
      </c>
      <c r="I55" s="81">
        <f>Vysledky!E59</f>
        <v>10</v>
      </c>
      <c r="J55" s="81">
        <f>Vysledky!F59</f>
        <v>4.05</v>
      </c>
      <c r="K55" s="81">
        <f>Vysledky!G59</f>
        <v>5.95</v>
      </c>
      <c r="L55" s="81">
        <f>Vysledky!H59</f>
        <v>0</v>
      </c>
      <c r="M55" s="82">
        <f>Vysledky!I59</f>
        <v>8.75</v>
      </c>
      <c r="N55" s="81">
        <f>Vysledky!J59</f>
        <v>2.4</v>
      </c>
      <c r="O55" s="81">
        <f>Vysledky!K59</f>
        <v>10</v>
      </c>
      <c r="P55" s="81">
        <f>Vysledky!L59</f>
        <v>3.85</v>
      </c>
      <c r="Q55" s="81">
        <f>Vysledky!M59</f>
        <v>6.15</v>
      </c>
      <c r="R55" s="81">
        <f>Vysledky!N59</f>
        <v>0</v>
      </c>
      <c r="S55" s="82">
        <f>Vysledky!O59</f>
        <v>8.55</v>
      </c>
    </row>
    <row r="56" spans="2:19" ht="15.75">
      <c r="B56" s="78">
        <v>47</v>
      </c>
      <c r="C56" s="79" t="str">
        <f>Prezence!C23</f>
        <v>Strouhalová Eliška</v>
      </c>
      <c r="D56" s="78">
        <f>Prezence!D23</f>
        <v>2005</v>
      </c>
      <c r="E56" s="79" t="str">
        <f>Prezence!E23</f>
        <v>TJ Sokol Chrudim</v>
      </c>
      <c r="F56" s="79" t="str">
        <f>Prezence!F23</f>
        <v>Simona a Zuzana Hovorkovi</v>
      </c>
      <c r="G56" s="80">
        <f>Vysledky!P23</f>
        <v>17.299999999999997</v>
      </c>
      <c r="H56" s="81">
        <f>Vysledky!D23</f>
        <v>3</v>
      </c>
      <c r="I56" s="81">
        <f>Vysledky!E23</f>
        <v>10</v>
      </c>
      <c r="J56" s="81">
        <f>Vysledky!F23</f>
        <v>3.75</v>
      </c>
      <c r="K56" s="81">
        <f>Vysledky!G23</f>
        <v>6.25</v>
      </c>
      <c r="L56" s="81">
        <f>Vysledky!H23</f>
        <v>0</v>
      </c>
      <c r="M56" s="82">
        <f>Vysledky!I23</f>
        <v>9.25</v>
      </c>
      <c r="N56" s="81">
        <f>Vysledky!J23</f>
        <v>1.7</v>
      </c>
      <c r="O56" s="81">
        <f>Vysledky!K23</f>
        <v>10</v>
      </c>
      <c r="P56" s="81">
        <f>Vysledky!L23</f>
        <v>3.65</v>
      </c>
      <c r="Q56" s="81">
        <f>Vysledky!M23</f>
        <v>6.35</v>
      </c>
      <c r="R56" s="81">
        <f>Vysledky!N23</f>
        <v>0</v>
      </c>
      <c r="S56" s="82">
        <f>Vysledky!O23</f>
        <v>8.049999999999999</v>
      </c>
    </row>
    <row r="57" spans="2:19" ht="15.75">
      <c r="B57" s="78">
        <v>48</v>
      </c>
      <c r="C57" s="79" t="str">
        <f>Prezence!C54</f>
        <v>Hykrdová Markéta</v>
      </c>
      <c r="D57" s="78">
        <f>Prezence!D54</f>
        <v>2004</v>
      </c>
      <c r="E57" s="79" t="str">
        <f>Prezence!E54</f>
        <v>Sokol Brno I.</v>
      </c>
      <c r="F57" s="79" t="str">
        <f>Prezence!F54</f>
        <v>kolektiv trenérů</v>
      </c>
      <c r="G57" s="80">
        <f>Vysledky!P54</f>
        <v>17.25</v>
      </c>
      <c r="H57" s="81">
        <f>Vysledky!D54</f>
        <v>2.5</v>
      </c>
      <c r="I57" s="81">
        <f>Vysledky!E54</f>
        <v>10</v>
      </c>
      <c r="J57" s="81">
        <f>Vysledky!F54</f>
        <v>4.05</v>
      </c>
      <c r="K57" s="81">
        <f>Vysledky!G54</f>
        <v>5.95</v>
      </c>
      <c r="L57" s="81">
        <f>Vysledky!H54</f>
        <v>0</v>
      </c>
      <c r="M57" s="82">
        <f>Vysledky!I54</f>
        <v>8.45</v>
      </c>
      <c r="N57" s="81">
        <f>Vysledky!J54</f>
        <v>2.3</v>
      </c>
      <c r="O57" s="81">
        <f>Vysledky!K54</f>
        <v>10</v>
      </c>
      <c r="P57" s="81">
        <f>Vysledky!L54</f>
        <v>3.5</v>
      </c>
      <c r="Q57" s="81">
        <f>Vysledky!M54</f>
        <v>6.5</v>
      </c>
      <c r="R57" s="81">
        <f>Vysledky!N54</f>
        <v>0</v>
      </c>
      <c r="S57" s="82">
        <f>Vysledky!O54</f>
        <v>8.8</v>
      </c>
    </row>
    <row r="58" spans="2:19" ht="15.75">
      <c r="B58" s="78">
        <v>49</v>
      </c>
      <c r="C58" s="79" t="str">
        <f>Prezence!C78</f>
        <v>Stošková Nikola</v>
      </c>
      <c r="D58" s="78">
        <f>Prezence!D78</f>
        <v>2004</v>
      </c>
      <c r="E58" s="79" t="str">
        <f>Prezence!E78</f>
        <v>Ostrava Poruba</v>
      </c>
      <c r="F58" s="79" t="str">
        <f>Prezence!F78</f>
        <v>Bezděková</v>
      </c>
      <c r="G58" s="80">
        <f>Vysledky!P78</f>
        <v>17.1</v>
      </c>
      <c r="H58" s="81">
        <f>Vysledky!D78</f>
        <v>3.2</v>
      </c>
      <c r="I58" s="81">
        <f>Vysledky!E78</f>
        <v>10</v>
      </c>
      <c r="J58" s="81">
        <f>Vysledky!F78</f>
        <v>5.1</v>
      </c>
      <c r="K58" s="81">
        <f>Vysledky!G78</f>
        <v>4.9</v>
      </c>
      <c r="L58" s="81">
        <f>Vysledky!H78</f>
        <v>0</v>
      </c>
      <c r="M58" s="82">
        <f>Vysledky!I78</f>
        <v>8.100000000000001</v>
      </c>
      <c r="N58" s="81">
        <f>Vysledky!J78</f>
        <v>3.3</v>
      </c>
      <c r="O58" s="81">
        <f>Vysledky!K78</f>
        <v>10</v>
      </c>
      <c r="P58" s="81">
        <f>Vysledky!L78</f>
        <v>4.3</v>
      </c>
      <c r="Q58" s="81">
        <f>Vysledky!M78</f>
        <v>5.7</v>
      </c>
      <c r="R58" s="81">
        <f>Vysledky!N78</f>
        <v>0</v>
      </c>
      <c r="S58" s="82">
        <f>Vysledky!O78</f>
        <v>9</v>
      </c>
    </row>
    <row r="59" spans="2:19" ht="15.75">
      <c r="B59" s="78">
        <v>50</v>
      </c>
      <c r="C59" s="79" t="str">
        <f>Prezence!C24</f>
        <v>Šimonová Bára</v>
      </c>
      <c r="D59" s="78">
        <f>Prezence!D24</f>
        <v>2005</v>
      </c>
      <c r="E59" s="79" t="str">
        <f>Prezence!E24</f>
        <v>TJ Sokol Chrudim</v>
      </c>
      <c r="F59" s="79" t="str">
        <f>Prezence!F24</f>
        <v>Simona a Zuzana Hovorkovi</v>
      </c>
      <c r="G59" s="80">
        <f>Vysledky!P24</f>
        <v>16.75</v>
      </c>
      <c r="H59" s="81">
        <f>Vysledky!D24</f>
        <v>3</v>
      </c>
      <c r="I59" s="81">
        <f>Vysledky!E24</f>
        <v>10</v>
      </c>
      <c r="J59" s="81">
        <f>Vysledky!F24</f>
        <v>4.05</v>
      </c>
      <c r="K59" s="81">
        <f>Vysledky!G24</f>
        <v>5.95</v>
      </c>
      <c r="L59" s="81">
        <f>Vysledky!H24</f>
        <v>0</v>
      </c>
      <c r="M59" s="82">
        <f>Vysledky!I24</f>
        <v>8.95</v>
      </c>
      <c r="N59" s="81">
        <f>Vysledky!J24</f>
        <v>1.6</v>
      </c>
      <c r="O59" s="81">
        <f>Vysledky!K24</f>
        <v>10</v>
      </c>
      <c r="P59" s="81">
        <f>Vysledky!L24</f>
        <v>3.8</v>
      </c>
      <c r="Q59" s="81">
        <f>Vysledky!M24</f>
        <v>6.2</v>
      </c>
      <c r="R59" s="81">
        <f>Vysledky!N24</f>
        <v>0</v>
      </c>
      <c r="S59" s="82">
        <f>Vysledky!O24</f>
        <v>7.800000000000001</v>
      </c>
    </row>
    <row r="60" spans="2:19" ht="15.75">
      <c r="B60" s="78">
        <v>51</v>
      </c>
      <c r="C60" s="79" t="str">
        <f>Prezence!C10</f>
        <v>Šálková Vendula</v>
      </c>
      <c r="D60" s="78">
        <f>Prezence!D10</f>
        <v>2004</v>
      </c>
      <c r="E60" s="79" t="str">
        <f>Prezence!E10</f>
        <v>SG Pelhřimov</v>
      </c>
      <c r="F60" s="79" t="str">
        <f>Prezence!F10</f>
        <v>Zourová,Jiříková</v>
      </c>
      <c r="G60" s="80">
        <f>Vysledky!P10</f>
        <v>16.700000000000003</v>
      </c>
      <c r="H60" s="81">
        <f>Vysledky!D10</f>
        <v>3.1</v>
      </c>
      <c r="I60" s="81">
        <f>Vysledky!E10</f>
        <v>10</v>
      </c>
      <c r="J60" s="81">
        <f>Vysledky!F10</f>
        <v>4.55</v>
      </c>
      <c r="K60" s="81">
        <f>Vysledky!G10</f>
        <v>5.45</v>
      </c>
      <c r="L60" s="81">
        <f>Vysledky!H10</f>
        <v>0</v>
      </c>
      <c r="M60" s="82">
        <f>Vysledky!I10</f>
        <v>8.55</v>
      </c>
      <c r="N60" s="81">
        <f>Vysledky!J10</f>
        <v>2.4</v>
      </c>
      <c r="O60" s="81">
        <f>Vysledky!K10</f>
        <v>10</v>
      </c>
      <c r="P60" s="81">
        <f>Vysledky!L10</f>
        <v>4.25</v>
      </c>
      <c r="Q60" s="81">
        <f>Vysledky!M10</f>
        <v>5.75</v>
      </c>
      <c r="R60" s="81">
        <f>Vysledky!N10</f>
        <v>0</v>
      </c>
      <c r="S60" s="82">
        <f>Vysledky!O10</f>
        <v>8.15</v>
      </c>
    </row>
    <row r="61" spans="2:19" ht="15.75">
      <c r="B61" s="78">
        <v>52</v>
      </c>
      <c r="C61" s="79" t="str">
        <f>Prezence!C73</f>
        <v>Šlajferčíková Klára</v>
      </c>
      <c r="D61" s="78">
        <f>Prezence!D73</f>
        <v>2005</v>
      </c>
      <c r="E61" s="79" t="str">
        <f>Prezence!E73</f>
        <v>Sokol I.Plzeň</v>
      </c>
      <c r="F61" s="79" t="str">
        <f>Prezence!F73</f>
        <v>Šlaufová</v>
      </c>
      <c r="G61" s="80">
        <f>Vysledky!P73</f>
        <v>13.2</v>
      </c>
      <c r="H61" s="81">
        <f>Vysledky!D73</f>
        <v>2.5</v>
      </c>
      <c r="I61" s="81">
        <f>Vysledky!E73</f>
        <v>10</v>
      </c>
      <c r="J61" s="81">
        <f>Vysledky!F73</f>
        <v>3.65</v>
      </c>
      <c r="K61" s="81">
        <f>Vysledky!G73</f>
        <v>6.35</v>
      </c>
      <c r="L61" s="81">
        <f>Vysledky!H73</f>
        <v>0</v>
      </c>
      <c r="M61" s="82">
        <f>Vysledky!I73</f>
        <v>8.85</v>
      </c>
      <c r="N61" s="81">
        <f>Vysledky!J73</f>
        <v>1.4</v>
      </c>
      <c r="O61" s="81">
        <f>Vysledky!K73</f>
        <v>6</v>
      </c>
      <c r="P61" s="81">
        <f>Vysledky!L73</f>
        <v>3.05</v>
      </c>
      <c r="Q61" s="81">
        <f>Vysledky!M73</f>
        <v>2.95</v>
      </c>
      <c r="R61" s="81">
        <f>Vysledky!N73</f>
        <v>0</v>
      </c>
      <c r="S61" s="82">
        <f>Vysledky!O73</f>
        <v>4.35</v>
      </c>
    </row>
    <row r="62" spans="2:19" ht="15.75">
      <c r="B62" s="78">
        <v>53</v>
      </c>
      <c r="C62" s="79" t="str">
        <f>Prezence!C47</f>
        <v>Poláčková Amálie</v>
      </c>
      <c r="D62" s="78">
        <f>Prezence!D47</f>
        <v>2004</v>
      </c>
      <c r="E62" s="79" t="str">
        <f>Prezence!E47</f>
        <v>Slovan Praha</v>
      </c>
      <c r="F62" s="79" t="str">
        <f>Prezence!F47</f>
        <v>Luptáková</v>
      </c>
      <c r="G62" s="80">
        <f>Vysledky!P47</f>
        <v>12.15</v>
      </c>
      <c r="H62" s="81">
        <f>Vysledky!D47</f>
        <v>2.4</v>
      </c>
      <c r="I62" s="81">
        <f>Vysledky!E47</f>
        <v>6</v>
      </c>
      <c r="J62" s="81">
        <f>Vysledky!F47</f>
        <v>3.6</v>
      </c>
      <c r="K62" s="81">
        <f>Vysledky!G47</f>
        <v>2.4</v>
      </c>
      <c r="L62" s="81">
        <f>Vysledky!H47</f>
        <v>0</v>
      </c>
      <c r="M62" s="82">
        <f>Vysledky!I47</f>
        <v>4.8</v>
      </c>
      <c r="N62" s="81">
        <f>Vysledky!J47</f>
        <v>2.2</v>
      </c>
      <c r="O62" s="81">
        <f>Vysledky!K47</f>
        <v>10</v>
      </c>
      <c r="P62" s="81">
        <f>Vysledky!L47</f>
        <v>4.85</v>
      </c>
      <c r="Q62" s="81">
        <f>Vysledky!M47</f>
        <v>5.15</v>
      </c>
      <c r="R62" s="81">
        <f>Vysledky!N47</f>
        <v>0</v>
      </c>
      <c r="S62" s="82">
        <f>Vysledky!O47</f>
        <v>7.3500000000000005</v>
      </c>
    </row>
    <row r="63" spans="2:19" ht="15.75">
      <c r="B63" s="78">
        <v>54</v>
      </c>
      <c r="C63" s="79" t="str">
        <f>Prezence!C61</f>
        <v>Horáková Anastázie</v>
      </c>
      <c r="D63" s="78">
        <f>Prezence!D61</f>
        <v>2004</v>
      </c>
      <c r="E63" s="79" t="str">
        <f>Prezence!E61</f>
        <v>TJ Sokol H.Počernice</v>
      </c>
      <c r="F63" s="79" t="str">
        <f>Prezence!F61</f>
        <v>Sýkorová ,Muhr</v>
      </c>
      <c r="G63" s="80">
        <f>Vysledky!P61</f>
        <v>12.100000000000001</v>
      </c>
      <c r="H63" s="81">
        <f>Vysledky!D61</f>
        <v>2.5</v>
      </c>
      <c r="I63" s="81">
        <f>Vysledky!E61</f>
        <v>3</v>
      </c>
      <c r="J63" s="81">
        <f>Vysledky!F61</f>
        <v>3</v>
      </c>
      <c r="K63" s="81">
        <f>Vysledky!G61</f>
        <v>0</v>
      </c>
      <c r="L63" s="81">
        <f>Vysledky!H61</f>
        <v>0</v>
      </c>
      <c r="M63" s="82">
        <f>Vysledky!I61</f>
        <v>2.5</v>
      </c>
      <c r="N63" s="81">
        <f>Vysledky!J61</f>
        <v>2.2</v>
      </c>
      <c r="O63" s="81">
        <f>Vysledky!K61</f>
        <v>10</v>
      </c>
      <c r="P63" s="81">
        <f>Vysledky!L61</f>
        <v>2.6</v>
      </c>
      <c r="Q63" s="81">
        <f>Vysledky!M61</f>
        <v>7.4</v>
      </c>
      <c r="R63" s="81">
        <f>Vysledky!N61</f>
        <v>0</v>
      </c>
      <c r="S63" s="82">
        <f>Vysledky!O61</f>
        <v>9.600000000000001</v>
      </c>
    </row>
    <row r="64" spans="2:19" ht="15.75">
      <c r="B64" s="78">
        <v>55</v>
      </c>
      <c r="C64" s="79" t="str">
        <f>Prezence!C62</f>
        <v>Králová Kristýna</v>
      </c>
      <c r="D64" s="78">
        <f>Prezence!D62</f>
        <v>2004</v>
      </c>
      <c r="E64" s="79" t="str">
        <f>Prezence!E62</f>
        <v>TJ Sokol H.Počernice</v>
      </c>
      <c r="F64" s="79" t="str">
        <f>Prezence!F62</f>
        <v>Sýkorová ,Muhr</v>
      </c>
      <c r="G64" s="80">
        <f>Vysledky!P62</f>
        <v>11.9</v>
      </c>
      <c r="H64" s="81">
        <f>Vysledky!D62</f>
        <v>2.5</v>
      </c>
      <c r="I64" s="81">
        <f>Vysledky!E62</f>
        <v>3</v>
      </c>
      <c r="J64" s="81">
        <f>Vysledky!F62</f>
        <v>3.2</v>
      </c>
      <c r="K64" s="81">
        <f>Vysledky!G62</f>
        <v>0</v>
      </c>
      <c r="L64" s="81">
        <f>Vysledky!H62</f>
        <v>0</v>
      </c>
      <c r="M64" s="82">
        <f>Vysledky!I62</f>
        <v>2.5</v>
      </c>
      <c r="N64" s="81">
        <f>Vysledky!J62</f>
        <v>2.2</v>
      </c>
      <c r="O64" s="81">
        <f>Vysledky!K62</f>
        <v>10</v>
      </c>
      <c r="P64" s="81">
        <f>Vysledky!L62</f>
        <v>2.8</v>
      </c>
      <c r="Q64" s="81">
        <f>Vysledky!M62</f>
        <v>7.2</v>
      </c>
      <c r="R64" s="81">
        <f>Vysledky!N62</f>
        <v>0</v>
      </c>
      <c r="S64" s="82">
        <f>Vysledky!O62</f>
        <v>9.4</v>
      </c>
    </row>
    <row r="65" spans="2:19" ht="15.75">
      <c r="B65" s="78">
        <v>56</v>
      </c>
      <c r="C65" s="79" t="str">
        <f>Prezence!C56</f>
        <v>Najdeková Natálie</v>
      </c>
      <c r="D65" s="78">
        <f>Prezence!D56</f>
        <v>2004</v>
      </c>
      <c r="E65" s="79" t="str">
        <f>Prezence!E56</f>
        <v>GK Vítkovice</v>
      </c>
      <c r="F65" s="79" t="str">
        <f>Prezence!F56</f>
        <v>Uhrová,Žitníková</v>
      </c>
      <c r="G65" s="80">
        <f>Vysledky!P56</f>
        <v>11</v>
      </c>
      <c r="H65" s="81">
        <f>Vysledky!D56</f>
        <v>2.4</v>
      </c>
      <c r="I65" s="81">
        <f>Vysledky!E56</f>
        <v>10</v>
      </c>
      <c r="J65" s="81">
        <f>Vysledky!F56</f>
        <v>6.4</v>
      </c>
      <c r="K65" s="81">
        <f>Vysledky!G56</f>
        <v>3.5999999999999996</v>
      </c>
      <c r="L65" s="81">
        <f>Vysledky!H56</f>
        <v>0</v>
      </c>
      <c r="M65" s="82">
        <f>Vysledky!I56</f>
        <v>6</v>
      </c>
      <c r="N65" s="81">
        <f>Vysledky!J56</f>
        <v>2.1</v>
      </c>
      <c r="O65" s="81">
        <f>Vysledky!K56</f>
        <v>6</v>
      </c>
      <c r="P65" s="81">
        <f>Vysledky!L56</f>
        <v>3.1</v>
      </c>
      <c r="Q65" s="81">
        <f>Vysledky!M56</f>
        <v>2.9</v>
      </c>
      <c r="R65" s="81">
        <f>Vysledky!N56</f>
        <v>0</v>
      </c>
      <c r="S65" s="82">
        <f>Vysledky!O56</f>
        <v>5</v>
      </c>
    </row>
    <row r="66" spans="2:19" ht="15.75">
      <c r="B66" s="78">
        <v>57</v>
      </c>
      <c r="C66" s="79" t="str">
        <f>Prezence!C46</f>
        <v>Štochlová Anna</v>
      </c>
      <c r="D66" s="78">
        <f>Prezence!D46</f>
        <v>2004</v>
      </c>
      <c r="E66" s="79" t="str">
        <f>Prezence!E46</f>
        <v>Slovan Praha</v>
      </c>
      <c r="F66" s="79" t="str">
        <f>Prezence!F46</f>
        <v>Luptáková</v>
      </c>
      <c r="G66" s="80">
        <f>Vysledky!P46</f>
        <v>7.25</v>
      </c>
      <c r="H66" s="81">
        <f>Vysledky!D46</f>
        <v>2.4</v>
      </c>
      <c r="I66" s="81">
        <f>Vysledky!E46</f>
        <v>6</v>
      </c>
      <c r="J66" s="81">
        <f>Vysledky!F46</f>
        <v>3.6</v>
      </c>
      <c r="K66" s="81">
        <f>Vysledky!G46</f>
        <v>2.4</v>
      </c>
      <c r="L66" s="81">
        <f>Vysledky!H46</f>
        <v>0</v>
      </c>
      <c r="M66" s="82">
        <f>Vysledky!I46</f>
        <v>4.8</v>
      </c>
      <c r="N66" s="81">
        <f>Vysledky!J46</f>
        <v>0.9</v>
      </c>
      <c r="O66" s="81">
        <f>Vysledky!K46</f>
        <v>6</v>
      </c>
      <c r="P66" s="81">
        <f>Vysledky!L46</f>
        <v>4.45</v>
      </c>
      <c r="Q66" s="81">
        <f>Vysledky!M46</f>
        <v>1.5499999999999998</v>
      </c>
      <c r="R66" s="81">
        <f>Vysledky!N46</f>
        <v>0</v>
      </c>
      <c r="S66" s="82">
        <f>Vysledky!O46</f>
        <v>2.4499999999999997</v>
      </c>
    </row>
    <row r="67" spans="2:19" ht="15.75">
      <c r="B67" s="78">
        <v>58</v>
      </c>
      <c r="C67" s="79" t="str">
        <f>Prezence!C48</f>
        <v>Paurová Andrea</v>
      </c>
      <c r="D67" s="78">
        <f>Prezence!D48</f>
        <v>2004</v>
      </c>
      <c r="E67" s="79" t="str">
        <f>Prezence!E48</f>
        <v>Slovan Praha</v>
      </c>
      <c r="F67" s="79" t="str">
        <f>Prezence!F48</f>
        <v>Luptáková</v>
      </c>
      <c r="G67" s="80">
        <f>Vysledky!P48</f>
        <v>3.0999999999999996</v>
      </c>
      <c r="H67" s="81">
        <f>Vysledky!D48</f>
        <v>2.3</v>
      </c>
      <c r="I67" s="81">
        <f>Vysledky!E48</f>
        <v>3</v>
      </c>
      <c r="J67" s="81">
        <f>Vysledky!F48</f>
        <v>3.85</v>
      </c>
      <c r="K67" s="81">
        <f>Vysledky!G48</f>
        <v>0</v>
      </c>
      <c r="L67" s="81">
        <f>Vysledky!H48</f>
        <v>0</v>
      </c>
      <c r="M67" s="82">
        <f>Vysledky!I48</f>
        <v>2.3</v>
      </c>
      <c r="N67" s="81">
        <f>Vysledky!J48</f>
        <v>0.8</v>
      </c>
      <c r="O67" s="81">
        <f>Vysledky!K48</f>
        <v>4</v>
      </c>
      <c r="P67" s="81">
        <f>Vysledky!L48</f>
        <v>4.65</v>
      </c>
      <c r="Q67" s="81">
        <f>Vysledky!M48</f>
        <v>0</v>
      </c>
      <c r="R67" s="81">
        <f>Vysledky!N48</f>
        <v>0</v>
      </c>
      <c r="S67" s="82">
        <f>Vysledky!O48</f>
        <v>0.8</v>
      </c>
    </row>
    <row r="68" spans="2:19" ht="15.75">
      <c r="B68" s="78">
        <v>59</v>
      </c>
      <c r="C68" s="79">
        <f>Prezence!C20</f>
        <v>0</v>
      </c>
      <c r="D68" s="78">
        <f>Prezence!D20</f>
        <v>0</v>
      </c>
      <c r="E68" s="79">
        <f>Prezence!E20</f>
        <v>0</v>
      </c>
      <c r="F68" s="79">
        <f>Prezence!F20</f>
        <v>0</v>
      </c>
      <c r="G68" s="80">
        <f>Vysledky!P20</f>
        <v>0</v>
      </c>
      <c r="H68" s="81">
        <f>Vysledky!D20</f>
        <v>0</v>
      </c>
      <c r="I68" s="81">
        <f>Vysledky!E20</f>
        <v>0</v>
      </c>
      <c r="J68" s="81">
        <f>Vysledky!F20</f>
        <v>0</v>
      </c>
      <c r="K68" s="81">
        <f>Vysledky!G20</f>
        <v>0</v>
      </c>
      <c r="L68" s="81">
        <f>Vysledky!H20</f>
        <v>0</v>
      </c>
      <c r="M68" s="82">
        <f>Vysledky!I20</f>
        <v>0</v>
      </c>
      <c r="N68" s="81">
        <f>Vysledky!J20</f>
        <v>0</v>
      </c>
      <c r="O68" s="81">
        <f>Vysledky!K20</f>
        <v>0</v>
      </c>
      <c r="P68" s="81">
        <f>Vysledky!L20</f>
        <v>0</v>
      </c>
      <c r="Q68" s="81">
        <f>Vysledky!M20</f>
        <v>0</v>
      </c>
      <c r="R68" s="81">
        <f>Vysledky!N20</f>
        <v>0</v>
      </c>
      <c r="S68" s="82">
        <f>Vysledky!O20</f>
        <v>0</v>
      </c>
    </row>
    <row r="69" spans="2:19" ht="15.75">
      <c r="B69" s="78">
        <v>60</v>
      </c>
      <c r="C69" s="79">
        <f>Prezence!C22</f>
        <v>0</v>
      </c>
      <c r="D69" s="78">
        <f>Prezence!D22</f>
        <v>0</v>
      </c>
      <c r="E69" s="79">
        <f>Prezence!E22</f>
        <v>0</v>
      </c>
      <c r="F69" s="79">
        <f>Prezence!F22</f>
        <v>0</v>
      </c>
      <c r="G69" s="80">
        <f>Vysledky!P22</f>
        <v>0</v>
      </c>
      <c r="H69" s="81">
        <f>Vysledky!D22</f>
        <v>0</v>
      </c>
      <c r="I69" s="81">
        <f>Vysledky!E22</f>
        <v>0</v>
      </c>
      <c r="J69" s="81">
        <f>Vysledky!F22</f>
        <v>0</v>
      </c>
      <c r="K69" s="81">
        <f>Vysledky!G22</f>
        <v>0</v>
      </c>
      <c r="L69" s="81">
        <f>Vysledky!H22</f>
        <v>0</v>
      </c>
      <c r="M69" s="82">
        <f>Vysledky!I22</f>
        <v>0</v>
      </c>
      <c r="N69" s="81">
        <f>Vysledky!J22</f>
        <v>0</v>
      </c>
      <c r="O69" s="81">
        <f>Vysledky!K22</f>
        <v>0</v>
      </c>
      <c r="P69" s="81">
        <f>Vysledky!L22</f>
        <v>0</v>
      </c>
      <c r="Q69" s="81">
        <f>Vysledky!M22</f>
        <v>0</v>
      </c>
      <c r="R69" s="81">
        <f>Vysledky!N22</f>
        <v>0</v>
      </c>
      <c r="S69" s="82">
        <f>Vysledky!O22</f>
        <v>0</v>
      </c>
    </row>
    <row r="70" spans="2:19" ht="15.75">
      <c r="B70" s="78">
        <v>61</v>
      </c>
      <c r="C70" s="79">
        <f>Prezence!C28</f>
        <v>0</v>
      </c>
      <c r="D70" s="78">
        <f>Prezence!D28</f>
        <v>0</v>
      </c>
      <c r="E70" s="79">
        <f>Prezence!E28</f>
        <v>0</v>
      </c>
      <c r="F70" s="79">
        <f>Prezence!F28</f>
        <v>0</v>
      </c>
      <c r="G70" s="80">
        <f>Vysledky!P28</f>
        <v>0</v>
      </c>
      <c r="H70" s="81">
        <f>Vysledky!D28</f>
        <v>0</v>
      </c>
      <c r="I70" s="81">
        <f>Vysledky!E28</f>
        <v>0</v>
      </c>
      <c r="J70" s="81">
        <f>Vysledky!F28</f>
        <v>0</v>
      </c>
      <c r="K70" s="81">
        <f>Vysledky!G28</f>
        <v>0</v>
      </c>
      <c r="L70" s="81">
        <f>Vysledky!H28</f>
        <v>0</v>
      </c>
      <c r="M70" s="82">
        <f>Vysledky!I28</f>
        <v>0</v>
      </c>
      <c r="N70" s="81">
        <f>Vysledky!J28</f>
        <v>0</v>
      </c>
      <c r="O70" s="81">
        <f>Vysledky!K28</f>
        <v>0</v>
      </c>
      <c r="P70" s="81">
        <f>Vysledky!L28</f>
        <v>0</v>
      </c>
      <c r="Q70" s="81">
        <f>Vysledky!M28</f>
        <v>0</v>
      </c>
      <c r="R70" s="81">
        <f>Vysledky!N28</f>
        <v>0</v>
      </c>
      <c r="S70" s="82">
        <f>Vysledky!O28</f>
        <v>0</v>
      </c>
    </row>
    <row r="71" spans="2:19" ht="15.75">
      <c r="B71" s="78">
        <v>62</v>
      </c>
      <c r="C71" s="79" t="str">
        <f>Prezence!C36</f>
        <v>Doležalová Evelína</v>
      </c>
      <c r="D71" s="78">
        <f>Prezence!D36</f>
        <v>2004</v>
      </c>
      <c r="E71" s="79" t="str">
        <f>Prezence!E36</f>
        <v>TJ Bohemians Praha</v>
      </c>
      <c r="F71" s="79" t="str">
        <f>Prezence!F36</f>
        <v>Stupková M.,Pavlicová M.</v>
      </c>
      <c r="G71" s="80">
        <f>Vysledky!P36</f>
        <v>0</v>
      </c>
      <c r="H71" s="81">
        <f>Vysledky!D36</f>
        <v>0</v>
      </c>
      <c r="I71" s="81">
        <f>Vysledky!E36</f>
        <v>0</v>
      </c>
      <c r="J71" s="81">
        <f>Vysledky!F36</f>
        <v>0</v>
      </c>
      <c r="K71" s="81">
        <f>Vysledky!G36</f>
        <v>0</v>
      </c>
      <c r="L71" s="81">
        <f>Vysledky!H36</f>
        <v>0</v>
      </c>
      <c r="M71" s="82">
        <f>Vysledky!I36</f>
        <v>0</v>
      </c>
      <c r="N71" s="81">
        <f>Vysledky!J36</f>
        <v>0</v>
      </c>
      <c r="O71" s="81">
        <f>Vysledky!K36</f>
        <v>0</v>
      </c>
      <c r="P71" s="81">
        <f>Vysledky!L36</f>
        <v>0</v>
      </c>
      <c r="Q71" s="81">
        <f>Vysledky!M36</f>
        <v>0</v>
      </c>
      <c r="R71" s="81">
        <f>Vysledky!N36</f>
        <v>0</v>
      </c>
      <c r="S71" s="82">
        <f>Vysledky!O36</f>
        <v>0</v>
      </c>
    </row>
    <row r="72" spans="2:19" ht="15.75">
      <c r="B72" s="78">
        <v>63</v>
      </c>
      <c r="C72" s="79" t="str">
        <f>Prezence!C42</f>
        <v>Bartošová Daniela</v>
      </c>
      <c r="D72" s="78">
        <f>Prezence!D42</f>
        <v>2004</v>
      </c>
      <c r="E72" s="79" t="str">
        <f>Prezence!E42</f>
        <v>TJ Sokol Kolín</v>
      </c>
      <c r="F72" s="79" t="str">
        <f>Prezence!F42</f>
        <v>Šedinová Jana</v>
      </c>
      <c r="G72" s="80">
        <f>Vysledky!P42</f>
        <v>0</v>
      </c>
      <c r="H72" s="81">
        <f>Vysledky!D42</f>
        <v>0</v>
      </c>
      <c r="I72" s="81">
        <f>Vysledky!E42</f>
        <v>0</v>
      </c>
      <c r="J72" s="81">
        <f>Vysledky!F42</f>
        <v>0</v>
      </c>
      <c r="K72" s="81">
        <f>Vysledky!G42</f>
        <v>0</v>
      </c>
      <c r="L72" s="81">
        <f>Vysledky!H42</f>
        <v>0</v>
      </c>
      <c r="M72" s="82">
        <f>Vysledky!I42</f>
        <v>0</v>
      </c>
      <c r="N72" s="81">
        <f>Vysledky!J42</f>
        <v>0</v>
      </c>
      <c r="O72" s="81">
        <f>Vysledky!K42</f>
        <v>0</v>
      </c>
      <c r="P72" s="81">
        <f>Vysledky!L42</f>
        <v>0</v>
      </c>
      <c r="Q72" s="81">
        <f>Vysledky!M42</f>
        <v>0</v>
      </c>
      <c r="R72" s="81">
        <f>Vysledky!N42</f>
        <v>0</v>
      </c>
      <c r="S72" s="82">
        <f>Vysledky!O42</f>
        <v>0</v>
      </c>
    </row>
    <row r="73" spans="2:19" ht="15.75">
      <c r="B73" s="78">
        <v>64</v>
      </c>
      <c r="C73" s="79">
        <f>Prezence!C43</f>
        <v>0</v>
      </c>
      <c r="D73" s="78">
        <f>Prezence!D43</f>
        <v>0</v>
      </c>
      <c r="E73" s="79">
        <f>Prezence!E43</f>
        <v>0</v>
      </c>
      <c r="F73" s="79">
        <f>Prezence!F43</f>
        <v>0</v>
      </c>
      <c r="G73" s="80">
        <f>Vysledky!P43</f>
        <v>0</v>
      </c>
      <c r="H73" s="81">
        <f>Vysledky!D43</f>
        <v>0</v>
      </c>
      <c r="I73" s="81">
        <f>Vysledky!E43</f>
        <v>0</v>
      </c>
      <c r="J73" s="81">
        <f>Vysledky!F43</f>
        <v>0</v>
      </c>
      <c r="K73" s="81">
        <f>Vysledky!G43</f>
        <v>0</v>
      </c>
      <c r="L73" s="81">
        <f>Vysledky!H43</f>
        <v>0</v>
      </c>
      <c r="M73" s="82">
        <f>Vysledky!I43</f>
        <v>0</v>
      </c>
      <c r="N73" s="81">
        <f>Vysledky!J43</f>
        <v>0</v>
      </c>
      <c r="O73" s="81">
        <f>Vysledky!K43</f>
        <v>0</v>
      </c>
      <c r="P73" s="81">
        <f>Vysledky!L43</f>
        <v>0</v>
      </c>
      <c r="Q73" s="81">
        <f>Vysledky!M43</f>
        <v>0</v>
      </c>
      <c r="R73" s="81">
        <f>Vysledky!N43</f>
        <v>0</v>
      </c>
      <c r="S73" s="82">
        <f>Vysledky!O43</f>
        <v>0</v>
      </c>
    </row>
    <row r="74" spans="2:19" ht="15.75">
      <c r="B74" s="78">
        <v>65</v>
      </c>
      <c r="C74" s="79">
        <f>Prezence!C44</f>
        <v>0</v>
      </c>
      <c r="D74" s="78">
        <f>Prezence!D44</f>
        <v>0</v>
      </c>
      <c r="E74" s="79">
        <f>Prezence!E44</f>
        <v>0</v>
      </c>
      <c r="F74" s="79">
        <f>Prezence!F44</f>
        <v>0</v>
      </c>
      <c r="G74" s="80">
        <f>Vysledky!P44</f>
        <v>0</v>
      </c>
      <c r="H74" s="81">
        <f>Vysledky!D44</f>
        <v>0</v>
      </c>
      <c r="I74" s="81">
        <f>Vysledky!E44</f>
        <v>0</v>
      </c>
      <c r="J74" s="81">
        <f>Vysledky!F44</f>
        <v>0</v>
      </c>
      <c r="K74" s="81">
        <f>Vysledky!G44</f>
        <v>0</v>
      </c>
      <c r="L74" s="81">
        <f>Vysledky!H44</f>
        <v>0</v>
      </c>
      <c r="M74" s="82">
        <f>Vysledky!I44</f>
        <v>0</v>
      </c>
      <c r="N74" s="81">
        <f>Vysledky!J44</f>
        <v>0</v>
      </c>
      <c r="O74" s="81">
        <f>Vysledky!K44</f>
        <v>0</v>
      </c>
      <c r="P74" s="81">
        <f>Vysledky!L44</f>
        <v>0</v>
      </c>
      <c r="Q74" s="81">
        <f>Vysledky!M44</f>
        <v>0</v>
      </c>
      <c r="R74" s="81">
        <f>Vysledky!N44</f>
        <v>0</v>
      </c>
      <c r="S74" s="82">
        <f>Vysledky!O44</f>
        <v>0</v>
      </c>
    </row>
    <row r="75" spans="2:19" ht="15.75">
      <c r="B75" s="78">
        <v>66</v>
      </c>
      <c r="C75" s="79">
        <f>Prezence!C45</f>
        <v>0</v>
      </c>
      <c r="D75" s="78">
        <f>Prezence!D45</f>
        <v>0</v>
      </c>
      <c r="E75" s="79">
        <f>Prezence!E45</f>
        <v>0</v>
      </c>
      <c r="F75" s="79">
        <f>Prezence!F45</f>
        <v>0</v>
      </c>
      <c r="G75" s="80">
        <f>Vysledky!P45</f>
        <v>0</v>
      </c>
      <c r="H75" s="81">
        <f>Vysledky!D45</f>
        <v>0</v>
      </c>
      <c r="I75" s="81">
        <f>Vysledky!E45</f>
        <v>0</v>
      </c>
      <c r="J75" s="81">
        <f>Vysledky!F45</f>
        <v>0</v>
      </c>
      <c r="K75" s="81">
        <f>Vysledky!G45</f>
        <v>0</v>
      </c>
      <c r="L75" s="81">
        <f>Vysledky!H45</f>
        <v>0</v>
      </c>
      <c r="M75" s="82">
        <f>Vysledky!I45</f>
        <v>0</v>
      </c>
      <c r="N75" s="81">
        <f>Vysledky!J45</f>
        <v>0</v>
      </c>
      <c r="O75" s="81">
        <f>Vysledky!K45</f>
        <v>0</v>
      </c>
      <c r="P75" s="81">
        <f>Vysledky!L45</f>
        <v>0</v>
      </c>
      <c r="Q75" s="81">
        <f>Vysledky!M45</f>
        <v>0</v>
      </c>
      <c r="R75" s="81">
        <f>Vysledky!N45</f>
        <v>0</v>
      </c>
      <c r="S75" s="82">
        <f>Vysledky!O45</f>
        <v>0</v>
      </c>
    </row>
    <row r="76" spans="2:19" ht="15.75">
      <c r="B76" s="78">
        <v>67</v>
      </c>
      <c r="C76" s="79" t="str">
        <f>Prezence!C53</f>
        <v>Fialová Markéta</v>
      </c>
      <c r="D76" s="78">
        <f>Prezence!D53</f>
        <v>2004</v>
      </c>
      <c r="E76" s="79" t="str">
        <f>Prezence!E53</f>
        <v>Sokol Brno I.</v>
      </c>
      <c r="F76" s="79" t="str">
        <f>Prezence!F53</f>
        <v>kolektiv trenérů</v>
      </c>
      <c r="G76" s="80">
        <f>Vysledky!P53</f>
        <v>0</v>
      </c>
      <c r="H76" s="81">
        <f>Vysledky!D53</f>
        <v>0</v>
      </c>
      <c r="I76" s="81">
        <f>Vysledky!E53</f>
        <v>0</v>
      </c>
      <c r="J76" s="81">
        <f>Vysledky!F53</f>
        <v>0</v>
      </c>
      <c r="K76" s="81">
        <f>Vysledky!G53</f>
        <v>0</v>
      </c>
      <c r="L76" s="81">
        <f>Vysledky!H53</f>
        <v>0</v>
      </c>
      <c r="M76" s="82">
        <f>Vysledky!I53</f>
        <v>0</v>
      </c>
      <c r="N76" s="81">
        <f>Vysledky!J53</f>
        <v>0</v>
      </c>
      <c r="O76" s="81">
        <f>Vysledky!K53</f>
        <v>0</v>
      </c>
      <c r="P76" s="81">
        <f>Vysledky!L53</f>
        <v>0</v>
      </c>
      <c r="Q76" s="81">
        <f>Vysledky!M53</f>
        <v>0</v>
      </c>
      <c r="R76" s="81">
        <f>Vysledky!N53</f>
        <v>0</v>
      </c>
      <c r="S76" s="82">
        <f>Vysledky!O53</f>
        <v>0</v>
      </c>
    </row>
    <row r="77" spans="2:19" ht="15.75">
      <c r="B77" s="78">
        <v>68</v>
      </c>
      <c r="C77" s="79" t="str">
        <f>Prezence!C67</f>
        <v>Kinčlová Tereza</v>
      </c>
      <c r="D77" s="78">
        <f>Prezence!D67</f>
        <v>2004</v>
      </c>
      <c r="E77" s="79" t="str">
        <f>Prezence!E67</f>
        <v>TJ Lokomotiva Pardubice</v>
      </c>
      <c r="F77" s="79" t="str">
        <f>Prezence!F67</f>
        <v>Kupková, Kolman P.</v>
      </c>
      <c r="G77" s="80">
        <f>Vysledky!P67</f>
        <v>0</v>
      </c>
      <c r="H77" s="81">
        <f>Vysledky!D67</f>
        <v>0</v>
      </c>
      <c r="I77" s="81">
        <f>Vysledky!E67</f>
        <v>0</v>
      </c>
      <c r="J77" s="81">
        <f>Vysledky!F67</f>
        <v>0</v>
      </c>
      <c r="K77" s="81">
        <f>Vysledky!G67</f>
        <v>0</v>
      </c>
      <c r="L77" s="81">
        <f>Vysledky!H67</f>
        <v>0</v>
      </c>
      <c r="M77" s="82">
        <f>Vysledky!I67</f>
        <v>0</v>
      </c>
      <c r="N77" s="81">
        <f>Vysledky!J67</f>
        <v>0</v>
      </c>
      <c r="O77" s="81">
        <f>Vysledky!K67</f>
        <v>0</v>
      </c>
      <c r="P77" s="81">
        <f>Vysledky!L67</f>
        <v>0</v>
      </c>
      <c r="Q77" s="81">
        <f>Vysledky!M67</f>
        <v>0</v>
      </c>
      <c r="R77" s="81">
        <f>Vysledky!N67</f>
        <v>0</v>
      </c>
      <c r="S77" s="82">
        <f>Vysledky!O67</f>
        <v>0</v>
      </c>
    </row>
    <row r="78" spans="2:19" ht="15.75">
      <c r="B78" s="78">
        <v>69</v>
      </c>
      <c r="C78" s="79" t="str">
        <f>Prezence!C74</f>
        <v>Hertlová Veronika</v>
      </c>
      <c r="D78" s="78">
        <f>Prezence!D74</f>
        <v>2004</v>
      </c>
      <c r="E78" s="79" t="str">
        <f>Prezence!E74</f>
        <v>Sokol I.Plzeň</v>
      </c>
      <c r="F78" s="79" t="str">
        <f>Prezence!F74</f>
        <v>Šlaufová</v>
      </c>
      <c r="G78" s="80">
        <f>Vysledky!P74</f>
        <v>0</v>
      </c>
      <c r="H78" s="81">
        <f>Vysledky!D74</f>
        <v>0</v>
      </c>
      <c r="I78" s="81">
        <f>Vysledky!E74</f>
        <v>0</v>
      </c>
      <c r="J78" s="81">
        <f>Vysledky!F74</f>
        <v>0</v>
      </c>
      <c r="K78" s="81">
        <f>Vysledky!G74</f>
        <v>0</v>
      </c>
      <c r="L78" s="81">
        <f>Vysledky!H74</f>
        <v>0</v>
      </c>
      <c r="M78" s="82">
        <f>Vysledky!I74</f>
        <v>0</v>
      </c>
      <c r="N78" s="81">
        <f>Vysledky!J74</f>
        <v>0</v>
      </c>
      <c r="O78" s="81">
        <f>Vysledky!K74</f>
        <v>0</v>
      </c>
      <c r="P78" s="81">
        <f>Vysledky!L74</f>
        <v>0</v>
      </c>
      <c r="Q78" s="81">
        <f>Vysledky!M74</f>
        <v>0</v>
      </c>
      <c r="R78" s="81">
        <f>Vysledky!N74</f>
        <v>0</v>
      </c>
      <c r="S78" s="82">
        <f>Vysledky!O74</f>
        <v>0</v>
      </c>
    </row>
    <row r="79" spans="2:19" ht="15.75">
      <c r="B79" s="78">
        <v>70</v>
      </c>
      <c r="C79" s="79">
        <f>Prezence!C79</f>
        <v>0</v>
      </c>
      <c r="D79" s="78">
        <f>Prezence!D79</f>
        <v>0</v>
      </c>
      <c r="E79" s="79">
        <f>Prezence!E79</f>
        <v>0</v>
      </c>
      <c r="F79" s="79">
        <f>Prezence!F79</f>
        <v>0</v>
      </c>
      <c r="G79" s="80">
        <f>Vysledky!P79</f>
        <v>0</v>
      </c>
      <c r="H79" s="81">
        <f>Vysledky!D79</f>
        <v>0</v>
      </c>
      <c r="I79" s="81">
        <f>Vysledky!E79</f>
        <v>0</v>
      </c>
      <c r="J79" s="81">
        <f>Vysledky!F79</f>
        <v>0</v>
      </c>
      <c r="K79" s="81">
        <f>Vysledky!G79</f>
        <v>0</v>
      </c>
      <c r="L79" s="81">
        <f>Vysledky!H79</f>
        <v>0</v>
      </c>
      <c r="M79" s="82">
        <f>Vysledky!I79</f>
        <v>0</v>
      </c>
      <c r="N79" s="81">
        <f>Vysledky!J79</f>
        <v>0</v>
      </c>
      <c r="O79" s="81">
        <f>Vysledky!K79</f>
        <v>0</v>
      </c>
      <c r="P79" s="81">
        <f>Vysledky!L79</f>
        <v>0</v>
      </c>
      <c r="Q79" s="81">
        <f>Vysledky!M79</f>
        <v>0</v>
      </c>
      <c r="R79" s="81">
        <f>Vysledky!N79</f>
        <v>0</v>
      </c>
      <c r="S79" s="82">
        <f>Vysledky!O79</f>
        <v>0</v>
      </c>
    </row>
    <row r="80" spans="2:19" ht="15.75">
      <c r="B80" s="78">
        <v>71</v>
      </c>
      <c r="C80" s="79">
        <f>Prezence!C80</f>
        <v>0</v>
      </c>
      <c r="D80" s="78">
        <f>Prezence!D80</f>
        <v>0</v>
      </c>
      <c r="E80" s="79">
        <f>Prezence!E80</f>
        <v>0</v>
      </c>
      <c r="F80" s="79">
        <f>Prezence!F80</f>
        <v>0</v>
      </c>
      <c r="G80" s="80">
        <f>Vysledky!P80</f>
        <v>0</v>
      </c>
      <c r="H80" s="81">
        <f>Vysledky!D80</f>
        <v>0</v>
      </c>
      <c r="I80" s="81">
        <f>Vysledky!E80</f>
        <v>0</v>
      </c>
      <c r="J80" s="81">
        <f>Vysledky!F80</f>
        <v>0</v>
      </c>
      <c r="K80" s="81">
        <f>Vysledky!G80</f>
        <v>0</v>
      </c>
      <c r="L80" s="81">
        <f>Vysledky!H80</f>
        <v>0</v>
      </c>
      <c r="M80" s="82">
        <f>Vysledky!I80</f>
        <v>0</v>
      </c>
      <c r="N80" s="81">
        <f>Vysledky!J80</f>
        <v>0</v>
      </c>
      <c r="O80" s="81">
        <f>Vysledky!K80</f>
        <v>0</v>
      </c>
      <c r="P80" s="81">
        <f>Vysledky!L80</f>
        <v>0</v>
      </c>
      <c r="Q80" s="81">
        <f>Vysledky!M80</f>
        <v>0</v>
      </c>
      <c r="R80" s="81">
        <f>Vysledky!N80</f>
        <v>0</v>
      </c>
      <c r="S80" s="82">
        <f>Vysledky!O80</f>
        <v>0</v>
      </c>
    </row>
    <row r="81" spans="2:19" ht="15.75">
      <c r="B81" s="78">
        <v>72</v>
      </c>
      <c r="C81" s="79">
        <f>Prezence!C81</f>
        <v>0</v>
      </c>
      <c r="D81" s="78">
        <f>Prezence!D81</f>
        <v>0</v>
      </c>
      <c r="E81" s="79">
        <f>Prezence!E81</f>
        <v>0</v>
      </c>
      <c r="F81" s="79">
        <f>Prezence!F81</f>
        <v>0</v>
      </c>
      <c r="G81" s="80">
        <f>Vysledky!P81</f>
        <v>0</v>
      </c>
      <c r="H81" s="81">
        <f>Vysledky!D81</f>
        <v>0</v>
      </c>
      <c r="I81" s="81">
        <f>Vysledky!E81</f>
        <v>0</v>
      </c>
      <c r="J81" s="81">
        <f>Vysledky!F81</f>
        <v>0</v>
      </c>
      <c r="K81" s="81">
        <f>Vysledky!G81</f>
        <v>0</v>
      </c>
      <c r="L81" s="81">
        <f>Vysledky!H81</f>
        <v>0</v>
      </c>
      <c r="M81" s="82">
        <f>Vysledky!I81</f>
        <v>0</v>
      </c>
      <c r="N81" s="81">
        <f>Vysledky!J81</f>
        <v>0</v>
      </c>
      <c r="O81" s="81">
        <f>Vysledky!K81</f>
        <v>0</v>
      </c>
      <c r="P81" s="81">
        <f>Vysledky!L81</f>
        <v>0</v>
      </c>
      <c r="Q81" s="81">
        <f>Vysledky!M81</f>
        <v>0</v>
      </c>
      <c r="R81" s="81">
        <f>Vysledky!N81</f>
        <v>0</v>
      </c>
      <c r="S81" s="82">
        <f>Vysledky!O81</f>
        <v>0</v>
      </c>
    </row>
    <row r="82" spans="2:19" ht="15.75">
      <c r="B82" s="78">
        <v>73</v>
      </c>
      <c r="C82" s="79">
        <f>Prezence!C82</f>
        <v>0</v>
      </c>
      <c r="D82" s="78">
        <f>Prezence!D82</f>
        <v>0</v>
      </c>
      <c r="E82" s="79">
        <f>Prezence!E82</f>
        <v>0</v>
      </c>
      <c r="F82" s="79">
        <f>Prezence!F82</f>
        <v>0</v>
      </c>
      <c r="G82" s="80">
        <f>Vysledky!P82</f>
        <v>0</v>
      </c>
      <c r="H82" s="81">
        <f>Vysledky!D82</f>
        <v>0</v>
      </c>
      <c r="I82" s="81">
        <f>Vysledky!E82</f>
        <v>0</v>
      </c>
      <c r="J82" s="81">
        <f>Vysledky!F82</f>
        <v>0</v>
      </c>
      <c r="K82" s="81">
        <f>Vysledky!G82</f>
        <v>0</v>
      </c>
      <c r="L82" s="81">
        <f>Vysledky!H82</f>
        <v>0</v>
      </c>
      <c r="M82" s="82">
        <f>Vysledky!I82</f>
        <v>0</v>
      </c>
      <c r="N82" s="81">
        <f>Vysledky!J82</f>
        <v>0</v>
      </c>
      <c r="O82" s="81">
        <f>Vysledky!K82</f>
        <v>0</v>
      </c>
      <c r="P82" s="81">
        <f>Vysledky!L82</f>
        <v>0</v>
      </c>
      <c r="Q82" s="81">
        <f>Vysledky!M82</f>
        <v>0</v>
      </c>
      <c r="R82" s="81">
        <f>Vysledky!N82</f>
        <v>0</v>
      </c>
      <c r="S82" s="82">
        <f>Vysledky!O82</f>
        <v>0</v>
      </c>
    </row>
    <row r="83" spans="2:19" ht="15.75">
      <c r="B83" s="78">
        <v>74</v>
      </c>
      <c r="C83" s="79">
        <f>Prezence!C83</f>
        <v>0</v>
      </c>
      <c r="D83" s="78">
        <f>Prezence!D83</f>
        <v>0</v>
      </c>
      <c r="E83" s="79">
        <f>Prezence!E83</f>
        <v>0</v>
      </c>
      <c r="F83" s="79">
        <f>Prezence!F83</f>
        <v>0</v>
      </c>
      <c r="G83" s="80">
        <f>Vysledky!P83</f>
        <v>0</v>
      </c>
      <c r="H83" s="81">
        <f>Vysledky!D83</f>
        <v>0</v>
      </c>
      <c r="I83" s="81">
        <f>Vysledky!E83</f>
        <v>0</v>
      </c>
      <c r="J83" s="81">
        <f>Vysledky!F83</f>
        <v>0</v>
      </c>
      <c r="K83" s="81">
        <f>Vysledky!G83</f>
        <v>0</v>
      </c>
      <c r="L83" s="81">
        <f>Vysledky!H83</f>
        <v>0</v>
      </c>
      <c r="M83" s="82">
        <f>Vysledky!I83</f>
        <v>0</v>
      </c>
      <c r="N83" s="81">
        <f>Vysledky!J83</f>
        <v>0</v>
      </c>
      <c r="O83" s="81">
        <f>Vysledky!K83</f>
        <v>0</v>
      </c>
      <c r="P83" s="81">
        <f>Vysledky!L83</f>
        <v>0</v>
      </c>
      <c r="Q83" s="81">
        <f>Vysledky!M83</f>
        <v>0</v>
      </c>
      <c r="R83" s="81">
        <f>Vysledky!N83</f>
        <v>0</v>
      </c>
      <c r="S83" s="82">
        <f>Vysledky!O83</f>
        <v>0</v>
      </c>
    </row>
    <row r="84" spans="2:19" ht="15.75">
      <c r="B84" s="78">
        <v>75</v>
      </c>
      <c r="C84" s="79">
        <f>Prezence!C84</f>
        <v>0</v>
      </c>
      <c r="D84" s="78">
        <f>Prezence!D84</f>
        <v>0</v>
      </c>
      <c r="E84" s="79">
        <f>Prezence!E84</f>
        <v>0</v>
      </c>
      <c r="F84" s="79">
        <f>Prezence!F84</f>
        <v>0</v>
      </c>
      <c r="G84" s="80">
        <f>Vysledky!P84</f>
        <v>0</v>
      </c>
      <c r="H84" s="81">
        <f>Vysledky!D84</f>
        <v>0</v>
      </c>
      <c r="I84" s="81">
        <f>Vysledky!E84</f>
        <v>0</v>
      </c>
      <c r="J84" s="81">
        <f>Vysledky!F84</f>
        <v>0</v>
      </c>
      <c r="K84" s="81">
        <f>Vysledky!G84</f>
        <v>0</v>
      </c>
      <c r="L84" s="81">
        <f>Vysledky!H84</f>
        <v>0</v>
      </c>
      <c r="M84" s="82">
        <f>Vysledky!I84</f>
        <v>0</v>
      </c>
      <c r="N84" s="81">
        <f>Vysledky!J84</f>
        <v>0</v>
      </c>
      <c r="O84" s="81">
        <f>Vysledky!K84</f>
        <v>0</v>
      </c>
      <c r="P84" s="81">
        <f>Vysledky!L84</f>
        <v>0</v>
      </c>
      <c r="Q84" s="81">
        <f>Vysledky!M84</f>
        <v>0</v>
      </c>
      <c r="R84" s="81">
        <f>Vysledky!N84</f>
        <v>0</v>
      </c>
      <c r="S84" s="82">
        <f>Vysledky!O84</f>
        <v>0</v>
      </c>
    </row>
    <row r="85" spans="2:19" ht="15.75">
      <c r="B85" s="78">
        <v>76</v>
      </c>
      <c r="C85" s="79">
        <f>Prezence!C85</f>
        <v>0</v>
      </c>
      <c r="D85" s="78">
        <f>Prezence!D85</f>
        <v>0</v>
      </c>
      <c r="E85" s="79">
        <f>Prezence!E85</f>
        <v>0</v>
      </c>
      <c r="F85" s="79">
        <f>Prezence!F85</f>
        <v>0</v>
      </c>
      <c r="G85" s="80">
        <f>Vysledky!P85</f>
        <v>0</v>
      </c>
      <c r="H85" s="81">
        <f>Vysledky!D85</f>
        <v>0</v>
      </c>
      <c r="I85" s="81">
        <f>Vysledky!E85</f>
        <v>0</v>
      </c>
      <c r="J85" s="81">
        <f>Vysledky!F85</f>
        <v>0</v>
      </c>
      <c r="K85" s="81">
        <f>Vysledky!G85</f>
        <v>0</v>
      </c>
      <c r="L85" s="81">
        <f>Vysledky!H85</f>
        <v>0</v>
      </c>
      <c r="M85" s="82">
        <f>Vysledky!I85</f>
        <v>0</v>
      </c>
      <c r="N85" s="81">
        <f>Vysledky!J85</f>
        <v>0</v>
      </c>
      <c r="O85" s="81">
        <f>Vysledky!K85</f>
        <v>0</v>
      </c>
      <c r="P85" s="81">
        <f>Vysledky!L85</f>
        <v>0</v>
      </c>
      <c r="Q85" s="81">
        <f>Vysledky!M85</f>
        <v>0</v>
      </c>
      <c r="R85" s="81">
        <f>Vysledky!N85</f>
        <v>0</v>
      </c>
      <c r="S85" s="82">
        <f>Vysledky!O85</f>
        <v>0</v>
      </c>
    </row>
    <row r="86" spans="2:19" ht="15.75">
      <c r="B86" s="78">
        <v>77</v>
      </c>
      <c r="C86" s="79">
        <f>Prezence!C86</f>
        <v>0</v>
      </c>
      <c r="D86" s="78">
        <f>Prezence!D86</f>
        <v>0</v>
      </c>
      <c r="E86" s="79">
        <f>Prezence!E86</f>
        <v>0</v>
      </c>
      <c r="F86" s="79">
        <f>Prezence!F86</f>
        <v>0</v>
      </c>
      <c r="G86" s="80">
        <f>Vysledky!P86</f>
        <v>0</v>
      </c>
      <c r="H86" s="81">
        <f>Vysledky!D86</f>
        <v>0</v>
      </c>
      <c r="I86" s="81">
        <f>Vysledky!E86</f>
        <v>0</v>
      </c>
      <c r="J86" s="81">
        <f>Vysledky!F86</f>
        <v>0</v>
      </c>
      <c r="K86" s="81">
        <f>Vysledky!G86</f>
        <v>0</v>
      </c>
      <c r="L86" s="81">
        <f>Vysledky!H86</f>
        <v>0</v>
      </c>
      <c r="M86" s="82">
        <f>Vysledky!I86</f>
        <v>0</v>
      </c>
      <c r="N86" s="81">
        <f>Vysledky!J86</f>
        <v>0</v>
      </c>
      <c r="O86" s="81">
        <f>Vysledky!K86</f>
        <v>0</v>
      </c>
      <c r="P86" s="81">
        <f>Vysledky!L86</f>
        <v>0</v>
      </c>
      <c r="Q86" s="81">
        <f>Vysledky!M86</f>
        <v>0</v>
      </c>
      <c r="R86" s="81">
        <f>Vysledky!N86</f>
        <v>0</v>
      </c>
      <c r="S86" s="82">
        <f>Vysledky!O86</f>
        <v>0</v>
      </c>
    </row>
    <row r="87" spans="2:19" ht="15.75">
      <c r="B87" s="78">
        <v>78</v>
      </c>
      <c r="C87" s="79">
        <f>Prezence!C87</f>
        <v>0</v>
      </c>
      <c r="D87" s="78">
        <f>Prezence!D87</f>
        <v>0</v>
      </c>
      <c r="E87" s="79">
        <f>Prezence!E87</f>
        <v>0</v>
      </c>
      <c r="F87" s="79">
        <f>Prezence!F87</f>
        <v>0</v>
      </c>
      <c r="G87" s="80">
        <f>Vysledky!P87</f>
        <v>0</v>
      </c>
      <c r="H87" s="81">
        <f>Vysledky!D87</f>
        <v>0</v>
      </c>
      <c r="I87" s="81">
        <f>Vysledky!E87</f>
        <v>0</v>
      </c>
      <c r="J87" s="81">
        <f>Vysledky!F87</f>
        <v>0</v>
      </c>
      <c r="K87" s="81">
        <f>Vysledky!G87</f>
        <v>0</v>
      </c>
      <c r="L87" s="81">
        <f>Vysledky!H87</f>
        <v>0</v>
      </c>
      <c r="M87" s="82">
        <f>Vysledky!I87</f>
        <v>0</v>
      </c>
      <c r="N87" s="81">
        <f>Vysledky!J87</f>
        <v>0</v>
      </c>
      <c r="O87" s="81">
        <f>Vysledky!K87</f>
        <v>0</v>
      </c>
      <c r="P87" s="81">
        <f>Vysledky!L87</f>
        <v>0</v>
      </c>
      <c r="Q87" s="81">
        <f>Vysledky!M87</f>
        <v>0</v>
      </c>
      <c r="R87" s="81">
        <f>Vysledky!N87</f>
        <v>0</v>
      </c>
      <c r="S87" s="82">
        <f>Vysledky!O87</f>
        <v>0</v>
      </c>
    </row>
    <row r="88" spans="2:19" ht="15.75">
      <c r="B88" s="78">
        <v>79</v>
      </c>
      <c r="C88" s="79">
        <f>Prezence!C88</f>
        <v>0</v>
      </c>
      <c r="D88" s="78">
        <f>Prezence!D88</f>
        <v>0</v>
      </c>
      <c r="E88" s="79">
        <f>Prezence!E88</f>
        <v>0</v>
      </c>
      <c r="F88" s="79">
        <f>Prezence!F88</f>
        <v>0</v>
      </c>
      <c r="G88" s="80">
        <f>Vysledky!P88</f>
        <v>0</v>
      </c>
      <c r="H88" s="81">
        <f>Vysledky!D88</f>
        <v>0</v>
      </c>
      <c r="I88" s="81">
        <f>Vysledky!E88</f>
        <v>0</v>
      </c>
      <c r="J88" s="81">
        <f>Vysledky!F88</f>
        <v>0</v>
      </c>
      <c r="K88" s="81">
        <f>Vysledky!G88</f>
        <v>0</v>
      </c>
      <c r="L88" s="81">
        <f>Vysledky!H88</f>
        <v>0</v>
      </c>
      <c r="M88" s="82">
        <f>Vysledky!I88</f>
        <v>0</v>
      </c>
      <c r="N88" s="81">
        <f>Vysledky!J88</f>
        <v>0</v>
      </c>
      <c r="O88" s="81">
        <f>Vysledky!K88</f>
        <v>0</v>
      </c>
      <c r="P88" s="81">
        <f>Vysledky!L88</f>
        <v>0</v>
      </c>
      <c r="Q88" s="81">
        <f>Vysledky!M88</f>
        <v>0</v>
      </c>
      <c r="R88" s="81">
        <f>Vysledky!N88</f>
        <v>0</v>
      </c>
      <c r="S88" s="82">
        <f>Vysledky!O88</f>
        <v>0</v>
      </c>
    </row>
    <row r="89" spans="2:19" ht="15.75">
      <c r="B89" s="78">
        <v>80</v>
      </c>
      <c r="C89" s="79">
        <f>Prezence!C89</f>
        <v>0</v>
      </c>
      <c r="D89" s="78">
        <f>Prezence!D89</f>
        <v>0</v>
      </c>
      <c r="E89" s="79">
        <f>Prezence!E89</f>
        <v>0</v>
      </c>
      <c r="F89" s="79">
        <f>Prezence!F89</f>
        <v>0</v>
      </c>
      <c r="G89" s="80">
        <f>Vysledky!P89</f>
        <v>0</v>
      </c>
      <c r="H89" s="81">
        <f>Vysledky!D89</f>
        <v>0</v>
      </c>
      <c r="I89" s="81">
        <f>Vysledky!E89</f>
        <v>0</v>
      </c>
      <c r="J89" s="81">
        <f>Vysledky!F89</f>
        <v>0</v>
      </c>
      <c r="K89" s="81">
        <f>Vysledky!G89</f>
        <v>0</v>
      </c>
      <c r="L89" s="81">
        <f>Vysledky!H89</f>
        <v>0</v>
      </c>
      <c r="M89" s="82">
        <f>Vysledky!I89</f>
        <v>0</v>
      </c>
      <c r="N89" s="81">
        <f>Vysledky!J89</f>
        <v>0</v>
      </c>
      <c r="O89" s="81">
        <f>Vysledky!K89</f>
        <v>0</v>
      </c>
      <c r="P89" s="81">
        <f>Vysledky!L89</f>
        <v>0</v>
      </c>
      <c r="Q89" s="81">
        <f>Vysledky!M89</f>
        <v>0</v>
      </c>
      <c r="R89" s="81">
        <f>Vysledky!N89</f>
        <v>0</v>
      </c>
      <c r="S89" s="82">
        <f>Vysledky!O89</f>
        <v>0</v>
      </c>
    </row>
  </sheetData>
  <sheetProtection formatCells="0" formatColumns="0" formatRows="0" insertHyperlinks="0" sort="0"/>
  <mergeCells count="4">
    <mergeCell ref="N7:S7"/>
    <mergeCell ref="B1:K1"/>
    <mergeCell ref="B2:G2"/>
    <mergeCell ref="H7:M7"/>
  </mergeCells>
  <printOptions/>
  <pageMargins left="0" right="0" top="0.5905511811023623" bottom="0.1968503937007874" header="0.5118110236220472" footer="0.5118110236220472"/>
  <pageSetup fitToHeight="1" fitToWidth="1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Pat B</cp:lastModifiedBy>
  <cp:lastPrinted>2012-03-31T12:34:42Z</cp:lastPrinted>
  <dcterms:created xsi:type="dcterms:W3CDTF">2004-06-16T20:12:45Z</dcterms:created>
  <dcterms:modified xsi:type="dcterms:W3CDTF">2012-04-01T17:23:46Z</dcterms:modified>
  <cp:category/>
  <cp:version/>
  <cp:contentType/>
  <cp:contentStatus/>
</cp:coreProperties>
</file>