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3185" windowHeight="9045" tabRatio="605" activeTab="1"/>
  </bookViews>
  <sheets>
    <sheet name="jednotliv" sheetId="1" r:id="rId1"/>
    <sheet name="družstva" sheetId="2" r:id="rId2"/>
  </sheets>
  <definedNames>
    <definedName name="_xlnm.Print_Titles" localSheetId="1">'družstva'!$1:$6</definedName>
    <definedName name="_xlnm.Print_Titles" localSheetId="0">'jednotliv'!$1:$7</definedName>
  </definedNames>
  <calcPr fullCalcOnLoad="1"/>
</workbook>
</file>

<file path=xl/sharedStrings.xml><?xml version="1.0" encoding="utf-8"?>
<sst xmlns="http://schemas.openxmlformats.org/spreadsheetml/2006/main" count="242" uniqueCount="111">
  <si>
    <t>Poř.</t>
  </si>
  <si>
    <t>Příjmení</t>
  </si>
  <si>
    <t>Jméno</t>
  </si>
  <si>
    <t>Oddíl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</si>
  <si>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</si>
  <si>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</si>
  <si>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</si>
  <si>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</si>
  <si>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</si>
  <si>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</si>
  <si>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</si>
  <si>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</si>
  <si>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</si>
  <si>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</si>
  <si>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</si>
  <si>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</si>
  <si>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Petra</t>
  </si>
  <si>
    <t>Veronika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</si>
  <si>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</si>
  <si>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</si>
  <si>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</si>
  <si>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</si>
  <si>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</si>
  <si>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</si>
  <si>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</si>
  <si>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</si>
  <si>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</si>
  <si>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</si>
  <si>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</si>
  <si>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</si>
  <si>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</si>
  <si>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</si>
  <si>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11.</t>
  </si>
  <si>
    <t>D</t>
  </si>
  <si>
    <t>E</t>
  </si>
  <si>
    <t>00</t>
  </si>
  <si>
    <t>Aneta</t>
  </si>
  <si>
    <t>01</t>
  </si>
  <si>
    <t>Tereza</t>
  </si>
  <si>
    <t>12.</t>
  </si>
  <si>
    <t>16.</t>
  </si>
  <si>
    <t>29.</t>
  </si>
  <si>
    <t>30.</t>
  </si>
  <si>
    <t>99</t>
  </si>
  <si>
    <t>MČR</t>
  </si>
  <si>
    <t>BRNO 26.11.2011</t>
  </si>
  <si>
    <t>Kubínová</t>
  </si>
  <si>
    <t>GK Šumperk</t>
  </si>
  <si>
    <t>Kristýna</t>
  </si>
  <si>
    <t>Dominika</t>
  </si>
  <si>
    <t>Klára</t>
  </si>
  <si>
    <t>Viktorie</t>
  </si>
  <si>
    <t>Laura</t>
  </si>
  <si>
    <t>Adéla</t>
  </si>
  <si>
    <t>Natálie</t>
  </si>
  <si>
    <t>Bohemians Praha</t>
  </si>
  <si>
    <t>Sokol Brno 1</t>
  </si>
  <si>
    <t>Moláčková</t>
  </si>
  <si>
    <t>Lucie</t>
  </si>
  <si>
    <t>Lenka</t>
  </si>
  <si>
    <t>98</t>
  </si>
  <si>
    <t>95</t>
  </si>
  <si>
    <t>97</t>
  </si>
  <si>
    <t>93</t>
  </si>
  <si>
    <t>96</t>
  </si>
  <si>
    <t>Sokol Kampa Praha</t>
  </si>
  <si>
    <t>Julie</t>
  </si>
  <si>
    <t>Marie</t>
  </si>
  <si>
    <t>92</t>
  </si>
  <si>
    <t>Vendula</t>
  </si>
  <si>
    <t>Sokol Mor. Ostrava 1</t>
  </si>
  <si>
    <t>extraliga</t>
  </si>
  <si>
    <t>Pálešová</t>
  </si>
  <si>
    <t>Jáňová</t>
  </si>
  <si>
    <t>Alice</t>
  </si>
  <si>
    <t>Nika</t>
  </si>
  <si>
    <t>Fialová</t>
  </si>
  <si>
    <t>Ožanová</t>
  </si>
  <si>
    <t>Šťastná</t>
  </si>
  <si>
    <t>Ochynská</t>
  </si>
  <si>
    <t>Kanonová</t>
  </si>
  <si>
    <t>Nadine</t>
  </si>
  <si>
    <t>Cenková</t>
  </si>
  <si>
    <t>Dubčeková</t>
  </si>
  <si>
    <t>Daniela</t>
  </si>
  <si>
    <t>Hadrbolcová</t>
  </si>
  <si>
    <t>Chalupová</t>
  </si>
  <si>
    <t>Marcela</t>
  </si>
  <si>
    <t>Yegorová</t>
  </si>
  <si>
    <t>Carnessali</t>
  </si>
  <si>
    <t>Greta</t>
  </si>
  <si>
    <t>ITA</t>
  </si>
  <si>
    <t>Štefánková</t>
  </si>
  <si>
    <t>Gabriela</t>
  </si>
  <si>
    <t>Lovětínská</t>
  </si>
  <si>
    <t>Dagmar</t>
  </si>
  <si>
    <t>Majerechová</t>
  </si>
  <si>
    <t>Romana</t>
  </si>
  <si>
    <t>Homolová</t>
  </si>
  <si>
    <t>Mária</t>
  </si>
  <si>
    <t>SVK</t>
  </si>
  <si>
    <t>Vohryzková</t>
  </si>
  <si>
    <t>Harásková</t>
  </si>
  <si>
    <t>Nevrklová</t>
  </si>
  <si>
    <t>Vařeková</t>
  </si>
  <si>
    <t>Měrková</t>
  </si>
  <si>
    <t>Vasilevová</t>
  </si>
  <si>
    <t>Sokol Kladno</t>
  </si>
  <si>
    <t>Lisá</t>
  </si>
  <si>
    <t>Vosyková</t>
  </si>
  <si>
    <t>Pavlová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</si>
</sst>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5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4"/>
      <name val="Arial CE"/>
      <family val="2"/>
    </font>
    <font>
      <b/>
      <sz val="10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26"/>
      <name val="Symbol"/>
      <family val="1"/>
    </font>
    <font>
      <sz val="12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28"/>
      <name val="Arial CE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name val="Arial CE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/>
    </xf>
    <xf numFmtId="167" fontId="1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0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10" fillId="0" borderId="13" xfId="0" applyNumberFormat="1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7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2" fontId="8" fillId="0" borderId="21" xfId="0" applyNumberFormat="1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7" fillId="0" borderId="12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7" fillId="0" borderId="24" xfId="0" applyFont="1" applyFill="1" applyBorder="1" applyAlignment="1">
      <alignment horizontal="right"/>
    </xf>
    <xf numFmtId="0" fontId="17" fillId="0" borderId="25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1" fillId="0" borderId="26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0" fillId="0" borderId="2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23" fillId="0" borderId="26" xfId="0" applyFont="1" applyBorder="1" applyAlignment="1">
      <alignment/>
    </xf>
    <xf numFmtId="0" fontId="27" fillId="0" borderId="0" xfId="0" applyFont="1" applyBorder="1" applyAlignment="1">
      <alignment horizontal="center" wrapText="1"/>
    </xf>
    <xf numFmtId="0" fontId="14" fillId="0" borderId="12" xfId="0" applyFont="1" applyBorder="1" applyAlignment="1">
      <alignment wrapText="1"/>
    </xf>
    <xf numFmtId="0" fontId="23" fillId="0" borderId="0" xfId="0" applyFont="1" applyBorder="1" applyAlignment="1">
      <alignment/>
    </xf>
    <xf numFmtId="0" fontId="20" fillId="0" borderId="26" xfId="0" applyFont="1" applyFill="1" applyBorder="1" applyAlignment="1">
      <alignment horizontal="left"/>
    </xf>
    <xf numFmtId="0" fontId="25" fillId="0" borderId="0" xfId="0" applyFont="1" applyBorder="1" applyAlignment="1">
      <alignment wrapText="1"/>
    </xf>
    <xf numFmtId="0" fontId="17" fillId="0" borderId="26" xfId="0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5</xdr:row>
      <xdr:rowOff>19050</xdr:rowOff>
    </xdr:from>
    <xdr:to>
      <xdr:col>8</xdr:col>
      <xdr:colOff>123825</xdr:colOff>
      <xdr:row>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04850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5</xdr:row>
      <xdr:rowOff>0</xdr:rowOff>
    </xdr:from>
    <xdr:to>
      <xdr:col>20</xdr:col>
      <xdr:colOff>57150</xdr:colOff>
      <xdr:row>5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6858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28575</xdr:rowOff>
    </xdr:from>
    <xdr:to>
      <xdr:col>12</xdr:col>
      <xdr:colOff>333375</xdr:colOff>
      <xdr:row>6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81700" y="714375"/>
          <a:ext cx="714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5</xdr:row>
      <xdr:rowOff>19050</xdr:rowOff>
    </xdr:from>
    <xdr:to>
      <xdr:col>16</xdr:col>
      <xdr:colOff>104775</xdr:colOff>
      <xdr:row>5</xdr:row>
      <xdr:rowOff>419100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19975" y="704850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9050"/>
          <a:ext cx="714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400050</xdr:colOff>
      <xdr:row>0</xdr:row>
      <xdr:rowOff>0</xdr:rowOff>
    </xdr:from>
    <xdr:to>
      <xdr:col>22</xdr:col>
      <xdr:colOff>0</xdr:colOff>
      <xdr:row>3</xdr:row>
      <xdr:rowOff>133350</xdr:rowOff>
    </xdr:to>
    <xdr:pic>
      <xdr:nvPicPr>
        <xdr:cNvPr id="6" name="Picture 1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15550" y="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219075</xdr:rowOff>
    </xdr:from>
    <xdr:to>
      <xdr:col>1</xdr:col>
      <xdr:colOff>904875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933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6</xdr:row>
      <xdr:rowOff>171450</xdr:rowOff>
    </xdr:from>
    <xdr:to>
      <xdr:col>4</xdr:col>
      <xdr:colOff>895350</xdr:colOff>
      <xdr:row>7</xdr:row>
      <xdr:rowOff>323850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140017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6</xdr:row>
      <xdr:rowOff>180975</xdr:rowOff>
    </xdr:from>
    <xdr:to>
      <xdr:col>7</xdr:col>
      <xdr:colOff>790575</xdr:colOff>
      <xdr:row>7</xdr:row>
      <xdr:rowOff>333375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1409700"/>
          <a:ext cx="704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</xdr:row>
      <xdr:rowOff>152400</xdr:rowOff>
    </xdr:from>
    <xdr:to>
      <xdr:col>5</xdr:col>
      <xdr:colOff>819150</xdr:colOff>
      <xdr:row>7</xdr:row>
      <xdr:rowOff>333375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381125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9525</xdr:rowOff>
    </xdr:from>
    <xdr:to>
      <xdr:col>6</xdr:col>
      <xdr:colOff>895350</xdr:colOff>
      <xdr:row>7</xdr:row>
      <xdr:rowOff>314325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1438275"/>
          <a:ext cx="752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828675</xdr:colOff>
      <xdr:row>0</xdr:row>
      <xdr:rowOff>47625</xdr:rowOff>
    </xdr:from>
    <xdr:to>
      <xdr:col>8</xdr:col>
      <xdr:colOff>1181100</xdr:colOff>
      <xdr:row>4</xdr:row>
      <xdr:rowOff>171450</xdr:rowOff>
    </xdr:to>
    <xdr:pic>
      <xdr:nvPicPr>
        <xdr:cNvPr id="6" name="Picture 11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47625"/>
          <a:ext cx="1257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A1" sqref="A1:W1"/>
    </sheetView>
  </sheetViews>
  <sheetFormatPr defaultColWidth="9.00390625" defaultRowHeight="12.75"/>
  <cols>
    <col min="1" max="1" width="3.75390625" style="12" customWidth="1"/>
    <col min="2" max="2" width="13.625" style="12" customWidth="1"/>
    <col min="3" max="3" width="8.75390625" style="12" customWidth="1"/>
    <col min="4" max="4" width="3.625" style="12" customWidth="1"/>
    <col min="5" max="5" width="18.125" style="12" customWidth="1"/>
    <col min="6" max="7" width="5.75390625" style="12" customWidth="1"/>
    <col min="8" max="8" width="3.25390625" style="41" customWidth="1"/>
    <col min="9" max="9" width="7.125" style="40" customWidth="1"/>
    <col min="10" max="10" width="5.75390625" style="12" customWidth="1"/>
    <col min="11" max="11" width="5.75390625" style="40" customWidth="1"/>
    <col min="12" max="12" width="2.25390625" style="43" customWidth="1"/>
    <col min="13" max="13" width="7.125" style="12" customWidth="1"/>
    <col min="14" max="14" width="5.75390625" style="40" customWidth="1"/>
    <col min="15" max="15" width="5.75390625" style="12" customWidth="1"/>
    <col min="16" max="16" width="3.375" style="41" customWidth="1"/>
    <col min="17" max="17" width="7.125" style="40" customWidth="1"/>
    <col min="18" max="18" width="5.75390625" style="40" customWidth="1"/>
    <col min="19" max="19" width="5.75390625" style="12" customWidth="1"/>
    <col min="20" max="20" width="3.375" style="41" customWidth="1"/>
    <col min="21" max="21" width="7.125" style="12" customWidth="1"/>
    <col min="22" max="22" width="8.125" style="42" customWidth="1"/>
    <col min="23" max="23" width="0.12890625" style="12" hidden="1" customWidth="1"/>
    <col min="24" max="24" width="2.25390625" style="12" customWidth="1"/>
    <col min="25" max="16384" width="9.125" style="12" customWidth="1"/>
  </cols>
  <sheetData>
    <row r="1" spans="1:23" ht="18">
      <c r="A1" s="112" t="s">
        <v>44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</row>
    <row r="2" spans="1:13" ht="1.5" customHeight="1">
      <c r="A2" s="35"/>
      <c r="B2" s="11"/>
      <c r="C2" s="11"/>
      <c r="D2" s="36"/>
      <c r="E2" s="36"/>
      <c r="F2" s="36"/>
      <c r="G2" s="36"/>
      <c r="H2" s="37"/>
      <c r="I2" s="32"/>
      <c r="J2" s="11"/>
      <c r="K2" s="38"/>
      <c r="L2" s="39"/>
      <c r="M2" s="11"/>
    </row>
    <row r="3" spans="1:23" ht="15.75" customHeight="1">
      <c r="A3" s="112" t="s">
        <v>45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3" ht="15.75">
      <c r="A4" s="111" t="s">
        <v>71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</row>
    <row r="5" ht="3" customHeight="1" thickBot="1"/>
    <row r="6" spans="1:24" s="46" customFormat="1" ht="33.75" customHeight="1">
      <c r="A6" s="44" t="s">
        <v>0</v>
      </c>
      <c r="B6" s="9" t="s">
        <v>1</v>
      </c>
      <c r="C6" s="9" t="s">
        <v>2</v>
      </c>
      <c r="D6" s="60"/>
      <c r="E6" s="9" t="s">
        <v>3</v>
      </c>
      <c r="F6" s="109"/>
      <c r="G6" s="109"/>
      <c r="H6" s="109"/>
      <c r="I6" s="110"/>
      <c r="J6" s="108"/>
      <c r="K6" s="109"/>
      <c r="L6" s="109"/>
      <c r="M6" s="110"/>
      <c r="N6" s="108"/>
      <c r="O6" s="109"/>
      <c r="P6" s="109"/>
      <c r="Q6" s="110"/>
      <c r="R6" s="108"/>
      <c r="S6" s="109"/>
      <c r="T6" s="109"/>
      <c r="U6" s="110"/>
      <c r="V6" s="45" t="s">
        <v>4</v>
      </c>
      <c r="X6" s="26"/>
    </row>
    <row r="7" spans="1:24" ht="21" customHeight="1" thickBot="1">
      <c r="A7" s="47"/>
      <c r="B7" s="24"/>
      <c r="C7" s="24"/>
      <c r="D7" s="24"/>
      <c r="E7" s="24"/>
      <c r="F7" s="48" t="s">
        <v>33</v>
      </c>
      <c r="G7" s="48" t="s">
        <v>34</v>
      </c>
      <c r="H7" s="49"/>
      <c r="I7" s="50" t="s">
        <v>4</v>
      </c>
      <c r="J7" s="51" t="s">
        <v>33</v>
      </c>
      <c r="K7" s="48" t="s">
        <v>34</v>
      </c>
      <c r="L7" s="49"/>
      <c r="M7" s="50" t="s">
        <v>4</v>
      </c>
      <c r="N7" s="51" t="s">
        <v>33</v>
      </c>
      <c r="O7" s="48" t="s">
        <v>34</v>
      </c>
      <c r="P7" s="49"/>
      <c r="Q7" s="50" t="s">
        <v>4</v>
      </c>
      <c r="R7" s="51" t="s">
        <v>33</v>
      </c>
      <c r="S7" s="48" t="s">
        <v>34</v>
      </c>
      <c r="T7" s="49"/>
      <c r="U7" s="50" t="s">
        <v>4</v>
      </c>
      <c r="V7" s="52"/>
      <c r="X7" s="36"/>
    </row>
    <row r="8" spans="1:22" s="56" customFormat="1" ht="15" customHeight="1">
      <c r="A8" s="81" t="s">
        <v>5</v>
      </c>
      <c r="B8" s="65" t="s">
        <v>72</v>
      </c>
      <c r="C8" s="64" t="s">
        <v>48</v>
      </c>
      <c r="D8" s="77">
        <v>91</v>
      </c>
      <c r="E8" s="102" t="s">
        <v>56</v>
      </c>
      <c r="F8" s="54">
        <v>4.4</v>
      </c>
      <c r="G8" s="13">
        <v>8.75</v>
      </c>
      <c r="H8" s="14"/>
      <c r="I8" s="53">
        <f aca="true" t="shared" si="0" ref="I8:I28">F8+G8-H8</f>
        <v>13.15</v>
      </c>
      <c r="J8" s="54">
        <v>5.6</v>
      </c>
      <c r="K8" s="13">
        <v>8.05</v>
      </c>
      <c r="L8" s="14"/>
      <c r="M8" s="53">
        <f aca="true" t="shared" si="1" ref="M8:M24">J8+K8-L8</f>
        <v>13.65</v>
      </c>
      <c r="N8" s="54">
        <v>5.5</v>
      </c>
      <c r="O8" s="13">
        <v>4.4</v>
      </c>
      <c r="P8" s="14">
        <v>0.1</v>
      </c>
      <c r="Q8" s="53">
        <f aca="true" t="shared" si="2" ref="Q8:Q25">N8+O8-P8</f>
        <v>9.8</v>
      </c>
      <c r="R8" s="54">
        <v>4.7</v>
      </c>
      <c r="S8" s="13">
        <v>8.3</v>
      </c>
      <c r="T8" s="14"/>
      <c r="U8" s="53">
        <f aca="true" t="shared" si="3" ref="U8:U31">R8+S8-T8</f>
        <v>13</v>
      </c>
      <c r="V8" s="55">
        <f aca="true" t="shared" si="4" ref="V8:V37">I8+M8+Q8+U8</f>
        <v>49.6</v>
      </c>
    </row>
    <row r="9" spans="1:22" s="56" customFormat="1" ht="15" customHeight="1">
      <c r="A9" s="82" t="s">
        <v>6</v>
      </c>
      <c r="B9" s="65" t="s">
        <v>76</v>
      </c>
      <c r="C9" s="64" t="s">
        <v>16</v>
      </c>
      <c r="D9" s="80" t="s">
        <v>60</v>
      </c>
      <c r="E9" s="102" t="s">
        <v>56</v>
      </c>
      <c r="F9" s="58">
        <v>4.4</v>
      </c>
      <c r="G9" s="10">
        <v>8.7</v>
      </c>
      <c r="H9" s="8"/>
      <c r="I9" s="57">
        <f t="shared" si="0"/>
        <v>13.1</v>
      </c>
      <c r="J9" s="58">
        <v>5.2</v>
      </c>
      <c r="K9" s="10">
        <v>7.6</v>
      </c>
      <c r="L9" s="8"/>
      <c r="M9" s="57">
        <f t="shared" si="1"/>
        <v>12.8</v>
      </c>
      <c r="N9" s="58">
        <v>4.9</v>
      </c>
      <c r="O9" s="10">
        <v>6.45</v>
      </c>
      <c r="P9" s="8"/>
      <c r="Q9" s="57">
        <f t="shared" si="2"/>
        <v>11.350000000000001</v>
      </c>
      <c r="R9" s="58">
        <v>4.9</v>
      </c>
      <c r="S9" s="10">
        <v>6.75</v>
      </c>
      <c r="T9" s="8"/>
      <c r="U9" s="57">
        <f t="shared" si="3"/>
        <v>11.65</v>
      </c>
      <c r="V9" s="59">
        <f t="shared" si="4"/>
        <v>48.9</v>
      </c>
    </row>
    <row r="10" spans="1:22" s="56" customFormat="1" ht="15" customHeight="1">
      <c r="A10" s="82" t="s">
        <v>7</v>
      </c>
      <c r="B10" s="62" t="s">
        <v>89</v>
      </c>
      <c r="C10" s="61" t="s">
        <v>90</v>
      </c>
      <c r="D10" s="80" t="s">
        <v>64</v>
      </c>
      <c r="E10" s="78" t="s">
        <v>91</v>
      </c>
      <c r="F10" s="58">
        <v>4</v>
      </c>
      <c r="G10" s="10">
        <v>7.9</v>
      </c>
      <c r="H10" s="8"/>
      <c r="I10" s="57">
        <f t="shared" si="0"/>
        <v>11.9</v>
      </c>
      <c r="J10" s="58">
        <v>4.9</v>
      </c>
      <c r="K10" s="10">
        <v>7.1</v>
      </c>
      <c r="L10" s="8"/>
      <c r="M10" s="57">
        <f t="shared" si="1"/>
        <v>12</v>
      </c>
      <c r="N10" s="58">
        <v>4.6</v>
      </c>
      <c r="O10" s="10">
        <v>7.6</v>
      </c>
      <c r="P10" s="8"/>
      <c r="Q10" s="57">
        <f t="shared" si="2"/>
        <v>12.2</v>
      </c>
      <c r="R10" s="58">
        <v>4.6</v>
      </c>
      <c r="S10" s="10">
        <v>8</v>
      </c>
      <c r="T10" s="8"/>
      <c r="U10" s="57">
        <f t="shared" si="3"/>
        <v>12.6</v>
      </c>
      <c r="V10" s="59">
        <f t="shared" si="4"/>
        <v>48.699999999999996</v>
      </c>
    </row>
    <row r="11" spans="1:22" s="56" customFormat="1" ht="15" customHeight="1">
      <c r="A11" s="82" t="s">
        <v>8</v>
      </c>
      <c r="B11" s="65" t="s">
        <v>73</v>
      </c>
      <c r="C11" s="64" t="s">
        <v>74</v>
      </c>
      <c r="D11" s="77">
        <v>94</v>
      </c>
      <c r="E11" s="102" t="s">
        <v>56</v>
      </c>
      <c r="F11" s="58">
        <v>4.4</v>
      </c>
      <c r="G11" s="10">
        <v>8.45</v>
      </c>
      <c r="H11" s="8"/>
      <c r="I11" s="57">
        <f t="shared" si="0"/>
        <v>12.85</v>
      </c>
      <c r="J11" s="58">
        <v>4.3</v>
      </c>
      <c r="K11" s="10">
        <v>6.75</v>
      </c>
      <c r="L11" s="8"/>
      <c r="M11" s="57">
        <f t="shared" si="1"/>
        <v>11.05</v>
      </c>
      <c r="N11" s="58">
        <v>4.8</v>
      </c>
      <c r="O11" s="10">
        <v>7.1</v>
      </c>
      <c r="P11" s="8"/>
      <c r="Q11" s="57">
        <f t="shared" si="2"/>
        <v>11.899999999999999</v>
      </c>
      <c r="R11" s="58">
        <v>4.4</v>
      </c>
      <c r="S11" s="10">
        <v>8.1</v>
      </c>
      <c r="T11" s="8">
        <v>0.1</v>
      </c>
      <c r="U11" s="57">
        <f t="shared" si="3"/>
        <v>12.4</v>
      </c>
      <c r="V11" s="59">
        <f t="shared" si="4"/>
        <v>48.199999999999996</v>
      </c>
    </row>
    <row r="12" spans="1:22" s="56" customFormat="1" ht="15" customHeight="1">
      <c r="A12" s="82" t="s">
        <v>9</v>
      </c>
      <c r="B12" s="66" t="s">
        <v>98</v>
      </c>
      <c r="C12" s="61" t="s">
        <v>99</v>
      </c>
      <c r="D12" s="79">
        <v>87</v>
      </c>
      <c r="E12" s="78" t="s">
        <v>100</v>
      </c>
      <c r="F12" s="58">
        <v>4.4</v>
      </c>
      <c r="G12" s="10">
        <v>8.2</v>
      </c>
      <c r="H12" s="8"/>
      <c r="I12" s="57">
        <f t="shared" si="0"/>
        <v>12.6</v>
      </c>
      <c r="J12" s="58">
        <v>4.3</v>
      </c>
      <c r="K12" s="10">
        <v>5.9</v>
      </c>
      <c r="L12" s="8"/>
      <c r="M12" s="57">
        <f t="shared" si="1"/>
        <v>10.2</v>
      </c>
      <c r="N12" s="58">
        <v>5</v>
      </c>
      <c r="O12" s="10">
        <v>8.25</v>
      </c>
      <c r="P12" s="8"/>
      <c r="Q12" s="57">
        <f t="shared" si="2"/>
        <v>13.25</v>
      </c>
      <c r="R12" s="58">
        <v>4.6</v>
      </c>
      <c r="S12" s="10">
        <v>7.3</v>
      </c>
      <c r="T12" s="8">
        <v>0.4</v>
      </c>
      <c r="U12" s="57">
        <f t="shared" si="3"/>
        <v>11.499999999999998</v>
      </c>
      <c r="V12" s="59">
        <f t="shared" si="4"/>
        <v>47.55</v>
      </c>
    </row>
    <row r="13" spans="1:23" s="56" customFormat="1" ht="15" customHeight="1">
      <c r="A13" s="82" t="s">
        <v>10</v>
      </c>
      <c r="B13" s="65" t="s">
        <v>73</v>
      </c>
      <c r="C13" s="64" t="s">
        <v>75</v>
      </c>
      <c r="D13" s="77">
        <v>94</v>
      </c>
      <c r="E13" s="102" t="s">
        <v>56</v>
      </c>
      <c r="F13" s="58">
        <v>4.4</v>
      </c>
      <c r="G13" s="10">
        <v>8.25</v>
      </c>
      <c r="H13" s="8"/>
      <c r="I13" s="57">
        <f t="shared" si="0"/>
        <v>12.65</v>
      </c>
      <c r="J13" s="58">
        <v>3</v>
      </c>
      <c r="K13" s="10">
        <v>7.2</v>
      </c>
      <c r="L13" s="8"/>
      <c r="M13" s="57">
        <f t="shared" si="1"/>
        <v>10.2</v>
      </c>
      <c r="N13" s="58">
        <v>3.9</v>
      </c>
      <c r="O13" s="10">
        <v>7.5</v>
      </c>
      <c r="P13" s="8"/>
      <c r="Q13" s="57">
        <f t="shared" si="2"/>
        <v>11.4</v>
      </c>
      <c r="R13" s="58">
        <v>4.3</v>
      </c>
      <c r="S13" s="10">
        <v>8.3</v>
      </c>
      <c r="T13" s="8">
        <v>0.1</v>
      </c>
      <c r="U13" s="57">
        <f t="shared" si="3"/>
        <v>12.500000000000002</v>
      </c>
      <c r="V13" s="59">
        <f t="shared" si="4"/>
        <v>46.75</v>
      </c>
      <c r="W13" s="40"/>
    </row>
    <row r="14" spans="1:22" ht="15" customHeight="1">
      <c r="A14" s="82" t="s">
        <v>11</v>
      </c>
      <c r="B14" s="62" t="s">
        <v>79</v>
      </c>
      <c r="C14" s="61" t="s">
        <v>38</v>
      </c>
      <c r="D14" s="79">
        <v>97</v>
      </c>
      <c r="E14" s="83" t="s">
        <v>70</v>
      </c>
      <c r="F14" s="58">
        <v>4.2</v>
      </c>
      <c r="G14" s="10">
        <v>8</v>
      </c>
      <c r="H14" s="8"/>
      <c r="I14" s="57">
        <f t="shared" si="0"/>
        <v>12.2</v>
      </c>
      <c r="J14" s="58">
        <v>3.9</v>
      </c>
      <c r="K14" s="10">
        <v>5.8</v>
      </c>
      <c r="L14" s="8"/>
      <c r="M14" s="57">
        <f t="shared" si="1"/>
        <v>9.7</v>
      </c>
      <c r="N14" s="58">
        <v>3.9</v>
      </c>
      <c r="O14" s="10">
        <v>8</v>
      </c>
      <c r="P14" s="8"/>
      <c r="Q14" s="57">
        <f t="shared" si="2"/>
        <v>11.9</v>
      </c>
      <c r="R14" s="58">
        <v>4.3</v>
      </c>
      <c r="S14" s="10">
        <v>6.7</v>
      </c>
      <c r="T14" s="8"/>
      <c r="U14" s="57">
        <f t="shared" si="3"/>
        <v>11</v>
      </c>
      <c r="V14" s="59">
        <f t="shared" si="4"/>
        <v>44.8</v>
      </c>
    </row>
    <row r="15" spans="1:22" ht="15" customHeight="1">
      <c r="A15" s="82" t="s">
        <v>12</v>
      </c>
      <c r="B15" s="65" t="s">
        <v>102</v>
      </c>
      <c r="C15" s="64" t="s">
        <v>51</v>
      </c>
      <c r="D15" s="80" t="s">
        <v>64</v>
      </c>
      <c r="E15" s="102" t="s">
        <v>47</v>
      </c>
      <c r="F15" s="58">
        <v>4.2</v>
      </c>
      <c r="G15" s="10">
        <v>7.5</v>
      </c>
      <c r="H15" s="8"/>
      <c r="I15" s="57">
        <f t="shared" si="0"/>
        <v>11.7</v>
      </c>
      <c r="J15" s="58">
        <v>1.4</v>
      </c>
      <c r="K15" s="10">
        <v>7.4</v>
      </c>
      <c r="L15" s="8"/>
      <c r="M15" s="57">
        <f t="shared" si="1"/>
        <v>8.8</v>
      </c>
      <c r="N15" s="58">
        <v>3.1</v>
      </c>
      <c r="O15" s="10">
        <v>7.9</v>
      </c>
      <c r="P15" s="8"/>
      <c r="Q15" s="57">
        <f t="shared" si="2"/>
        <v>11</v>
      </c>
      <c r="R15" s="58">
        <v>3.6</v>
      </c>
      <c r="S15" s="10">
        <v>7.25</v>
      </c>
      <c r="T15" s="8"/>
      <c r="U15" s="57">
        <f t="shared" si="3"/>
        <v>10.85</v>
      </c>
      <c r="V15" s="59">
        <f t="shared" si="4"/>
        <v>42.35</v>
      </c>
    </row>
    <row r="16" spans="1:22" ht="15" customHeight="1">
      <c r="A16" s="82" t="s">
        <v>13</v>
      </c>
      <c r="B16" s="62" t="s">
        <v>94</v>
      </c>
      <c r="C16" s="61" t="s">
        <v>95</v>
      </c>
      <c r="D16" s="79">
        <v>90</v>
      </c>
      <c r="E16" s="102" t="s">
        <v>65</v>
      </c>
      <c r="F16" s="58">
        <v>4.2</v>
      </c>
      <c r="G16" s="10">
        <v>8.35</v>
      </c>
      <c r="H16" s="8">
        <v>0.1</v>
      </c>
      <c r="I16" s="57">
        <f t="shared" si="0"/>
        <v>12.450000000000001</v>
      </c>
      <c r="J16" s="58">
        <v>2.1</v>
      </c>
      <c r="K16" s="10">
        <v>5.65</v>
      </c>
      <c r="L16" s="8"/>
      <c r="M16" s="57">
        <f t="shared" si="1"/>
        <v>7.75</v>
      </c>
      <c r="N16" s="58">
        <v>4.4</v>
      </c>
      <c r="O16" s="10">
        <v>5.7</v>
      </c>
      <c r="P16" s="8"/>
      <c r="Q16" s="57">
        <f t="shared" si="2"/>
        <v>10.100000000000001</v>
      </c>
      <c r="R16" s="58">
        <v>4.3</v>
      </c>
      <c r="S16" s="10">
        <v>7.45</v>
      </c>
      <c r="T16" s="8"/>
      <c r="U16" s="57">
        <f t="shared" si="3"/>
        <v>11.75</v>
      </c>
      <c r="V16" s="59">
        <f t="shared" si="4"/>
        <v>42.050000000000004</v>
      </c>
    </row>
    <row r="17" spans="1:22" ht="15" customHeight="1">
      <c r="A17" s="82" t="s">
        <v>14</v>
      </c>
      <c r="B17" s="62" t="s">
        <v>82</v>
      </c>
      <c r="C17" s="61" t="s">
        <v>17</v>
      </c>
      <c r="D17" s="79">
        <v>99</v>
      </c>
      <c r="E17" s="83" t="s">
        <v>70</v>
      </c>
      <c r="F17" s="58">
        <v>4.2</v>
      </c>
      <c r="G17" s="10">
        <v>7.6</v>
      </c>
      <c r="H17" s="8"/>
      <c r="I17" s="57">
        <f t="shared" si="0"/>
        <v>11.8</v>
      </c>
      <c r="J17" s="58">
        <v>1.4</v>
      </c>
      <c r="K17" s="10">
        <v>6.05</v>
      </c>
      <c r="L17" s="8"/>
      <c r="M17" s="57">
        <f t="shared" si="1"/>
        <v>7.449999999999999</v>
      </c>
      <c r="N17" s="58">
        <v>3.7</v>
      </c>
      <c r="O17" s="10">
        <v>7.8</v>
      </c>
      <c r="P17" s="8"/>
      <c r="Q17" s="57">
        <f t="shared" si="2"/>
        <v>11.5</v>
      </c>
      <c r="R17" s="58">
        <v>3.3</v>
      </c>
      <c r="S17" s="10">
        <v>7.75</v>
      </c>
      <c r="T17" s="8"/>
      <c r="U17" s="57">
        <f t="shared" si="3"/>
        <v>11.05</v>
      </c>
      <c r="V17" s="59">
        <f t="shared" si="4"/>
        <v>41.8</v>
      </c>
    </row>
    <row r="18" spans="1:22" ht="15" customHeight="1">
      <c r="A18" s="82" t="s">
        <v>32</v>
      </c>
      <c r="B18" s="62" t="s">
        <v>96</v>
      </c>
      <c r="C18" s="61" t="s">
        <v>97</v>
      </c>
      <c r="D18" s="80" t="s">
        <v>43</v>
      </c>
      <c r="E18" s="102" t="s">
        <v>65</v>
      </c>
      <c r="F18" s="58">
        <v>4</v>
      </c>
      <c r="G18" s="10">
        <v>8.5</v>
      </c>
      <c r="H18" s="8"/>
      <c r="I18" s="57">
        <f t="shared" si="0"/>
        <v>12.5</v>
      </c>
      <c r="J18" s="58">
        <v>3</v>
      </c>
      <c r="K18" s="10">
        <v>3.75</v>
      </c>
      <c r="L18" s="8"/>
      <c r="M18" s="57">
        <f t="shared" si="1"/>
        <v>6.75</v>
      </c>
      <c r="N18" s="58">
        <v>4.2</v>
      </c>
      <c r="O18" s="10">
        <v>6.95</v>
      </c>
      <c r="P18" s="8"/>
      <c r="Q18" s="57">
        <f t="shared" si="2"/>
        <v>11.15</v>
      </c>
      <c r="R18" s="58">
        <v>3.5</v>
      </c>
      <c r="S18" s="10">
        <v>7.7</v>
      </c>
      <c r="T18" s="8"/>
      <c r="U18" s="57">
        <f t="shared" si="3"/>
        <v>11.2</v>
      </c>
      <c r="V18" s="59">
        <f t="shared" si="4"/>
        <v>41.599999999999994</v>
      </c>
    </row>
    <row r="19" spans="1:22" ht="15" customHeight="1">
      <c r="A19" s="82" t="s">
        <v>39</v>
      </c>
      <c r="B19" s="63" t="s">
        <v>57</v>
      </c>
      <c r="C19" s="64" t="s">
        <v>87</v>
      </c>
      <c r="D19" s="80" t="s">
        <v>63</v>
      </c>
      <c r="E19" s="102" t="s">
        <v>55</v>
      </c>
      <c r="F19" s="58">
        <v>4.2</v>
      </c>
      <c r="G19" s="10">
        <v>7.6</v>
      </c>
      <c r="H19" s="8">
        <v>0.1</v>
      </c>
      <c r="I19" s="57">
        <f t="shared" si="0"/>
        <v>11.700000000000001</v>
      </c>
      <c r="J19" s="58">
        <v>2.5</v>
      </c>
      <c r="K19" s="10">
        <v>5.75</v>
      </c>
      <c r="L19" s="8"/>
      <c r="M19" s="57">
        <f t="shared" si="1"/>
        <v>8.25</v>
      </c>
      <c r="N19" s="58">
        <v>4.9</v>
      </c>
      <c r="O19" s="10">
        <v>5.45</v>
      </c>
      <c r="P19" s="8"/>
      <c r="Q19" s="57">
        <f t="shared" si="2"/>
        <v>10.350000000000001</v>
      </c>
      <c r="R19" s="58">
        <v>3.5</v>
      </c>
      <c r="S19" s="10">
        <v>7.95</v>
      </c>
      <c r="T19" s="8">
        <v>0.3</v>
      </c>
      <c r="U19" s="57">
        <f t="shared" si="3"/>
        <v>11.149999999999999</v>
      </c>
      <c r="V19" s="59">
        <f t="shared" si="4"/>
        <v>41.45</v>
      </c>
    </row>
    <row r="20" spans="1:24" ht="15" customHeight="1">
      <c r="A20" s="82" t="s">
        <v>15</v>
      </c>
      <c r="B20" s="65" t="s">
        <v>103</v>
      </c>
      <c r="C20" s="64" t="s">
        <v>67</v>
      </c>
      <c r="D20" s="80" t="s">
        <v>35</v>
      </c>
      <c r="E20" s="102" t="s">
        <v>47</v>
      </c>
      <c r="F20" s="58">
        <v>4.2</v>
      </c>
      <c r="G20" s="10">
        <v>7.1</v>
      </c>
      <c r="H20" s="8"/>
      <c r="I20" s="57">
        <f t="shared" si="0"/>
        <v>11.3</v>
      </c>
      <c r="J20" s="58">
        <v>1.2</v>
      </c>
      <c r="K20" s="10">
        <v>7.4</v>
      </c>
      <c r="L20" s="8"/>
      <c r="M20" s="57">
        <f t="shared" si="1"/>
        <v>8.6</v>
      </c>
      <c r="N20" s="58">
        <v>3.4</v>
      </c>
      <c r="O20" s="10">
        <v>6.9</v>
      </c>
      <c r="P20" s="8"/>
      <c r="Q20" s="57">
        <f t="shared" si="2"/>
        <v>10.3</v>
      </c>
      <c r="R20" s="58">
        <v>3</v>
      </c>
      <c r="S20" s="10">
        <v>7.4</v>
      </c>
      <c r="T20" s="8"/>
      <c r="U20" s="57">
        <f t="shared" si="3"/>
        <v>10.4</v>
      </c>
      <c r="V20" s="59">
        <f t="shared" si="4"/>
        <v>40.6</v>
      </c>
      <c r="X20" s="42"/>
    </row>
    <row r="21" spans="1:22" ht="15" customHeight="1">
      <c r="A21" s="82" t="s">
        <v>18</v>
      </c>
      <c r="B21" s="62" t="s">
        <v>108</v>
      </c>
      <c r="C21" s="61" t="s">
        <v>49</v>
      </c>
      <c r="D21" s="80" t="s">
        <v>64</v>
      </c>
      <c r="E21" s="102" t="s">
        <v>107</v>
      </c>
      <c r="F21" s="58">
        <v>4.2</v>
      </c>
      <c r="G21" s="10">
        <v>7.25</v>
      </c>
      <c r="H21" s="8"/>
      <c r="I21" s="57">
        <f t="shared" si="0"/>
        <v>11.45</v>
      </c>
      <c r="J21" s="58">
        <v>1.2</v>
      </c>
      <c r="K21" s="10">
        <v>5.5</v>
      </c>
      <c r="L21" s="8"/>
      <c r="M21" s="57">
        <f t="shared" si="1"/>
        <v>6.7</v>
      </c>
      <c r="N21" s="58">
        <v>2.9</v>
      </c>
      <c r="O21" s="10">
        <v>5.4</v>
      </c>
      <c r="P21" s="8"/>
      <c r="Q21" s="57">
        <f t="shared" si="2"/>
        <v>8.3</v>
      </c>
      <c r="R21" s="58">
        <v>4.3</v>
      </c>
      <c r="S21" s="10">
        <v>6.9</v>
      </c>
      <c r="T21" s="8"/>
      <c r="U21" s="57">
        <f t="shared" si="3"/>
        <v>11.2</v>
      </c>
      <c r="V21" s="59">
        <f t="shared" si="4"/>
        <v>37.65</v>
      </c>
    </row>
    <row r="22" spans="1:22" ht="15" customHeight="1">
      <c r="A22" s="82" t="s">
        <v>19</v>
      </c>
      <c r="B22" s="62" t="s">
        <v>109</v>
      </c>
      <c r="C22" s="61" t="s">
        <v>66</v>
      </c>
      <c r="D22" s="80" t="s">
        <v>43</v>
      </c>
      <c r="E22" s="102" t="s">
        <v>107</v>
      </c>
      <c r="F22" s="58">
        <v>4</v>
      </c>
      <c r="G22" s="10">
        <v>7.1</v>
      </c>
      <c r="H22" s="8">
        <v>0.1</v>
      </c>
      <c r="I22" s="57">
        <f t="shared" si="0"/>
        <v>11</v>
      </c>
      <c r="J22" s="58">
        <v>1.5</v>
      </c>
      <c r="K22" s="10">
        <v>6.1</v>
      </c>
      <c r="L22" s="8"/>
      <c r="M22" s="57">
        <f t="shared" si="1"/>
        <v>7.6</v>
      </c>
      <c r="N22" s="58">
        <v>2.9</v>
      </c>
      <c r="O22" s="10">
        <v>6.25</v>
      </c>
      <c r="P22" s="8"/>
      <c r="Q22" s="57">
        <f t="shared" si="2"/>
        <v>9.15</v>
      </c>
      <c r="R22" s="58">
        <v>3.2</v>
      </c>
      <c r="S22" s="10">
        <v>6.5</v>
      </c>
      <c r="T22" s="8"/>
      <c r="U22" s="57">
        <f t="shared" si="3"/>
        <v>9.7</v>
      </c>
      <c r="V22" s="59">
        <f t="shared" si="4"/>
        <v>37.45</v>
      </c>
    </row>
    <row r="23" spans="1:22" ht="15" customHeight="1">
      <c r="A23" s="82" t="s">
        <v>40</v>
      </c>
      <c r="B23" s="62" t="s">
        <v>46</v>
      </c>
      <c r="C23" s="61" t="s">
        <v>58</v>
      </c>
      <c r="D23" s="80" t="s">
        <v>37</v>
      </c>
      <c r="E23" s="102" t="s">
        <v>107</v>
      </c>
      <c r="F23" s="58">
        <v>2.4</v>
      </c>
      <c r="G23" s="10">
        <v>7.7</v>
      </c>
      <c r="H23" s="8"/>
      <c r="I23" s="57">
        <f t="shared" si="0"/>
        <v>10.1</v>
      </c>
      <c r="J23" s="58">
        <v>1.4</v>
      </c>
      <c r="K23" s="10">
        <v>6.35</v>
      </c>
      <c r="L23" s="8"/>
      <c r="M23" s="57">
        <f t="shared" si="1"/>
        <v>7.75</v>
      </c>
      <c r="N23" s="58">
        <v>2.6</v>
      </c>
      <c r="O23" s="10">
        <v>5.7</v>
      </c>
      <c r="P23" s="8"/>
      <c r="Q23" s="57">
        <f t="shared" si="2"/>
        <v>8.3</v>
      </c>
      <c r="R23" s="58">
        <v>3</v>
      </c>
      <c r="S23" s="10">
        <v>7.4</v>
      </c>
      <c r="T23" s="8"/>
      <c r="U23" s="57">
        <f t="shared" si="3"/>
        <v>10.4</v>
      </c>
      <c r="V23" s="59">
        <f t="shared" si="4"/>
        <v>36.550000000000004</v>
      </c>
    </row>
    <row r="24" spans="1:22" ht="15" customHeight="1">
      <c r="A24" s="82" t="s">
        <v>20</v>
      </c>
      <c r="B24" s="62" t="s">
        <v>110</v>
      </c>
      <c r="C24" s="61" t="s">
        <v>38</v>
      </c>
      <c r="D24" s="80" t="s">
        <v>35</v>
      </c>
      <c r="E24" s="102" t="s">
        <v>107</v>
      </c>
      <c r="F24" s="58">
        <v>2.4</v>
      </c>
      <c r="G24" s="10">
        <v>7.15</v>
      </c>
      <c r="H24" s="8">
        <v>0.1</v>
      </c>
      <c r="I24" s="57">
        <f t="shared" si="0"/>
        <v>9.450000000000001</v>
      </c>
      <c r="J24" s="58">
        <v>0.9</v>
      </c>
      <c r="K24" s="10">
        <v>5.45</v>
      </c>
      <c r="L24" s="8"/>
      <c r="M24" s="57">
        <f t="shared" si="1"/>
        <v>6.3500000000000005</v>
      </c>
      <c r="N24" s="58">
        <v>2.5</v>
      </c>
      <c r="O24" s="10">
        <v>6.25</v>
      </c>
      <c r="P24" s="8"/>
      <c r="Q24" s="57">
        <f t="shared" si="2"/>
        <v>8.75</v>
      </c>
      <c r="R24" s="58">
        <v>2.9</v>
      </c>
      <c r="S24" s="10">
        <v>5.2</v>
      </c>
      <c r="T24" s="8"/>
      <c r="U24" s="57">
        <f t="shared" si="3"/>
        <v>8.1</v>
      </c>
      <c r="V24" s="59">
        <f t="shared" si="4"/>
        <v>32.65</v>
      </c>
    </row>
    <row r="25" spans="1:22" ht="15" customHeight="1">
      <c r="A25" s="82" t="s">
        <v>21</v>
      </c>
      <c r="B25" s="62" t="s">
        <v>83</v>
      </c>
      <c r="C25" s="61" t="s">
        <v>84</v>
      </c>
      <c r="D25" s="79">
        <v>94</v>
      </c>
      <c r="E25" s="102" t="s">
        <v>55</v>
      </c>
      <c r="F25" s="58">
        <v>4.2</v>
      </c>
      <c r="G25" s="10">
        <v>7.6</v>
      </c>
      <c r="H25" s="8"/>
      <c r="I25" s="57">
        <f t="shared" si="0"/>
        <v>11.8</v>
      </c>
      <c r="J25" s="58"/>
      <c r="K25" s="10"/>
      <c r="L25" s="8"/>
      <c r="M25" s="57"/>
      <c r="N25" s="58">
        <v>4.1</v>
      </c>
      <c r="O25" s="10">
        <v>6.4</v>
      </c>
      <c r="P25" s="8"/>
      <c r="Q25" s="57">
        <f t="shared" si="2"/>
        <v>10.5</v>
      </c>
      <c r="R25" s="58">
        <v>4.5</v>
      </c>
      <c r="S25" s="10">
        <v>5.75</v>
      </c>
      <c r="T25" s="8"/>
      <c r="U25" s="57">
        <f t="shared" si="3"/>
        <v>10.25</v>
      </c>
      <c r="V25" s="59">
        <f t="shared" si="4"/>
        <v>32.55</v>
      </c>
    </row>
    <row r="26" spans="1:22" ht="15" customHeight="1">
      <c r="A26" s="82" t="s">
        <v>22</v>
      </c>
      <c r="B26" s="62" t="s">
        <v>80</v>
      </c>
      <c r="C26" s="61" t="s">
        <v>81</v>
      </c>
      <c r="D26" s="80" t="s">
        <v>60</v>
      </c>
      <c r="E26" s="83" t="s">
        <v>70</v>
      </c>
      <c r="F26" s="58">
        <v>4.4</v>
      </c>
      <c r="G26" s="10">
        <v>8.15</v>
      </c>
      <c r="H26" s="8">
        <v>0.1</v>
      </c>
      <c r="I26" s="57">
        <f t="shared" si="0"/>
        <v>12.450000000000001</v>
      </c>
      <c r="J26" s="58">
        <v>2.1</v>
      </c>
      <c r="K26" s="10">
        <v>6.6</v>
      </c>
      <c r="L26" s="8"/>
      <c r="M26" s="57">
        <f>J26+K26-L26</f>
        <v>8.7</v>
      </c>
      <c r="N26" s="58"/>
      <c r="O26" s="10"/>
      <c r="P26" s="8"/>
      <c r="Q26" s="57"/>
      <c r="R26" s="58">
        <v>4</v>
      </c>
      <c r="S26" s="10">
        <v>7.2</v>
      </c>
      <c r="T26" s="8">
        <v>0.1</v>
      </c>
      <c r="U26" s="57">
        <f t="shared" si="3"/>
        <v>11.1</v>
      </c>
      <c r="V26" s="59">
        <f t="shared" si="4"/>
        <v>32.25</v>
      </c>
    </row>
    <row r="27" spans="1:22" ht="15" customHeight="1">
      <c r="A27" s="82" t="s">
        <v>23</v>
      </c>
      <c r="B27" s="62" t="s">
        <v>78</v>
      </c>
      <c r="C27" s="61" t="s">
        <v>36</v>
      </c>
      <c r="D27" s="79">
        <v>94</v>
      </c>
      <c r="E27" s="83" t="s">
        <v>70</v>
      </c>
      <c r="F27" s="58">
        <v>4</v>
      </c>
      <c r="G27" s="10">
        <v>5.8</v>
      </c>
      <c r="H27" s="8">
        <v>0.1</v>
      </c>
      <c r="I27" s="57">
        <f t="shared" si="0"/>
        <v>9.700000000000001</v>
      </c>
      <c r="J27" s="58"/>
      <c r="K27" s="10"/>
      <c r="L27" s="8"/>
      <c r="M27" s="57"/>
      <c r="N27" s="58">
        <v>3.6</v>
      </c>
      <c r="O27" s="10">
        <v>6.35</v>
      </c>
      <c r="P27" s="8"/>
      <c r="Q27" s="57">
        <f>N27+O27-P27</f>
        <v>9.95</v>
      </c>
      <c r="R27" s="58">
        <v>3.7</v>
      </c>
      <c r="S27" s="10">
        <v>7.5</v>
      </c>
      <c r="T27" s="8"/>
      <c r="U27" s="57">
        <f t="shared" si="3"/>
        <v>11.2</v>
      </c>
      <c r="V27" s="59">
        <f t="shared" si="4"/>
        <v>30.849999999999998</v>
      </c>
    </row>
    <row r="28" spans="1:22" ht="15" customHeight="1">
      <c r="A28" s="82" t="s">
        <v>24</v>
      </c>
      <c r="B28" s="62" t="s">
        <v>92</v>
      </c>
      <c r="C28" s="61" t="s">
        <v>93</v>
      </c>
      <c r="D28" s="79">
        <v>96</v>
      </c>
      <c r="E28" s="102" t="s">
        <v>65</v>
      </c>
      <c r="F28" s="58">
        <v>4</v>
      </c>
      <c r="G28" s="10">
        <v>7.75</v>
      </c>
      <c r="H28" s="8"/>
      <c r="I28" s="57">
        <f t="shared" si="0"/>
        <v>11.75</v>
      </c>
      <c r="J28" s="58"/>
      <c r="K28" s="10"/>
      <c r="L28" s="8"/>
      <c r="M28" s="57"/>
      <c r="N28" s="58">
        <v>3.9</v>
      </c>
      <c r="O28" s="10">
        <v>5.4</v>
      </c>
      <c r="P28" s="8"/>
      <c r="Q28" s="57">
        <f>N28+O28-P28</f>
        <v>9.3</v>
      </c>
      <c r="R28" s="58">
        <v>3.6</v>
      </c>
      <c r="S28" s="10">
        <v>6.1</v>
      </c>
      <c r="T28" s="8"/>
      <c r="U28" s="57">
        <f t="shared" si="3"/>
        <v>9.7</v>
      </c>
      <c r="V28" s="59">
        <f t="shared" si="4"/>
        <v>30.75</v>
      </c>
    </row>
    <row r="29" spans="1:22" ht="15" customHeight="1">
      <c r="A29" s="82" t="s">
        <v>25</v>
      </c>
      <c r="B29" s="65" t="s">
        <v>105</v>
      </c>
      <c r="C29" s="64" t="s">
        <v>53</v>
      </c>
      <c r="D29" s="80" t="s">
        <v>37</v>
      </c>
      <c r="E29" s="102" t="s">
        <v>47</v>
      </c>
      <c r="F29" s="58"/>
      <c r="G29" s="10"/>
      <c r="H29" s="8"/>
      <c r="I29" s="57"/>
      <c r="J29" s="58">
        <v>1.3</v>
      </c>
      <c r="K29" s="10">
        <v>7.35</v>
      </c>
      <c r="L29" s="8"/>
      <c r="M29" s="57">
        <f>J29+K29-L29</f>
        <v>8.65</v>
      </c>
      <c r="N29" s="58">
        <v>3.3</v>
      </c>
      <c r="O29" s="10">
        <v>7.65</v>
      </c>
      <c r="P29" s="8"/>
      <c r="Q29" s="57">
        <f>N29+O29-P29</f>
        <v>10.95</v>
      </c>
      <c r="R29" s="58">
        <v>3</v>
      </c>
      <c r="S29" s="10">
        <v>7.3</v>
      </c>
      <c r="T29" s="8">
        <v>0.1</v>
      </c>
      <c r="U29" s="57">
        <f t="shared" si="3"/>
        <v>10.200000000000001</v>
      </c>
      <c r="V29" s="59">
        <f t="shared" si="4"/>
        <v>29.800000000000004</v>
      </c>
    </row>
    <row r="30" spans="1:22" ht="15" customHeight="1">
      <c r="A30" s="82" t="s">
        <v>26</v>
      </c>
      <c r="B30" s="62" t="s">
        <v>85</v>
      </c>
      <c r="C30" s="61" t="s">
        <v>50</v>
      </c>
      <c r="D30" s="80" t="s">
        <v>68</v>
      </c>
      <c r="E30" s="102" t="s">
        <v>55</v>
      </c>
      <c r="F30" s="58">
        <v>4.2</v>
      </c>
      <c r="G30" s="10">
        <v>8.15</v>
      </c>
      <c r="H30" s="8"/>
      <c r="I30" s="57">
        <f>F30+G30-H30</f>
        <v>12.350000000000001</v>
      </c>
      <c r="J30" s="58"/>
      <c r="K30" s="10"/>
      <c r="L30" s="8"/>
      <c r="M30" s="57"/>
      <c r="N30" s="58"/>
      <c r="O30" s="10"/>
      <c r="P30" s="8"/>
      <c r="Q30" s="57"/>
      <c r="R30" s="58">
        <v>4.4</v>
      </c>
      <c r="S30" s="10">
        <v>7.6</v>
      </c>
      <c r="T30" s="8"/>
      <c r="U30" s="57">
        <f t="shared" si="3"/>
        <v>12</v>
      </c>
      <c r="V30" s="59">
        <f t="shared" si="4"/>
        <v>24.35</v>
      </c>
    </row>
    <row r="31" spans="1:22" ht="15" customHeight="1">
      <c r="A31" s="82" t="s">
        <v>27</v>
      </c>
      <c r="B31" s="62" t="s">
        <v>106</v>
      </c>
      <c r="C31" s="61" t="s">
        <v>59</v>
      </c>
      <c r="D31" s="79">
        <v>88</v>
      </c>
      <c r="E31" s="83" t="s">
        <v>65</v>
      </c>
      <c r="F31" s="58">
        <v>4.2</v>
      </c>
      <c r="G31" s="10">
        <v>6.05</v>
      </c>
      <c r="H31" s="8"/>
      <c r="I31" s="57">
        <f>F31+G31-H31</f>
        <v>10.25</v>
      </c>
      <c r="J31" s="58"/>
      <c r="K31" s="10"/>
      <c r="L31" s="8"/>
      <c r="M31" s="57"/>
      <c r="N31" s="58"/>
      <c r="O31" s="10"/>
      <c r="P31" s="8"/>
      <c r="Q31" s="57"/>
      <c r="R31" s="58">
        <v>4.2</v>
      </c>
      <c r="S31" s="10">
        <v>6.85</v>
      </c>
      <c r="T31" s="8"/>
      <c r="U31" s="57">
        <f t="shared" si="3"/>
        <v>11.05</v>
      </c>
      <c r="V31" s="59">
        <f t="shared" si="4"/>
        <v>21.3</v>
      </c>
    </row>
    <row r="32" spans="1:22" ht="15" customHeight="1">
      <c r="A32" s="82" t="s">
        <v>28</v>
      </c>
      <c r="B32" s="62" t="s">
        <v>77</v>
      </c>
      <c r="C32" s="61" t="s">
        <v>17</v>
      </c>
      <c r="D32" s="79">
        <v>87</v>
      </c>
      <c r="E32" s="83" t="s">
        <v>70</v>
      </c>
      <c r="F32" s="58"/>
      <c r="G32" s="10"/>
      <c r="H32" s="8"/>
      <c r="I32" s="57"/>
      <c r="J32" s="58">
        <v>3.6</v>
      </c>
      <c r="K32" s="10">
        <v>4.05</v>
      </c>
      <c r="L32" s="8"/>
      <c r="M32" s="57">
        <f>J32+K32-L32</f>
        <v>7.65</v>
      </c>
      <c r="N32" s="58">
        <v>4.2</v>
      </c>
      <c r="O32" s="10">
        <v>6.5</v>
      </c>
      <c r="P32" s="8"/>
      <c r="Q32" s="57">
        <f>N32+O32-P32</f>
        <v>10.7</v>
      </c>
      <c r="R32" s="58"/>
      <c r="S32" s="10"/>
      <c r="T32" s="8"/>
      <c r="U32" s="57"/>
      <c r="V32" s="59">
        <f t="shared" si="4"/>
        <v>18.35</v>
      </c>
    </row>
    <row r="33" spans="1:22" ht="15" customHeight="1">
      <c r="A33" s="82" t="s">
        <v>29</v>
      </c>
      <c r="B33" s="62" t="s">
        <v>86</v>
      </c>
      <c r="C33" s="61" t="s">
        <v>54</v>
      </c>
      <c r="D33" s="80" t="s">
        <v>62</v>
      </c>
      <c r="E33" s="102" t="s">
        <v>55</v>
      </c>
      <c r="F33" s="58"/>
      <c r="G33" s="10"/>
      <c r="H33" s="8"/>
      <c r="I33" s="57"/>
      <c r="J33" s="58">
        <v>1.9</v>
      </c>
      <c r="K33" s="10">
        <v>3.9</v>
      </c>
      <c r="L33" s="8"/>
      <c r="M33" s="57">
        <f>J33+K33-L33</f>
        <v>5.8</v>
      </c>
      <c r="N33" s="58">
        <v>4.3</v>
      </c>
      <c r="O33" s="10">
        <v>6.85</v>
      </c>
      <c r="P33" s="8"/>
      <c r="Q33" s="57">
        <f>N33+O33-P33</f>
        <v>11.149999999999999</v>
      </c>
      <c r="R33" s="58"/>
      <c r="S33" s="10"/>
      <c r="T33" s="8"/>
      <c r="U33" s="57"/>
      <c r="V33" s="59">
        <f t="shared" si="4"/>
        <v>16.95</v>
      </c>
    </row>
    <row r="34" spans="1:22" ht="15" customHeight="1">
      <c r="A34" s="82" t="s">
        <v>30</v>
      </c>
      <c r="B34" s="62" t="s">
        <v>105</v>
      </c>
      <c r="C34" s="61" t="s">
        <v>69</v>
      </c>
      <c r="D34" s="80" t="s">
        <v>37</v>
      </c>
      <c r="E34" s="102" t="s">
        <v>47</v>
      </c>
      <c r="F34" s="58"/>
      <c r="G34" s="10"/>
      <c r="H34" s="8"/>
      <c r="I34" s="57"/>
      <c r="J34" s="58">
        <v>1.3</v>
      </c>
      <c r="K34" s="10">
        <v>7.35</v>
      </c>
      <c r="L34" s="8"/>
      <c r="M34" s="57">
        <f>J34+K34-L34</f>
        <v>8.65</v>
      </c>
      <c r="N34" s="58">
        <v>2.9</v>
      </c>
      <c r="O34" s="10">
        <v>5.3</v>
      </c>
      <c r="P34" s="8"/>
      <c r="Q34" s="57">
        <f>N34+O34-P34</f>
        <v>8.2</v>
      </c>
      <c r="R34" s="58"/>
      <c r="S34" s="10"/>
      <c r="T34" s="8"/>
      <c r="U34" s="57"/>
      <c r="V34" s="59">
        <f t="shared" si="4"/>
        <v>16.85</v>
      </c>
    </row>
    <row r="35" spans="1:22" ht="15" customHeight="1">
      <c r="A35" s="82" t="s">
        <v>31</v>
      </c>
      <c r="B35" s="65" t="s">
        <v>104</v>
      </c>
      <c r="C35" s="64" t="s">
        <v>38</v>
      </c>
      <c r="D35" s="79">
        <v>98</v>
      </c>
      <c r="E35" s="102" t="s">
        <v>47</v>
      </c>
      <c r="F35" s="58">
        <v>4.2</v>
      </c>
      <c r="G35" s="10">
        <v>7.6</v>
      </c>
      <c r="H35" s="8">
        <v>0.1</v>
      </c>
      <c r="I35" s="57">
        <f>F35+G35-H35</f>
        <v>11.700000000000001</v>
      </c>
      <c r="J35" s="58"/>
      <c r="K35" s="10"/>
      <c r="L35" s="8"/>
      <c r="M35" s="57"/>
      <c r="N35" s="58"/>
      <c r="O35" s="10"/>
      <c r="P35" s="8"/>
      <c r="Q35" s="57"/>
      <c r="R35" s="58"/>
      <c r="S35" s="10"/>
      <c r="T35" s="8"/>
      <c r="U35" s="57"/>
      <c r="V35" s="59">
        <f t="shared" si="4"/>
        <v>11.700000000000001</v>
      </c>
    </row>
    <row r="36" spans="1:22" ht="15" customHeight="1">
      <c r="A36" s="82" t="s">
        <v>41</v>
      </c>
      <c r="B36" s="66" t="s">
        <v>101</v>
      </c>
      <c r="C36" s="61" t="s">
        <v>52</v>
      </c>
      <c r="D36" s="79">
        <v>98</v>
      </c>
      <c r="E36" s="102" t="s">
        <v>65</v>
      </c>
      <c r="F36" s="58"/>
      <c r="G36" s="10"/>
      <c r="H36" s="8"/>
      <c r="I36" s="57"/>
      <c r="J36" s="58">
        <v>2.8</v>
      </c>
      <c r="K36" s="10">
        <v>6.1</v>
      </c>
      <c r="L36" s="8"/>
      <c r="M36" s="57">
        <f>J36+K36-L36</f>
        <v>8.899999999999999</v>
      </c>
      <c r="N36" s="58"/>
      <c r="O36" s="10"/>
      <c r="P36" s="8"/>
      <c r="Q36" s="57"/>
      <c r="R36" s="58"/>
      <c r="S36" s="10"/>
      <c r="T36" s="8"/>
      <c r="U36" s="57"/>
      <c r="V36" s="59">
        <f t="shared" si="4"/>
        <v>8.899999999999999</v>
      </c>
    </row>
    <row r="37" spans="1:22" ht="15" customHeight="1">
      <c r="A37" s="82" t="s">
        <v>42</v>
      </c>
      <c r="B37" s="62" t="s">
        <v>88</v>
      </c>
      <c r="C37" s="61" t="s">
        <v>51</v>
      </c>
      <c r="D37" s="80" t="s">
        <v>61</v>
      </c>
      <c r="E37" s="102" t="s">
        <v>55</v>
      </c>
      <c r="F37" s="58"/>
      <c r="G37" s="10"/>
      <c r="H37" s="8"/>
      <c r="I37" s="57"/>
      <c r="J37" s="58">
        <v>1.9</v>
      </c>
      <c r="K37" s="10">
        <v>5.9</v>
      </c>
      <c r="L37" s="8"/>
      <c r="M37" s="57">
        <f>J37+K37-L37</f>
        <v>7.800000000000001</v>
      </c>
      <c r="N37" s="58"/>
      <c r="O37" s="10"/>
      <c r="P37" s="8"/>
      <c r="Q37" s="57">
        <f>N37+O37-P37</f>
        <v>0</v>
      </c>
      <c r="R37" s="58"/>
      <c r="S37" s="10"/>
      <c r="T37" s="8"/>
      <c r="U37" s="57"/>
      <c r="V37" s="59">
        <f t="shared" si="4"/>
        <v>7.800000000000001</v>
      </c>
    </row>
  </sheetData>
  <sheetProtection/>
  <mergeCells count="7">
    <mergeCell ref="R6:U6"/>
    <mergeCell ref="A4:W4"/>
    <mergeCell ref="A1:W1"/>
    <mergeCell ref="A3:W3"/>
    <mergeCell ref="F6:I6"/>
    <mergeCell ref="J6:M6"/>
    <mergeCell ref="N6:Q6"/>
  </mergeCells>
  <printOptions/>
  <pageMargins left="0.25" right="0.49" top="0.2" bottom="0.13" header="0.17" footer="0.1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K51" sqref="K51"/>
    </sheetView>
  </sheetViews>
  <sheetFormatPr defaultColWidth="9.00390625" defaultRowHeight="12.75"/>
  <cols>
    <col min="1" max="1" width="3.75390625" style="17" customWidth="1"/>
    <col min="2" max="2" width="18.00390625" style="84" customWidth="1"/>
    <col min="3" max="3" width="11.375" style="88" customWidth="1"/>
    <col min="4" max="4" width="5.375" style="87" customWidth="1"/>
    <col min="5" max="7" width="11.875" style="5" customWidth="1"/>
    <col min="8" max="8" width="11.875" style="7" customWidth="1"/>
    <col min="9" max="9" width="15.625" style="4" customWidth="1"/>
    <col min="10" max="10" width="8.75390625" style="90" customWidth="1"/>
    <col min="11" max="11" width="12.25390625" style="19" customWidth="1"/>
    <col min="12" max="16384" width="9.125" style="5" customWidth="1"/>
  </cols>
  <sheetData>
    <row r="1" spans="1:9" ht="18">
      <c r="A1" s="112" t="s">
        <v>44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"/>
      <c r="B2" s="11"/>
      <c r="C2" s="86"/>
      <c r="E2" s="2"/>
      <c r="F2" s="2"/>
      <c r="G2" s="2"/>
      <c r="H2" s="6"/>
      <c r="I2" s="3"/>
    </row>
    <row r="3" spans="1:9" ht="15.75" customHeight="1">
      <c r="A3" s="112" t="s">
        <v>45</v>
      </c>
      <c r="B3" s="112"/>
      <c r="C3" s="112"/>
      <c r="D3" s="112"/>
      <c r="E3" s="112"/>
      <c r="F3" s="112"/>
      <c r="G3" s="112"/>
      <c r="H3" s="112"/>
      <c r="I3" s="112"/>
    </row>
    <row r="4" spans="1:9" ht="15.75">
      <c r="A4" s="1"/>
      <c r="B4" s="11"/>
      <c r="C4" s="86"/>
      <c r="E4" s="2"/>
      <c r="F4" s="2"/>
      <c r="G4" s="2"/>
      <c r="H4" s="6"/>
      <c r="I4" s="3"/>
    </row>
    <row r="5" spans="1:9" ht="15.75">
      <c r="A5" s="111" t="s">
        <v>71</v>
      </c>
      <c r="B5" s="111"/>
      <c r="C5" s="111"/>
      <c r="D5" s="111"/>
      <c r="E5" s="111"/>
      <c r="F5" s="111"/>
      <c r="G5" s="111"/>
      <c r="H5" s="111"/>
      <c r="I5" s="111"/>
    </row>
    <row r="6" spans="10:11" ht="15.75">
      <c r="J6" s="27"/>
      <c r="K6" s="28"/>
    </row>
    <row r="7" spans="1:11" ht="15.75">
      <c r="A7" s="1"/>
      <c r="B7" s="88"/>
      <c r="C7" s="89"/>
      <c r="D7" s="89"/>
      <c r="E7" s="91"/>
      <c r="F7" s="91"/>
      <c r="G7" s="91"/>
      <c r="H7" s="91"/>
      <c r="I7" s="5"/>
      <c r="J7" s="27"/>
      <c r="K7" s="28"/>
    </row>
    <row r="8" spans="1:11" ht="30.75" customHeight="1">
      <c r="A8" s="1"/>
      <c r="B8" s="29"/>
      <c r="C8" s="30"/>
      <c r="D8" s="89"/>
      <c r="E8" s="15"/>
      <c r="F8" s="15"/>
      <c r="G8" s="15"/>
      <c r="H8" s="15"/>
      <c r="I8" s="16" t="s">
        <v>4</v>
      </c>
      <c r="J8" s="27"/>
      <c r="K8" s="28"/>
    </row>
    <row r="9" spans="1:11" ht="20.25" customHeight="1">
      <c r="A9" s="1"/>
      <c r="B9" s="29"/>
      <c r="C9" s="30"/>
      <c r="D9" s="72"/>
      <c r="E9" s="21"/>
      <c r="F9" s="21"/>
      <c r="G9" s="21"/>
      <c r="H9" s="21"/>
      <c r="I9" s="92"/>
      <c r="J9" s="93"/>
      <c r="K9" s="28"/>
    </row>
    <row r="10" spans="1:11" ht="20.25" customHeight="1">
      <c r="A10" s="1">
        <v>1</v>
      </c>
      <c r="B10" s="98" t="s">
        <v>56</v>
      </c>
      <c r="C10" s="96"/>
      <c r="D10" s="68"/>
      <c r="E10" s="21"/>
      <c r="F10" s="21"/>
      <c r="G10" s="21"/>
      <c r="H10" s="21"/>
      <c r="I10" s="92"/>
      <c r="J10" s="93"/>
      <c r="K10" s="94"/>
    </row>
    <row r="11" spans="1:11" ht="20.25" customHeight="1">
      <c r="A11" s="1"/>
      <c r="B11" s="66" t="s">
        <v>72</v>
      </c>
      <c r="C11" s="64" t="s">
        <v>48</v>
      </c>
      <c r="D11" s="73">
        <v>91</v>
      </c>
      <c r="E11" s="20">
        <v>13.15</v>
      </c>
      <c r="F11" s="20">
        <v>13.65</v>
      </c>
      <c r="G11" s="20">
        <v>9.8</v>
      </c>
      <c r="H11" s="20">
        <v>13</v>
      </c>
      <c r="I11" s="92"/>
      <c r="J11" s="93"/>
      <c r="K11" s="107"/>
    </row>
    <row r="12" spans="1:11" ht="20.25" customHeight="1">
      <c r="A12" s="1"/>
      <c r="B12" s="66" t="s">
        <v>73</v>
      </c>
      <c r="C12" s="64" t="s">
        <v>74</v>
      </c>
      <c r="D12" s="73">
        <v>94</v>
      </c>
      <c r="E12" s="20">
        <v>12.85</v>
      </c>
      <c r="F12" s="20">
        <v>11.05</v>
      </c>
      <c r="G12" s="20">
        <v>11.9</v>
      </c>
      <c r="H12" s="20">
        <v>12.4</v>
      </c>
      <c r="I12" s="92"/>
      <c r="J12" s="93"/>
      <c r="K12" s="107"/>
    </row>
    <row r="13" spans="1:11" ht="20.25" customHeight="1">
      <c r="A13" s="1"/>
      <c r="B13" s="66" t="s">
        <v>73</v>
      </c>
      <c r="C13" s="64" t="s">
        <v>75</v>
      </c>
      <c r="D13" s="73">
        <v>94</v>
      </c>
      <c r="E13" s="20">
        <v>12.65</v>
      </c>
      <c r="F13" s="20">
        <v>10.2</v>
      </c>
      <c r="G13" s="20">
        <v>11.4</v>
      </c>
      <c r="H13" s="20">
        <v>12.5</v>
      </c>
      <c r="I13" s="92"/>
      <c r="J13" s="93"/>
      <c r="K13" s="107"/>
    </row>
    <row r="14" spans="1:11" ht="20.25" customHeight="1">
      <c r="A14" s="1"/>
      <c r="B14" s="66" t="s">
        <v>76</v>
      </c>
      <c r="C14" s="64" t="s">
        <v>16</v>
      </c>
      <c r="D14" s="76" t="s">
        <v>60</v>
      </c>
      <c r="E14" s="20">
        <v>13.1</v>
      </c>
      <c r="F14" s="20">
        <v>12.8</v>
      </c>
      <c r="G14" s="20">
        <v>11.35</v>
      </c>
      <c r="H14" s="20">
        <v>11.65</v>
      </c>
      <c r="I14" s="92"/>
      <c r="J14" s="93"/>
      <c r="K14" s="107"/>
    </row>
    <row r="15" spans="1:10" ht="20.25" customHeight="1">
      <c r="A15" s="1"/>
      <c r="B15" s="69"/>
      <c r="C15" s="31"/>
      <c r="D15" s="71"/>
      <c r="E15" s="22">
        <f>IF(SUM(E11:E14)&gt;0,LARGE(E11:E14,1)+LARGE(E11:E14,2)+LARGE(E11:E14,3))</f>
        <v>39.1</v>
      </c>
      <c r="F15" s="22">
        <f>IF(SUM(F11:F14)&gt;0,LARGE(F11:F14,1)+LARGE(F11:F14,2)+LARGE(F11:F14,3))</f>
        <v>37.5</v>
      </c>
      <c r="G15" s="22">
        <f>IF(SUM(G11:G14)&gt;0,LARGE(G11:G14,1)+LARGE(G11:G14,2)+LARGE(G11:G14,3))</f>
        <v>34.65</v>
      </c>
      <c r="H15" s="22">
        <f>IF(SUM(H11:H14)&gt;0,LARGE(H11:H14,1)+LARGE(H11:H14,2)+LARGE(H11:H14,3))</f>
        <v>37.9</v>
      </c>
      <c r="I15" s="23">
        <f>SUM(E15:H15)</f>
        <v>149.15</v>
      </c>
      <c r="J15" s="93"/>
    </row>
    <row r="16" spans="1:11" ht="20.25" customHeight="1">
      <c r="A16" s="1"/>
      <c r="B16" s="70"/>
      <c r="C16" s="30"/>
      <c r="D16" s="72"/>
      <c r="E16" s="21"/>
      <c r="F16" s="21"/>
      <c r="G16" s="21"/>
      <c r="H16" s="21"/>
      <c r="I16" s="92"/>
      <c r="J16" s="93"/>
      <c r="K16" s="25"/>
    </row>
    <row r="17" spans="1:11" ht="20.25" customHeight="1">
      <c r="A17" s="1">
        <v>2</v>
      </c>
      <c r="B17" s="103" t="s">
        <v>55</v>
      </c>
      <c r="C17" s="105"/>
      <c r="D17" s="101"/>
      <c r="E17" s="21"/>
      <c r="F17" s="21"/>
      <c r="G17" s="21"/>
      <c r="H17" s="21"/>
      <c r="I17" s="92"/>
      <c r="J17" s="93"/>
      <c r="K17" s="18"/>
    </row>
    <row r="18" spans="1:11" ht="20.25" customHeight="1">
      <c r="A18" s="1"/>
      <c r="B18" s="62" t="s">
        <v>83</v>
      </c>
      <c r="C18" s="61" t="s">
        <v>84</v>
      </c>
      <c r="D18" s="75">
        <v>94</v>
      </c>
      <c r="E18" s="20">
        <v>11.8</v>
      </c>
      <c r="F18" s="20"/>
      <c r="G18" s="20">
        <v>10.5</v>
      </c>
      <c r="H18" s="20">
        <v>10.25</v>
      </c>
      <c r="I18" s="92"/>
      <c r="J18" s="93"/>
      <c r="K18" s="107"/>
    </row>
    <row r="19" spans="1:11" ht="20.25" customHeight="1">
      <c r="A19" s="1"/>
      <c r="B19" s="62" t="s">
        <v>85</v>
      </c>
      <c r="C19" s="61" t="s">
        <v>50</v>
      </c>
      <c r="D19" s="76" t="s">
        <v>68</v>
      </c>
      <c r="E19" s="20">
        <v>12.35</v>
      </c>
      <c r="F19" s="20"/>
      <c r="G19" s="20"/>
      <c r="H19" s="20">
        <v>12</v>
      </c>
      <c r="I19" s="92"/>
      <c r="J19" s="93"/>
      <c r="K19" s="107"/>
    </row>
    <row r="20" spans="1:11" ht="20.25" customHeight="1">
      <c r="A20" s="1"/>
      <c r="B20" s="62" t="s">
        <v>86</v>
      </c>
      <c r="C20" s="61" t="s">
        <v>54</v>
      </c>
      <c r="D20" s="76" t="s">
        <v>62</v>
      </c>
      <c r="E20" s="20"/>
      <c r="F20" s="20">
        <v>5.8</v>
      </c>
      <c r="G20" s="20">
        <v>11.15</v>
      </c>
      <c r="H20" s="20"/>
      <c r="I20" s="92"/>
      <c r="J20" s="93"/>
      <c r="K20" s="107"/>
    </row>
    <row r="21" spans="1:11" ht="20.25" customHeight="1">
      <c r="A21" s="1"/>
      <c r="B21" s="99" t="s">
        <v>57</v>
      </c>
      <c r="C21" s="64" t="s">
        <v>87</v>
      </c>
      <c r="D21" s="76" t="s">
        <v>63</v>
      </c>
      <c r="E21" s="20">
        <v>11.7</v>
      </c>
      <c r="F21" s="20">
        <v>8.25</v>
      </c>
      <c r="G21" s="20">
        <v>10.35</v>
      </c>
      <c r="H21" s="20">
        <v>11.15</v>
      </c>
      <c r="I21" s="92"/>
      <c r="J21" s="93"/>
      <c r="K21" s="107"/>
    </row>
    <row r="22" spans="1:11" ht="20.25" customHeight="1">
      <c r="A22" s="1"/>
      <c r="B22" s="62" t="s">
        <v>88</v>
      </c>
      <c r="C22" s="61" t="s">
        <v>51</v>
      </c>
      <c r="D22" s="76" t="s">
        <v>61</v>
      </c>
      <c r="E22" s="20"/>
      <c r="F22" s="20">
        <v>7.8</v>
      </c>
      <c r="G22" s="20"/>
      <c r="H22" s="20"/>
      <c r="I22" s="92"/>
      <c r="J22" s="93"/>
      <c r="K22" s="107"/>
    </row>
    <row r="23" spans="1:11" ht="20.25" customHeight="1">
      <c r="A23" s="1"/>
      <c r="B23" s="62" t="s">
        <v>89</v>
      </c>
      <c r="C23" s="61" t="s">
        <v>90</v>
      </c>
      <c r="D23" s="76" t="s">
        <v>64</v>
      </c>
      <c r="E23" s="20">
        <v>11.9</v>
      </c>
      <c r="F23" s="20">
        <v>12</v>
      </c>
      <c r="G23" s="20">
        <v>12.2</v>
      </c>
      <c r="H23" s="20">
        <v>12.6</v>
      </c>
      <c r="I23" s="92"/>
      <c r="J23" s="93"/>
      <c r="K23" s="107"/>
    </row>
    <row r="24" spans="1:10" ht="20.25" customHeight="1">
      <c r="A24" s="1"/>
      <c r="B24" s="69"/>
      <c r="C24" s="31"/>
      <c r="D24" s="71"/>
      <c r="E24" s="22">
        <f>IF(SUM(E18:E23)&gt;0,LARGE(E18:E23,1)+LARGE(E18:E23,2)+LARGE(E18:E23,3))</f>
        <v>36.05</v>
      </c>
      <c r="F24" s="22">
        <f>IF(SUM(F18:F23)&gt;0,LARGE(F18:F23,1)+LARGE(F18:F23,2)+LARGE(F18:F23,3))</f>
        <v>28.05</v>
      </c>
      <c r="G24" s="22">
        <f>IF(SUM(G18:G23)&gt;0,LARGE(G18:G23,1)+LARGE(G18:G23,2)+LARGE(G18:G23,3))</f>
        <v>33.85</v>
      </c>
      <c r="H24" s="22">
        <f>IF(SUM(H18:H23)&gt;0,LARGE(H18:H23,1)+LARGE(H18:H23,2)+LARGE(H18:H23,3))</f>
        <v>35.75</v>
      </c>
      <c r="I24" s="23">
        <f>SUM(E24:H24)</f>
        <v>133.7</v>
      </c>
      <c r="J24" s="93"/>
    </row>
    <row r="25" spans="1:10" ht="20.25" customHeight="1">
      <c r="A25" s="1"/>
      <c r="B25" s="70"/>
      <c r="C25" s="30"/>
      <c r="D25" s="72"/>
      <c r="E25" s="21"/>
      <c r="F25" s="21"/>
      <c r="G25" s="21"/>
      <c r="H25" s="21"/>
      <c r="I25" s="92"/>
      <c r="J25" s="93"/>
    </row>
    <row r="26" spans="1:11" ht="20.25" customHeight="1">
      <c r="A26" s="1">
        <v>3</v>
      </c>
      <c r="B26" s="98" t="s">
        <v>65</v>
      </c>
      <c r="C26" s="95"/>
      <c r="D26" s="67"/>
      <c r="E26" s="21"/>
      <c r="F26" s="21"/>
      <c r="G26" s="21"/>
      <c r="H26" s="21"/>
      <c r="I26" s="92"/>
      <c r="J26" s="93"/>
      <c r="K26" s="28"/>
    </row>
    <row r="27" spans="1:11" ht="20.25" customHeight="1">
      <c r="A27" s="1"/>
      <c r="B27" s="62" t="s">
        <v>92</v>
      </c>
      <c r="C27" s="61" t="s">
        <v>93</v>
      </c>
      <c r="D27" s="75">
        <v>96</v>
      </c>
      <c r="E27" s="20">
        <v>11.75</v>
      </c>
      <c r="F27" s="20"/>
      <c r="G27" s="20">
        <v>9.3</v>
      </c>
      <c r="H27" s="20">
        <v>9.7</v>
      </c>
      <c r="I27" s="92"/>
      <c r="J27" s="93"/>
      <c r="K27" s="107"/>
    </row>
    <row r="28" spans="1:11" ht="20.25" customHeight="1">
      <c r="A28" s="1"/>
      <c r="B28" s="62" t="s">
        <v>94</v>
      </c>
      <c r="C28" s="61" t="s">
        <v>95</v>
      </c>
      <c r="D28" s="75">
        <v>90</v>
      </c>
      <c r="E28" s="20">
        <v>12.45</v>
      </c>
      <c r="F28" s="20">
        <v>7.75</v>
      </c>
      <c r="G28" s="20">
        <v>10.1</v>
      </c>
      <c r="H28" s="20">
        <v>11.75</v>
      </c>
      <c r="I28" s="92"/>
      <c r="J28" s="93"/>
      <c r="K28" s="107"/>
    </row>
    <row r="29" spans="1:11" ht="20.25" customHeight="1">
      <c r="A29" s="1"/>
      <c r="B29" s="62" t="s">
        <v>96</v>
      </c>
      <c r="C29" s="61" t="s">
        <v>97</v>
      </c>
      <c r="D29" s="76" t="s">
        <v>43</v>
      </c>
      <c r="E29" s="20">
        <v>12.5</v>
      </c>
      <c r="F29" s="20">
        <v>6.75</v>
      </c>
      <c r="G29" s="20">
        <v>11.15</v>
      </c>
      <c r="H29" s="20">
        <v>11.2</v>
      </c>
      <c r="I29" s="92"/>
      <c r="J29" s="93"/>
      <c r="K29" s="107"/>
    </row>
    <row r="30" spans="1:11" ht="20.25" customHeight="1">
      <c r="A30" s="1"/>
      <c r="B30" s="66" t="s">
        <v>98</v>
      </c>
      <c r="C30" s="61" t="s">
        <v>99</v>
      </c>
      <c r="D30" s="75">
        <v>87</v>
      </c>
      <c r="E30" s="20">
        <v>12.6</v>
      </c>
      <c r="F30" s="20">
        <v>10.2</v>
      </c>
      <c r="G30" s="20">
        <v>13.25</v>
      </c>
      <c r="H30" s="20">
        <v>11.5</v>
      </c>
      <c r="I30" s="92"/>
      <c r="J30" s="93"/>
      <c r="K30" s="107"/>
    </row>
    <row r="31" spans="1:11" ht="20.25" customHeight="1">
      <c r="A31" s="1"/>
      <c r="B31" s="66" t="s">
        <v>101</v>
      </c>
      <c r="C31" s="61" t="s">
        <v>52</v>
      </c>
      <c r="D31" s="75">
        <v>98</v>
      </c>
      <c r="E31" s="20"/>
      <c r="F31" s="20">
        <v>8.9</v>
      </c>
      <c r="G31" s="20"/>
      <c r="H31" s="20"/>
      <c r="I31" s="92"/>
      <c r="J31" s="93"/>
      <c r="K31" s="107"/>
    </row>
    <row r="32" spans="1:10" ht="20.25" customHeight="1">
      <c r="A32" s="1"/>
      <c r="B32" s="69"/>
      <c r="C32" s="31"/>
      <c r="D32" s="71"/>
      <c r="E32" s="22">
        <f>IF(SUM(E27:E31)&gt;0,LARGE(E27:E31,1)+LARGE(E27:E31,2)+LARGE(E27:E31,3))</f>
        <v>37.55</v>
      </c>
      <c r="F32" s="22">
        <f>IF(SUM(F27:F31)&gt;0,LARGE(F27:F31,1)+LARGE(F27:F31,2)+LARGE(F27:F31,3))</f>
        <v>26.85</v>
      </c>
      <c r="G32" s="22">
        <f>IF(SUM(G27:G31)&gt;0,LARGE(G27:G31,1)+LARGE(G27:G31,2)+LARGE(G27:G31,3))</f>
        <v>34.5</v>
      </c>
      <c r="H32" s="22">
        <f>IF(SUM(H27:H31)&gt;0,LARGE(H27:H31,1)+LARGE(H27:H31,2)+LARGE(H27:H31,3))</f>
        <v>34.45</v>
      </c>
      <c r="I32" s="23">
        <f>SUM(E32:H32)</f>
        <v>133.35000000000002</v>
      </c>
      <c r="J32" s="93"/>
    </row>
    <row r="33" spans="1:10" ht="20.25" customHeight="1">
      <c r="A33" s="1"/>
      <c r="B33" s="70"/>
      <c r="C33" s="30"/>
      <c r="D33" s="72"/>
      <c r="E33" s="21"/>
      <c r="F33" s="21"/>
      <c r="G33" s="21"/>
      <c r="H33" s="21"/>
      <c r="I33" s="92"/>
      <c r="J33" s="93"/>
    </row>
    <row r="34" spans="1:11" s="34" customFormat="1" ht="20.25" customHeight="1">
      <c r="A34" s="1">
        <v>4</v>
      </c>
      <c r="B34" s="104" t="s">
        <v>70</v>
      </c>
      <c r="C34" s="106"/>
      <c r="D34" s="67"/>
      <c r="E34" s="21"/>
      <c r="F34" s="21"/>
      <c r="G34" s="21"/>
      <c r="H34" s="21"/>
      <c r="I34" s="92"/>
      <c r="J34" s="93"/>
      <c r="K34" s="33"/>
    </row>
    <row r="35" spans="1:11" ht="20.25" customHeight="1">
      <c r="A35" s="1"/>
      <c r="B35" s="62" t="s">
        <v>77</v>
      </c>
      <c r="C35" s="61" t="s">
        <v>17</v>
      </c>
      <c r="D35" s="75">
        <v>87</v>
      </c>
      <c r="E35" s="20"/>
      <c r="F35" s="20">
        <v>7.65</v>
      </c>
      <c r="G35" s="20">
        <v>10.7</v>
      </c>
      <c r="H35" s="20"/>
      <c r="I35" s="92"/>
      <c r="J35" s="93"/>
      <c r="K35" s="107"/>
    </row>
    <row r="36" spans="1:11" ht="20.25" customHeight="1">
      <c r="A36" s="1"/>
      <c r="B36" s="62" t="s">
        <v>78</v>
      </c>
      <c r="C36" s="61" t="s">
        <v>36</v>
      </c>
      <c r="D36" s="75">
        <v>94</v>
      </c>
      <c r="E36" s="20">
        <v>9.7</v>
      </c>
      <c r="F36" s="20"/>
      <c r="G36" s="20">
        <v>9.95</v>
      </c>
      <c r="H36" s="20">
        <v>11.2</v>
      </c>
      <c r="I36" s="92"/>
      <c r="J36" s="93"/>
      <c r="K36" s="107"/>
    </row>
    <row r="37" spans="1:11" ht="20.25" customHeight="1">
      <c r="A37" s="1"/>
      <c r="B37" s="62" t="s">
        <v>79</v>
      </c>
      <c r="C37" s="61" t="s">
        <v>38</v>
      </c>
      <c r="D37" s="75">
        <v>97</v>
      </c>
      <c r="E37" s="20">
        <v>12.2</v>
      </c>
      <c r="F37" s="20">
        <v>9.7</v>
      </c>
      <c r="G37" s="20">
        <v>11.9</v>
      </c>
      <c r="H37" s="20">
        <v>11</v>
      </c>
      <c r="I37" s="92"/>
      <c r="J37" s="93"/>
      <c r="K37" s="107"/>
    </row>
    <row r="38" spans="1:11" ht="20.25" customHeight="1">
      <c r="A38" s="1"/>
      <c r="B38" s="62" t="s">
        <v>80</v>
      </c>
      <c r="C38" s="61" t="s">
        <v>81</v>
      </c>
      <c r="D38" s="76" t="s">
        <v>60</v>
      </c>
      <c r="E38" s="20">
        <v>12.45</v>
      </c>
      <c r="F38" s="20">
        <v>8.7</v>
      </c>
      <c r="G38" s="20"/>
      <c r="H38" s="20">
        <v>11.1</v>
      </c>
      <c r="I38" s="92"/>
      <c r="J38" s="93"/>
      <c r="K38" s="107"/>
    </row>
    <row r="39" spans="1:11" ht="20.25" customHeight="1">
      <c r="A39" s="1"/>
      <c r="B39" s="62" t="s">
        <v>82</v>
      </c>
      <c r="C39" s="61" t="s">
        <v>17</v>
      </c>
      <c r="D39" s="75">
        <v>99</v>
      </c>
      <c r="E39" s="20">
        <v>11.8</v>
      </c>
      <c r="F39" s="20">
        <v>7.45</v>
      </c>
      <c r="G39" s="20">
        <v>11.5</v>
      </c>
      <c r="H39" s="20">
        <v>11.05</v>
      </c>
      <c r="I39" s="92"/>
      <c r="J39" s="93"/>
      <c r="K39" s="107"/>
    </row>
    <row r="40" spans="1:10" ht="20.25" customHeight="1">
      <c r="A40" s="1"/>
      <c r="B40" s="69"/>
      <c r="C40" s="31"/>
      <c r="D40" s="71"/>
      <c r="E40" s="22">
        <f>IF(SUM(E35:E39)&gt;0,LARGE(E35:E39,1)+LARGE(E35:E39,2)+LARGE(E35:E39,3))</f>
        <v>36.45</v>
      </c>
      <c r="F40" s="22">
        <f>IF(SUM(F35:F39)&gt;0,LARGE(F35:F39,1)+LARGE(F35:F39,2)+LARGE(F35:F39,3))</f>
        <v>26.049999999999997</v>
      </c>
      <c r="G40" s="22">
        <f>IF(SUM(G35:G39)&gt;0,LARGE(G35:G39,1)+LARGE(G35:G39,2)+LARGE(G35:G39,3))</f>
        <v>34.099999999999994</v>
      </c>
      <c r="H40" s="22">
        <f>IF(SUM(H35:H39)&gt;0,LARGE(H35:H39,1)+LARGE(H35:H39,2)+LARGE(H35:H39,3))</f>
        <v>33.349999999999994</v>
      </c>
      <c r="I40" s="23">
        <f>SUM(E40:H40)</f>
        <v>129.95</v>
      </c>
      <c r="J40" s="93"/>
    </row>
    <row r="41" spans="1:11" ht="20.25" customHeight="1">
      <c r="A41" s="1"/>
      <c r="B41" s="70"/>
      <c r="C41" s="30"/>
      <c r="D41" s="72"/>
      <c r="E41" s="21"/>
      <c r="F41" s="21"/>
      <c r="G41" s="21"/>
      <c r="H41" s="21"/>
      <c r="I41" s="92"/>
      <c r="J41" s="93"/>
      <c r="K41" s="28"/>
    </row>
    <row r="42" spans="1:11" ht="20.25" customHeight="1">
      <c r="A42" s="1">
        <v>5</v>
      </c>
      <c r="B42" s="98" t="s">
        <v>47</v>
      </c>
      <c r="C42" s="95"/>
      <c r="D42" s="67"/>
      <c r="E42" s="21"/>
      <c r="F42" s="21"/>
      <c r="G42" s="21"/>
      <c r="H42" s="21"/>
      <c r="I42" s="92"/>
      <c r="J42" s="93"/>
      <c r="K42" s="28"/>
    </row>
    <row r="43" spans="1:11" ht="20.25" customHeight="1">
      <c r="A43" s="1"/>
      <c r="B43" s="66" t="s">
        <v>102</v>
      </c>
      <c r="C43" s="64" t="s">
        <v>51</v>
      </c>
      <c r="D43" s="76" t="s">
        <v>64</v>
      </c>
      <c r="E43" s="20">
        <v>11.7</v>
      </c>
      <c r="F43" s="20">
        <v>8.8</v>
      </c>
      <c r="G43" s="20">
        <v>11</v>
      </c>
      <c r="H43" s="20">
        <v>10.85</v>
      </c>
      <c r="I43" s="92"/>
      <c r="J43" s="93"/>
      <c r="K43" s="107"/>
    </row>
    <row r="44" spans="1:11" ht="20.25" customHeight="1">
      <c r="A44" s="1"/>
      <c r="B44" s="66" t="s">
        <v>103</v>
      </c>
      <c r="C44" s="64" t="s">
        <v>67</v>
      </c>
      <c r="D44" s="76" t="s">
        <v>35</v>
      </c>
      <c r="E44" s="20">
        <v>11.3</v>
      </c>
      <c r="F44" s="20">
        <v>8.6</v>
      </c>
      <c r="G44" s="20">
        <v>10.3</v>
      </c>
      <c r="H44" s="20">
        <v>10.4</v>
      </c>
      <c r="I44" s="92"/>
      <c r="J44" s="93"/>
      <c r="K44" s="107"/>
    </row>
    <row r="45" spans="1:11" ht="20.25" customHeight="1">
      <c r="A45" s="1"/>
      <c r="B45" s="66" t="s">
        <v>104</v>
      </c>
      <c r="C45" s="64" t="s">
        <v>38</v>
      </c>
      <c r="D45" s="75">
        <v>98</v>
      </c>
      <c r="E45" s="20">
        <v>11.7</v>
      </c>
      <c r="F45" s="20"/>
      <c r="G45" s="20"/>
      <c r="H45" s="20"/>
      <c r="I45" s="92"/>
      <c r="J45" s="93"/>
      <c r="K45" s="107"/>
    </row>
    <row r="46" spans="1:11" ht="20.25" customHeight="1">
      <c r="A46" s="1"/>
      <c r="B46" s="66" t="s">
        <v>105</v>
      </c>
      <c r="C46" s="64" t="s">
        <v>53</v>
      </c>
      <c r="D46" s="76" t="s">
        <v>37</v>
      </c>
      <c r="E46" s="20"/>
      <c r="F46" s="20">
        <v>8.65</v>
      </c>
      <c r="G46" s="20">
        <v>10.95</v>
      </c>
      <c r="H46" s="20">
        <v>10.2</v>
      </c>
      <c r="I46" s="92"/>
      <c r="J46" s="93"/>
      <c r="K46" s="107"/>
    </row>
    <row r="47" spans="1:11" ht="20.25" customHeight="1">
      <c r="A47" s="1"/>
      <c r="B47" s="62" t="s">
        <v>105</v>
      </c>
      <c r="C47" s="61" t="s">
        <v>69</v>
      </c>
      <c r="D47" s="76" t="s">
        <v>37</v>
      </c>
      <c r="E47" s="20"/>
      <c r="F47" s="20">
        <v>8.65</v>
      </c>
      <c r="G47" s="20">
        <v>8.2</v>
      </c>
      <c r="H47" s="20"/>
      <c r="I47" s="92"/>
      <c r="J47" s="93"/>
      <c r="K47" s="107"/>
    </row>
    <row r="48" spans="1:11" ht="20.25" customHeight="1">
      <c r="A48" s="1"/>
      <c r="B48" s="62" t="s">
        <v>106</v>
      </c>
      <c r="C48" s="61" t="s">
        <v>59</v>
      </c>
      <c r="D48" s="75">
        <v>88</v>
      </c>
      <c r="E48" s="20">
        <v>10.25</v>
      </c>
      <c r="F48" s="20"/>
      <c r="G48" s="20"/>
      <c r="H48" s="20">
        <v>11.05</v>
      </c>
      <c r="I48" s="92"/>
      <c r="J48" s="93"/>
      <c r="K48" s="107"/>
    </row>
    <row r="49" spans="1:10" ht="20.25" customHeight="1">
      <c r="A49" s="1"/>
      <c r="B49" s="69"/>
      <c r="C49" s="31"/>
      <c r="D49" s="71"/>
      <c r="E49" s="22">
        <f>IF(SUM(E43:E48)&gt;0,LARGE(E43:E48,1)+LARGE(E43:E48,2)+LARGE(E43:E48,3))</f>
        <v>34.7</v>
      </c>
      <c r="F49" s="22">
        <f>IF(SUM(F43:F48)&gt;0,LARGE(F43:F48,1)+LARGE(F43:F48,2)+LARGE(F43:F48,3))</f>
        <v>26.1</v>
      </c>
      <c r="G49" s="22">
        <f>IF(SUM(G43:G48)&gt;0,LARGE(G43:G48,1)+LARGE(G43:G48,2)+LARGE(G43:G48,3))</f>
        <v>32.25</v>
      </c>
      <c r="H49" s="22">
        <f>IF(SUM(H43:H48)&gt;0,LARGE(H43:H48,1)+LARGE(H43:H48,2)+LARGE(H43:H48,3))</f>
        <v>32.3</v>
      </c>
      <c r="I49" s="23">
        <f>SUM(E49:H49)</f>
        <v>125.35000000000001</v>
      </c>
      <c r="J49" s="93"/>
    </row>
    <row r="50" spans="1:10" ht="20.25" customHeight="1">
      <c r="A50" s="1"/>
      <c r="B50" s="70"/>
      <c r="C50" s="30"/>
      <c r="D50" s="72"/>
      <c r="E50" s="21"/>
      <c r="F50" s="21"/>
      <c r="G50" s="21"/>
      <c r="H50" s="21"/>
      <c r="I50" s="92"/>
      <c r="J50" s="93"/>
    </row>
    <row r="51" spans="1:10" ht="20.25" customHeight="1">
      <c r="A51" s="1">
        <v>6</v>
      </c>
      <c r="B51" s="100" t="s">
        <v>107</v>
      </c>
      <c r="C51" s="97"/>
      <c r="D51" s="74"/>
      <c r="E51" s="21"/>
      <c r="F51" s="21"/>
      <c r="G51" s="21"/>
      <c r="H51" s="21"/>
      <c r="I51" s="92"/>
      <c r="J51" s="93"/>
    </row>
    <row r="52" spans="1:11" ht="20.25" customHeight="1">
      <c r="A52" s="1"/>
      <c r="B52" s="62" t="s">
        <v>108</v>
      </c>
      <c r="C52" s="61" t="s">
        <v>49</v>
      </c>
      <c r="D52" s="76" t="s">
        <v>64</v>
      </c>
      <c r="E52" s="20">
        <v>11.45</v>
      </c>
      <c r="F52" s="20">
        <v>6.7</v>
      </c>
      <c r="G52" s="20">
        <v>8.3</v>
      </c>
      <c r="H52" s="20">
        <v>11.2</v>
      </c>
      <c r="I52" s="92"/>
      <c r="J52" s="93"/>
      <c r="K52" s="107"/>
    </row>
    <row r="53" spans="1:11" ht="20.25" customHeight="1">
      <c r="A53" s="1"/>
      <c r="B53" s="62" t="s">
        <v>109</v>
      </c>
      <c r="C53" s="61" t="s">
        <v>66</v>
      </c>
      <c r="D53" s="76" t="s">
        <v>43</v>
      </c>
      <c r="E53" s="20">
        <v>11</v>
      </c>
      <c r="F53" s="20">
        <v>7.6</v>
      </c>
      <c r="G53" s="20">
        <v>9.15</v>
      </c>
      <c r="H53" s="20">
        <v>9.7</v>
      </c>
      <c r="I53" s="92"/>
      <c r="J53" s="93"/>
      <c r="K53" s="107"/>
    </row>
    <row r="54" spans="1:11" ht="20.25" customHeight="1">
      <c r="A54" s="1"/>
      <c r="B54" s="62" t="s">
        <v>110</v>
      </c>
      <c r="C54" s="61" t="s">
        <v>38</v>
      </c>
      <c r="D54" s="76" t="s">
        <v>35</v>
      </c>
      <c r="E54" s="20">
        <v>9.45</v>
      </c>
      <c r="F54" s="20">
        <v>6.35</v>
      </c>
      <c r="G54" s="20">
        <v>8.75</v>
      </c>
      <c r="H54" s="20">
        <v>8.1</v>
      </c>
      <c r="I54" s="92"/>
      <c r="J54" s="93"/>
      <c r="K54" s="107"/>
    </row>
    <row r="55" spans="1:11" ht="20.25" customHeight="1">
      <c r="A55" s="1"/>
      <c r="B55" s="62" t="s">
        <v>46</v>
      </c>
      <c r="C55" s="61" t="s">
        <v>58</v>
      </c>
      <c r="D55" s="76" t="s">
        <v>37</v>
      </c>
      <c r="E55" s="20">
        <v>10.1</v>
      </c>
      <c r="F55" s="20">
        <v>7.75</v>
      </c>
      <c r="G55" s="20">
        <v>8.3</v>
      </c>
      <c r="H55" s="20">
        <v>10.4</v>
      </c>
      <c r="I55" s="92"/>
      <c r="J55" s="93"/>
      <c r="K55" s="107"/>
    </row>
    <row r="56" spans="1:10" ht="20.25" customHeight="1">
      <c r="A56" s="1"/>
      <c r="B56" s="69"/>
      <c r="C56" s="31"/>
      <c r="D56" s="71"/>
      <c r="E56" s="22">
        <f>IF(SUM(E52:E55)&gt;0,LARGE(E52:E55,1)+LARGE(E52:E55,2)+LARGE(E52:E55,3))</f>
        <v>32.55</v>
      </c>
      <c r="F56" s="22">
        <f>IF(SUM(F52:F55)&gt;0,LARGE(F52:F55,1)+LARGE(F52:F55,2)+LARGE(F52:F55,3))</f>
        <v>22.05</v>
      </c>
      <c r="G56" s="22">
        <f>IF(SUM(G52:G55)&gt;0,LARGE(G52:G55,1)+LARGE(G52:G55,2)+LARGE(G52:G55,3))</f>
        <v>26.2</v>
      </c>
      <c r="H56" s="22">
        <f>IF(SUM(H52:H55)&gt;0,LARGE(H52:H55,1)+LARGE(H52:H55,2)+LARGE(H52:H55,3))</f>
        <v>31.3</v>
      </c>
      <c r="I56" s="23">
        <f>SUM(E56:H56)</f>
        <v>112.1</v>
      </c>
      <c r="J56" s="93"/>
    </row>
    <row r="57" ht="18">
      <c r="B57" s="85"/>
    </row>
    <row r="58" ht="18">
      <c r="B58" s="85"/>
    </row>
    <row r="59" ht="18">
      <c r="B59" s="85"/>
    </row>
    <row r="60" ht="18">
      <c r="B60" s="85"/>
    </row>
    <row r="61" ht="18">
      <c r="B61" s="85"/>
    </row>
    <row r="62" ht="18">
      <c r="B62" s="85"/>
    </row>
    <row r="63" ht="18">
      <c r="B63" s="85"/>
    </row>
    <row r="64" ht="18">
      <c r="B64" s="85"/>
    </row>
    <row r="65" ht="18">
      <c r="B65" s="85"/>
    </row>
    <row r="66" ht="18">
      <c r="B66" s="85"/>
    </row>
    <row r="67" ht="18">
      <c r="B67" s="85"/>
    </row>
    <row r="68" ht="18">
      <c r="B68" s="85"/>
    </row>
    <row r="69" ht="18">
      <c r="B69" s="85"/>
    </row>
    <row r="70" ht="18">
      <c r="B70" s="85"/>
    </row>
    <row r="71" ht="18">
      <c r="B71" s="85"/>
    </row>
    <row r="72" ht="18">
      <c r="B72" s="85"/>
    </row>
    <row r="73" ht="18">
      <c r="B73" s="85"/>
    </row>
    <row r="74" ht="18">
      <c r="B74" s="85"/>
    </row>
    <row r="75" ht="18">
      <c r="B75" s="85"/>
    </row>
    <row r="76" ht="18">
      <c r="B76" s="85"/>
    </row>
    <row r="77" ht="18">
      <c r="B77" s="85"/>
    </row>
    <row r="78" ht="18">
      <c r="B78" s="85"/>
    </row>
    <row r="79" ht="18">
      <c r="B79" s="85"/>
    </row>
    <row r="80" ht="18">
      <c r="B80" s="85"/>
    </row>
    <row r="81" ht="18">
      <c r="B81" s="85"/>
    </row>
    <row r="82" ht="18">
      <c r="B82" s="85"/>
    </row>
    <row r="83" ht="18">
      <c r="B83" s="85"/>
    </row>
    <row r="84" ht="18">
      <c r="B84" s="85"/>
    </row>
    <row r="85" ht="18">
      <c r="B85" s="85"/>
    </row>
    <row r="86" ht="18">
      <c r="B86" s="85"/>
    </row>
    <row r="87" ht="18">
      <c r="B87" s="85"/>
    </row>
    <row r="88" ht="18">
      <c r="B88" s="85"/>
    </row>
    <row r="89" ht="18">
      <c r="B89" s="85"/>
    </row>
    <row r="90" ht="18">
      <c r="B90" s="85"/>
    </row>
    <row r="91" ht="18">
      <c r="B91" s="85"/>
    </row>
    <row r="92" ht="18">
      <c r="B92" s="85"/>
    </row>
    <row r="93" ht="18">
      <c r="B93" s="85"/>
    </row>
    <row r="94" ht="18">
      <c r="B94" s="85"/>
    </row>
  </sheetData>
  <sheetProtection/>
  <mergeCells count="3">
    <mergeCell ref="A5:I5"/>
    <mergeCell ref="A1:I1"/>
    <mergeCell ref="A3:I3"/>
  </mergeCells>
  <printOptions/>
  <pageMargins left="0.17" right="0.08" top="0.38" bottom="0.13" header="0.17" footer="0.1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2011-11-26T19:23:04Z</cp:lastPrinted>
  <dcterms:created xsi:type="dcterms:W3CDTF">2001-09-20T05:51:40Z</dcterms:created>
  <dcterms:modified xsi:type="dcterms:W3CDTF">2011-11-26T21:11:31Z</dcterms:modified>
  <cp:category/>
  <cp:version/>
  <cp:contentType/>
  <cp:contentStatus/>
</cp:coreProperties>
</file>