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3185" windowHeight="9045" tabRatio="605" activeTab="1"/>
  </bookViews>
  <sheets>
    <sheet name="jednotliv" sheetId="1" r:id="rId1"/>
    <sheet name="družstva" sheetId="2" r:id="rId2"/>
  </sheets>
  <definedNames>
    <definedName name="_xlnm.Print_Titles" localSheetId="1">'družstva'!$1:$6</definedName>
    <definedName name="_xlnm.Print_Titles" localSheetId="0">'jednotliv'!$1:$7</definedName>
  </definedNames>
  <calcPr fullCalcOnLoad="1"/>
</workbook>
</file>

<file path=xl/sharedStrings.xml><?xml version="1.0" encoding="utf-8"?>
<sst xmlns="http://schemas.openxmlformats.org/spreadsheetml/2006/main" count="241" uniqueCount="110">
  <si>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</si>
  <si>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</si>
  <si>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</si>
  <si>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</si>
  <si>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</si>
  <si>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</si>
  <si>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</si>
  <si>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</si>
  <si>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</si>
  <si>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</si>
  <si>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</si>
  <si>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</si>
  <si>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</si>
  <si>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</si>
  <si>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</si>
  <si>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Veronika</t>
  </si>
  <si>
    <t>Simona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</si>
  <si>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</si>
  <si>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</si>
  <si>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</si>
  <si>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</si>
  <si>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</si>
  <si>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</si>
  <si>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</si>
  <si>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</si>
  <si>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</si>
  <si>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</si>
  <si>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</si>
  <si>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</si>
  <si>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</si>
  <si>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11.</t>
  </si>
  <si>
    <t>D</t>
  </si>
  <si>
    <t>E</t>
  </si>
  <si>
    <t>Kateřina</t>
  </si>
  <si>
    <t>00</t>
  </si>
  <si>
    <t>01</t>
  </si>
  <si>
    <t>Jana</t>
  </si>
  <si>
    <t>Tereza</t>
  </si>
  <si>
    <t>12.</t>
  </si>
  <si>
    <t>16.</t>
  </si>
  <si>
    <t>29.</t>
  </si>
  <si>
    <t>30.</t>
  </si>
  <si>
    <t>02</t>
  </si>
  <si>
    <t>99</t>
  </si>
  <si>
    <t>MČR</t>
  </si>
  <si>
    <t>BRNO 26.11.2011</t>
  </si>
  <si>
    <t>Eva</t>
  </si>
  <si>
    <t>Barbora</t>
  </si>
  <si>
    <t>Kristýna</t>
  </si>
  <si>
    <t>Dominika</t>
  </si>
  <si>
    <t>Markéta</t>
  </si>
  <si>
    <t>Patricie</t>
  </si>
  <si>
    <t>Natálie</t>
  </si>
  <si>
    <t>Bohemians Praha</t>
  </si>
  <si>
    <t>Sokol Brno 1</t>
  </si>
  <si>
    <t>Lucie</t>
  </si>
  <si>
    <t>Magdaléna</t>
  </si>
  <si>
    <t>Zuzana</t>
  </si>
  <si>
    <t>Karolína</t>
  </si>
  <si>
    <t>Michaela</t>
  </si>
  <si>
    <t>98</t>
  </si>
  <si>
    <t>97</t>
  </si>
  <si>
    <t>96</t>
  </si>
  <si>
    <t>I.liga</t>
  </si>
  <si>
    <t>GK Vítkovice</t>
  </si>
  <si>
    <t>Pozemstav Prostějov</t>
  </si>
  <si>
    <t>Sokol Kampa Praha</t>
  </si>
  <si>
    <t>Chemopetrol Litvínov</t>
  </si>
  <si>
    <t>Došková</t>
  </si>
  <si>
    <t>Hájková</t>
  </si>
  <si>
    <t>Julie</t>
  </si>
  <si>
    <t>Kühnová</t>
  </si>
  <si>
    <t>Marie</t>
  </si>
  <si>
    <t>Opočenská</t>
  </si>
  <si>
    <t>Kinclová</t>
  </si>
  <si>
    <t>92</t>
  </si>
  <si>
    <t>Kolářová</t>
  </si>
  <si>
    <t>Uhrová</t>
  </si>
  <si>
    <t>Žitníková</t>
  </si>
  <si>
    <t>Vendula</t>
  </si>
  <si>
    <t>Drápalová</t>
  </si>
  <si>
    <t>Kozáková</t>
  </si>
  <si>
    <t>Weisserová</t>
  </si>
  <si>
    <t>Jiříková</t>
  </si>
  <si>
    <t>Pelhřimov</t>
  </si>
  <si>
    <t>Mucková</t>
  </si>
  <si>
    <t>Pajdáková</t>
  </si>
  <si>
    <t>Jakšová</t>
  </si>
  <si>
    <t>Kányai</t>
  </si>
  <si>
    <t>Anna-Mária</t>
  </si>
  <si>
    <t>Doksy</t>
  </si>
  <si>
    <t>ústí nad Labem</t>
  </si>
  <si>
    <t>Pluskalová</t>
  </si>
  <si>
    <t>Mičková</t>
  </si>
  <si>
    <t>Vyhlídalová</t>
  </si>
  <si>
    <t>Holcová</t>
  </si>
  <si>
    <t>Ponížilová</t>
  </si>
  <si>
    <t>Luchesi</t>
  </si>
  <si>
    <t>Orságová</t>
  </si>
  <si>
    <t>Šustáková</t>
  </si>
  <si>
    <t>Masopustová</t>
  </si>
  <si>
    <t>Fišerová</t>
  </si>
  <si>
    <t>Fischerová</t>
  </si>
  <si>
    <t>Amálie</t>
  </si>
  <si>
    <t>Trunečková</t>
  </si>
  <si>
    <t>Schusterová</t>
  </si>
  <si>
    <t>Krejčíková</t>
  </si>
  <si>
    <t>Victorie</t>
  </si>
  <si>
    <t>Sokol Mor. Ostrava 1</t>
  </si>
  <si>
    <t>AC Sparta Praha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</si>
</sst>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26"/>
      <name val="Symbol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8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1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8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19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4" fillId="0" borderId="12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/>
    </xf>
    <xf numFmtId="0" fontId="23" fillId="0" borderId="0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2" fillId="0" borderId="2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2" fillId="0" borderId="26" xfId="0" applyFont="1" applyBorder="1" applyAlignment="1">
      <alignment/>
    </xf>
    <xf numFmtId="0" fontId="23" fillId="0" borderId="2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6" xfId="0" applyFont="1" applyFill="1" applyBorder="1" applyAlignment="1">
      <alignment horizontal="left"/>
    </xf>
    <xf numFmtId="0" fontId="16" fillId="0" borderId="26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19" fillId="0" borderId="26" xfId="0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6858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</xdr:row>
      <xdr:rowOff>0</xdr:rowOff>
    </xdr:from>
    <xdr:to>
      <xdr:col>20</xdr:col>
      <xdr:colOff>57150</xdr:colOff>
      <xdr:row>5</xdr:row>
      <xdr:rowOff>390525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6667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28575</xdr:rowOff>
    </xdr:from>
    <xdr:to>
      <xdr:col>12</xdr:col>
      <xdr:colOff>247650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6953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6858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19050</xdr:rowOff>
    </xdr:from>
    <xdr:to>
      <xdr:col>1</xdr:col>
      <xdr:colOff>876300</xdr:colOff>
      <xdr:row>3</xdr:row>
      <xdr:rowOff>180975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905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400050</xdr:colOff>
      <xdr:row>0</xdr:row>
      <xdr:rowOff>0</xdr:rowOff>
    </xdr:from>
    <xdr:to>
      <xdr:col>22</xdr:col>
      <xdr:colOff>0</xdr:colOff>
      <xdr:row>3</xdr:row>
      <xdr:rowOff>133350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219075</xdr:rowOff>
    </xdr:from>
    <xdr:to>
      <xdr:col>1</xdr:col>
      <xdr:colOff>904875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4</xdr:col>
      <xdr:colOff>895350</xdr:colOff>
      <xdr:row>7</xdr:row>
      <xdr:rowOff>323850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1400175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790575</xdr:colOff>
      <xdr:row>7</xdr:row>
      <xdr:rowOff>333375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140970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819150</xdr:colOff>
      <xdr:row>7</xdr:row>
      <xdr:rowOff>333375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1381125"/>
          <a:ext cx="723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895350</xdr:colOff>
      <xdr:row>7</xdr:row>
      <xdr:rowOff>314325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57775" y="1438275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1038225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47625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6">
      <selection activeCell="Y30" sqref="Y30"/>
    </sheetView>
  </sheetViews>
  <sheetFormatPr defaultColWidth="9.00390625" defaultRowHeight="12.75"/>
  <cols>
    <col min="1" max="1" width="3.75390625" style="12" customWidth="1"/>
    <col min="2" max="2" width="13.625" style="12" customWidth="1"/>
    <col min="3" max="3" width="8.75390625" style="12" customWidth="1"/>
    <col min="4" max="4" width="3.625" style="12" customWidth="1"/>
    <col min="5" max="5" width="18.125" style="12" customWidth="1"/>
    <col min="6" max="7" width="5.75390625" style="12" customWidth="1"/>
    <col min="8" max="8" width="1.25" style="40" customWidth="1"/>
    <col min="9" max="9" width="7.125" style="39" customWidth="1"/>
    <col min="10" max="10" width="5.75390625" style="12" customWidth="1"/>
    <col min="11" max="11" width="5.75390625" style="39" customWidth="1"/>
    <col min="12" max="12" width="3.375" style="42" customWidth="1"/>
    <col min="13" max="13" width="7.125" style="12" customWidth="1"/>
    <col min="14" max="14" width="5.75390625" style="39" customWidth="1"/>
    <col min="15" max="15" width="5.75390625" style="12" customWidth="1"/>
    <col min="16" max="16" width="3.375" style="40" customWidth="1"/>
    <col min="17" max="17" width="7.125" style="39" customWidth="1"/>
    <col min="18" max="18" width="5.75390625" style="39" customWidth="1"/>
    <col min="19" max="19" width="5.75390625" style="12" customWidth="1"/>
    <col min="20" max="20" width="3.375" style="40" customWidth="1"/>
    <col min="21" max="21" width="7.125" style="12" customWidth="1"/>
    <col min="22" max="22" width="8.125" style="41" customWidth="1"/>
    <col min="23" max="23" width="0.12890625" style="12" hidden="1" customWidth="1"/>
    <col min="24" max="16384" width="9.125" style="12" customWidth="1"/>
  </cols>
  <sheetData>
    <row r="1" spans="1:23" ht="16.5" customHeight="1">
      <c r="A1" s="111" t="s">
        <v>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13" ht="1.5" customHeight="1">
      <c r="A2" s="34"/>
      <c r="B2" s="11"/>
      <c r="C2" s="11"/>
      <c r="D2" s="35"/>
      <c r="E2" s="35"/>
      <c r="F2" s="35"/>
      <c r="G2" s="35"/>
      <c r="H2" s="36"/>
      <c r="I2" s="31"/>
      <c r="J2" s="11"/>
      <c r="K2" s="37"/>
      <c r="L2" s="38"/>
      <c r="M2" s="11"/>
    </row>
    <row r="3" spans="1:23" ht="15.75" customHeight="1">
      <c r="A3" s="111" t="s">
        <v>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ht="15.75">
      <c r="A4" s="110" t="s">
        <v>63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ht="3" customHeight="1" thickBot="1"/>
    <row r="6" spans="1:22" s="45" customFormat="1" ht="33.75" customHeight="1">
      <c r="A6" s="43" t="s">
        <v>0</v>
      </c>
      <c r="B6" s="9" t="s">
        <v>1</v>
      </c>
      <c r="C6" s="9" t="s">
        <v>2</v>
      </c>
      <c r="D6" s="59"/>
      <c r="E6" s="9" t="s">
        <v>3</v>
      </c>
      <c r="F6" s="108"/>
      <c r="G6" s="108"/>
      <c r="H6" s="108"/>
      <c r="I6" s="109"/>
      <c r="J6" s="107"/>
      <c r="K6" s="108"/>
      <c r="L6" s="108"/>
      <c r="M6" s="109"/>
      <c r="N6" s="107"/>
      <c r="O6" s="108"/>
      <c r="P6" s="108"/>
      <c r="Q6" s="109"/>
      <c r="R6" s="107"/>
      <c r="S6" s="108"/>
      <c r="T6" s="108"/>
      <c r="U6" s="109"/>
      <c r="V6" s="44" t="s">
        <v>4</v>
      </c>
    </row>
    <row r="7" spans="1:22" s="80" customFormat="1" ht="17.25" customHeight="1" thickBot="1">
      <c r="A7" s="46"/>
      <c r="B7" s="24"/>
      <c r="C7" s="24"/>
      <c r="D7" s="24"/>
      <c r="E7" s="24"/>
      <c r="F7" s="47" t="s">
        <v>31</v>
      </c>
      <c r="G7" s="47" t="s">
        <v>32</v>
      </c>
      <c r="H7" s="48"/>
      <c r="I7" s="49" t="s">
        <v>4</v>
      </c>
      <c r="J7" s="50" t="s">
        <v>31</v>
      </c>
      <c r="K7" s="47" t="s">
        <v>32</v>
      </c>
      <c r="L7" s="48"/>
      <c r="M7" s="49" t="s">
        <v>4</v>
      </c>
      <c r="N7" s="50" t="s">
        <v>31</v>
      </c>
      <c r="O7" s="47" t="s">
        <v>32</v>
      </c>
      <c r="P7" s="48"/>
      <c r="Q7" s="49" t="s">
        <v>4</v>
      </c>
      <c r="R7" s="50" t="s">
        <v>31</v>
      </c>
      <c r="S7" s="47" t="s">
        <v>32</v>
      </c>
      <c r="T7" s="48"/>
      <c r="U7" s="49" t="s">
        <v>4</v>
      </c>
      <c r="V7" s="51"/>
    </row>
    <row r="8" spans="1:22" s="55" customFormat="1" ht="15" customHeight="1">
      <c r="A8" s="76" t="s">
        <v>5</v>
      </c>
      <c r="B8" s="64" t="s">
        <v>105</v>
      </c>
      <c r="C8" s="79" t="s">
        <v>37</v>
      </c>
      <c r="D8" s="79">
        <v>96</v>
      </c>
      <c r="E8" s="69" t="s">
        <v>109</v>
      </c>
      <c r="F8" s="53">
        <v>4.6</v>
      </c>
      <c r="G8" s="13">
        <v>7.7</v>
      </c>
      <c r="H8" s="14"/>
      <c r="I8" s="52">
        <f aca="true" t="shared" si="0" ref="I8:I37">F8+G8-H8</f>
        <v>12.3</v>
      </c>
      <c r="J8" s="53">
        <v>3.5</v>
      </c>
      <c r="K8" s="13">
        <v>5.7</v>
      </c>
      <c r="L8" s="14"/>
      <c r="M8" s="52">
        <f aca="true" t="shared" si="1" ref="M8:M28">J8+K8-L8</f>
        <v>9.2</v>
      </c>
      <c r="N8" s="53">
        <v>4.4</v>
      </c>
      <c r="O8" s="13">
        <v>7.35</v>
      </c>
      <c r="P8" s="14"/>
      <c r="Q8" s="52">
        <f aca="true" t="shared" si="2" ref="Q8:Q35">N8+O8-P8</f>
        <v>11.75</v>
      </c>
      <c r="R8" s="53">
        <v>4.4</v>
      </c>
      <c r="S8" s="13">
        <v>7.55</v>
      </c>
      <c r="T8" s="14"/>
      <c r="U8" s="52">
        <f aca="true" t="shared" si="3" ref="U8:U37">R8+S8-T8</f>
        <v>11.95</v>
      </c>
      <c r="V8" s="54">
        <f aca="true" t="shared" si="4" ref="V8:V37">I8+M8+Q8+U8</f>
        <v>45.2</v>
      </c>
    </row>
    <row r="9" spans="1:22" s="55" customFormat="1" ht="15" customHeight="1">
      <c r="A9" s="77" t="s">
        <v>6</v>
      </c>
      <c r="B9" s="64" t="s">
        <v>93</v>
      </c>
      <c r="C9" s="79" t="s">
        <v>46</v>
      </c>
      <c r="D9" s="78" t="s">
        <v>43</v>
      </c>
      <c r="E9" s="69" t="s">
        <v>65</v>
      </c>
      <c r="F9" s="57">
        <v>4</v>
      </c>
      <c r="G9" s="10">
        <v>8.15</v>
      </c>
      <c r="H9" s="8"/>
      <c r="I9" s="56">
        <f t="shared" si="0"/>
        <v>12.15</v>
      </c>
      <c r="J9" s="57">
        <v>2.8</v>
      </c>
      <c r="K9" s="10">
        <v>7.35</v>
      </c>
      <c r="L9" s="8"/>
      <c r="M9" s="56">
        <f t="shared" si="1"/>
        <v>10.149999999999999</v>
      </c>
      <c r="N9" s="57">
        <v>4.4</v>
      </c>
      <c r="O9" s="10">
        <v>7.1</v>
      </c>
      <c r="P9" s="8"/>
      <c r="Q9" s="56">
        <f t="shared" si="2"/>
        <v>11.5</v>
      </c>
      <c r="R9" s="57">
        <v>2.9</v>
      </c>
      <c r="S9" s="10">
        <v>8.25</v>
      </c>
      <c r="T9" s="8"/>
      <c r="U9" s="56">
        <f t="shared" si="3"/>
        <v>11.15</v>
      </c>
      <c r="V9" s="58">
        <f t="shared" si="4"/>
        <v>44.949999999999996</v>
      </c>
    </row>
    <row r="10" spans="1:22" s="55" customFormat="1" ht="15" customHeight="1">
      <c r="A10" s="77" t="s">
        <v>7</v>
      </c>
      <c r="B10" s="92" t="s">
        <v>80</v>
      </c>
      <c r="C10" s="69" t="s">
        <v>15</v>
      </c>
      <c r="D10" s="69">
        <v>97</v>
      </c>
      <c r="E10" s="69" t="s">
        <v>54</v>
      </c>
      <c r="F10" s="57">
        <v>4.2</v>
      </c>
      <c r="G10" s="10">
        <v>7.35</v>
      </c>
      <c r="H10" s="8"/>
      <c r="I10" s="56">
        <f t="shared" si="0"/>
        <v>11.55</v>
      </c>
      <c r="J10" s="57">
        <v>2</v>
      </c>
      <c r="K10" s="10">
        <v>7.75</v>
      </c>
      <c r="L10" s="8"/>
      <c r="M10" s="56">
        <f t="shared" si="1"/>
        <v>9.75</v>
      </c>
      <c r="N10" s="57">
        <v>4.1</v>
      </c>
      <c r="O10" s="10">
        <v>8.1</v>
      </c>
      <c r="P10" s="8"/>
      <c r="Q10" s="56">
        <f t="shared" si="2"/>
        <v>12.2</v>
      </c>
      <c r="R10" s="57">
        <v>3.7</v>
      </c>
      <c r="S10" s="10">
        <v>7.75</v>
      </c>
      <c r="T10" s="8">
        <v>0.3</v>
      </c>
      <c r="U10" s="56">
        <f t="shared" si="3"/>
        <v>11.149999999999999</v>
      </c>
      <c r="V10" s="58">
        <f t="shared" si="4"/>
        <v>44.65</v>
      </c>
    </row>
    <row r="11" spans="1:22" s="55" customFormat="1" ht="15" customHeight="1">
      <c r="A11" s="77" t="s">
        <v>8</v>
      </c>
      <c r="B11" s="64" t="s">
        <v>92</v>
      </c>
      <c r="C11" s="79" t="s">
        <v>15</v>
      </c>
      <c r="D11" s="78" t="s">
        <v>62</v>
      </c>
      <c r="E11" s="69" t="s">
        <v>65</v>
      </c>
      <c r="F11" s="57">
        <v>4.2</v>
      </c>
      <c r="G11" s="10">
        <v>7.9</v>
      </c>
      <c r="H11" s="8">
        <v>0.1</v>
      </c>
      <c r="I11" s="56">
        <f t="shared" si="0"/>
        <v>12.000000000000002</v>
      </c>
      <c r="J11" s="57">
        <v>4.1</v>
      </c>
      <c r="K11" s="10">
        <v>5.85</v>
      </c>
      <c r="L11" s="8"/>
      <c r="M11" s="56">
        <f t="shared" si="1"/>
        <v>9.95</v>
      </c>
      <c r="N11" s="57">
        <v>4</v>
      </c>
      <c r="O11" s="10">
        <v>6.7</v>
      </c>
      <c r="P11" s="8"/>
      <c r="Q11" s="56">
        <f t="shared" si="2"/>
        <v>10.7</v>
      </c>
      <c r="R11" s="57">
        <v>3.6</v>
      </c>
      <c r="S11" s="10">
        <v>7.65</v>
      </c>
      <c r="T11" s="8"/>
      <c r="U11" s="56">
        <f t="shared" si="3"/>
        <v>11.25</v>
      </c>
      <c r="V11" s="58">
        <f t="shared" si="4"/>
        <v>43.900000000000006</v>
      </c>
    </row>
    <row r="12" spans="1:22" s="55" customFormat="1" ht="15" customHeight="1">
      <c r="A12" s="77" t="s">
        <v>9</v>
      </c>
      <c r="B12" s="64" t="s">
        <v>71</v>
      </c>
      <c r="C12" s="79" t="s">
        <v>72</v>
      </c>
      <c r="D12" s="78" t="s">
        <v>34</v>
      </c>
      <c r="E12" s="69" t="s">
        <v>53</v>
      </c>
      <c r="F12" s="57">
        <v>2.4</v>
      </c>
      <c r="G12" s="10">
        <v>8.8</v>
      </c>
      <c r="H12" s="8"/>
      <c r="I12" s="56">
        <f t="shared" si="0"/>
        <v>11.200000000000001</v>
      </c>
      <c r="J12" s="57">
        <v>2.1</v>
      </c>
      <c r="K12" s="10">
        <v>7.65</v>
      </c>
      <c r="L12" s="8"/>
      <c r="M12" s="56">
        <f t="shared" si="1"/>
        <v>9.75</v>
      </c>
      <c r="N12" s="57">
        <v>4.2</v>
      </c>
      <c r="O12" s="10">
        <v>7.55</v>
      </c>
      <c r="P12" s="8"/>
      <c r="Q12" s="56">
        <f t="shared" si="2"/>
        <v>11.75</v>
      </c>
      <c r="R12" s="57">
        <v>2.9</v>
      </c>
      <c r="S12" s="10">
        <v>7.4</v>
      </c>
      <c r="T12" s="8"/>
      <c r="U12" s="56">
        <f t="shared" si="3"/>
        <v>10.3</v>
      </c>
      <c r="V12" s="58">
        <f t="shared" si="4"/>
        <v>43</v>
      </c>
    </row>
    <row r="13" spans="1:23" s="55" customFormat="1" ht="15" customHeight="1">
      <c r="A13" s="77" t="s">
        <v>10</v>
      </c>
      <c r="B13" s="64" t="s">
        <v>69</v>
      </c>
      <c r="C13" s="79" t="s">
        <v>70</v>
      </c>
      <c r="D13" s="79">
        <v>99</v>
      </c>
      <c r="E13" s="69" t="s">
        <v>53</v>
      </c>
      <c r="F13" s="57">
        <v>4.2</v>
      </c>
      <c r="G13" s="10">
        <v>8</v>
      </c>
      <c r="H13" s="8"/>
      <c r="I13" s="56">
        <f t="shared" si="0"/>
        <v>12.2</v>
      </c>
      <c r="J13" s="57">
        <v>3.3</v>
      </c>
      <c r="K13" s="10">
        <v>5.65</v>
      </c>
      <c r="L13" s="8"/>
      <c r="M13" s="56">
        <f t="shared" si="1"/>
        <v>8.95</v>
      </c>
      <c r="N13" s="57">
        <v>3.9</v>
      </c>
      <c r="O13" s="10">
        <v>6.75</v>
      </c>
      <c r="P13" s="8"/>
      <c r="Q13" s="56">
        <f t="shared" si="2"/>
        <v>10.65</v>
      </c>
      <c r="R13" s="57">
        <v>3.2</v>
      </c>
      <c r="S13" s="10">
        <v>7.75</v>
      </c>
      <c r="T13" s="8"/>
      <c r="U13" s="56">
        <f t="shared" si="3"/>
        <v>10.95</v>
      </c>
      <c r="V13" s="58">
        <f t="shared" si="4"/>
        <v>42.75</v>
      </c>
      <c r="W13" s="39"/>
    </row>
    <row r="14" spans="1:22" ht="15" customHeight="1">
      <c r="A14" s="77" t="s">
        <v>11</v>
      </c>
      <c r="B14" s="92" t="s">
        <v>88</v>
      </c>
      <c r="C14" s="69" t="s">
        <v>89</v>
      </c>
      <c r="D14" s="78" t="s">
        <v>60</v>
      </c>
      <c r="E14" s="79" t="s">
        <v>91</v>
      </c>
      <c r="F14" s="57">
        <v>4.4</v>
      </c>
      <c r="G14" s="10">
        <v>7.95</v>
      </c>
      <c r="H14" s="8"/>
      <c r="I14" s="56">
        <f t="shared" si="0"/>
        <v>12.350000000000001</v>
      </c>
      <c r="J14" s="57">
        <v>3.3</v>
      </c>
      <c r="K14" s="10">
        <v>4.85</v>
      </c>
      <c r="L14" s="8"/>
      <c r="M14" s="56">
        <f t="shared" si="1"/>
        <v>8.149999999999999</v>
      </c>
      <c r="N14" s="57">
        <v>4.4</v>
      </c>
      <c r="O14" s="10">
        <v>5.65</v>
      </c>
      <c r="P14" s="8"/>
      <c r="Q14" s="56">
        <f t="shared" si="2"/>
        <v>10.05</v>
      </c>
      <c r="R14" s="57">
        <v>4.3</v>
      </c>
      <c r="S14" s="10">
        <v>7.5</v>
      </c>
      <c r="T14" s="8"/>
      <c r="U14" s="56">
        <f t="shared" si="3"/>
        <v>11.8</v>
      </c>
      <c r="V14" s="58">
        <f t="shared" si="4"/>
        <v>42.35</v>
      </c>
    </row>
    <row r="15" spans="1:22" ht="15" customHeight="1">
      <c r="A15" s="77" t="s">
        <v>12</v>
      </c>
      <c r="B15" s="92" t="s">
        <v>83</v>
      </c>
      <c r="C15" s="69" t="s">
        <v>55</v>
      </c>
      <c r="D15" s="78" t="s">
        <v>35</v>
      </c>
      <c r="E15" s="79" t="s">
        <v>84</v>
      </c>
      <c r="F15" s="57">
        <v>2.4</v>
      </c>
      <c r="G15" s="10">
        <v>8.6</v>
      </c>
      <c r="H15" s="8">
        <v>0.1</v>
      </c>
      <c r="I15" s="56">
        <f t="shared" si="0"/>
        <v>10.9</v>
      </c>
      <c r="J15" s="57">
        <v>1.3</v>
      </c>
      <c r="K15" s="10">
        <v>7.05</v>
      </c>
      <c r="L15" s="8"/>
      <c r="M15" s="56">
        <f t="shared" si="1"/>
        <v>8.35</v>
      </c>
      <c r="N15" s="57">
        <v>3.2</v>
      </c>
      <c r="O15" s="10">
        <v>8</v>
      </c>
      <c r="P15" s="8"/>
      <c r="Q15" s="56">
        <f t="shared" si="2"/>
        <v>11.2</v>
      </c>
      <c r="R15" s="57">
        <v>3.2</v>
      </c>
      <c r="S15" s="10">
        <v>8.3</v>
      </c>
      <c r="T15" s="8"/>
      <c r="U15" s="56">
        <f t="shared" si="3"/>
        <v>11.5</v>
      </c>
      <c r="V15" s="58">
        <f t="shared" si="4"/>
        <v>41.95</v>
      </c>
    </row>
    <row r="16" spans="1:22" ht="15" customHeight="1">
      <c r="A16" s="77" t="s">
        <v>13</v>
      </c>
      <c r="B16" s="92" t="s">
        <v>81</v>
      </c>
      <c r="C16" s="69" t="s">
        <v>16</v>
      </c>
      <c r="D16" s="69">
        <v>97</v>
      </c>
      <c r="E16" s="69" t="s">
        <v>54</v>
      </c>
      <c r="F16" s="57">
        <v>4.2</v>
      </c>
      <c r="G16" s="10">
        <v>7.95</v>
      </c>
      <c r="H16" s="8"/>
      <c r="I16" s="56">
        <f t="shared" si="0"/>
        <v>12.15</v>
      </c>
      <c r="J16" s="57">
        <v>1.6</v>
      </c>
      <c r="K16" s="10">
        <v>7.6</v>
      </c>
      <c r="L16" s="8"/>
      <c r="M16" s="56">
        <f t="shared" si="1"/>
        <v>9.2</v>
      </c>
      <c r="N16" s="57">
        <v>3.8</v>
      </c>
      <c r="O16" s="10">
        <v>5.9</v>
      </c>
      <c r="P16" s="8"/>
      <c r="Q16" s="56">
        <f t="shared" si="2"/>
        <v>9.7</v>
      </c>
      <c r="R16" s="57">
        <v>3.1</v>
      </c>
      <c r="S16" s="10">
        <v>7.65</v>
      </c>
      <c r="T16" s="8"/>
      <c r="U16" s="56">
        <f t="shared" si="3"/>
        <v>10.75</v>
      </c>
      <c r="V16" s="58">
        <f t="shared" si="4"/>
        <v>41.8</v>
      </c>
    </row>
    <row r="17" spans="1:22" ht="15" customHeight="1">
      <c r="A17" s="77" t="s">
        <v>14</v>
      </c>
      <c r="B17" s="64" t="s">
        <v>104</v>
      </c>
      <c r="C17" s="79" t="s">
        <v>51</v>
      </c>
      <c r="D17" s="79">
        <v>97</v>
      </c>
      <c r="E17" s="69" t="s">
        <v>66</v>
      </c>
      <c r="F17" s="57">
        <v>4.2</v>
      </c>
      <c r="G17" s="10">
        <v>7.6</v>
      </c>
      <c r="H17" s="8"/>
      <c r="I17" s="56">
        <f t="shared" si="0"/>
        <v>11.8</v>
      </c>
      <c r="J17" s="57">
        <v>1.2</v>
      </c>
      <c r="K17" s="10">
        <v>7.75</v>
      </c>
      <c r="L17" s="8"/>
      <c r="M17" s="56">
        <f t="shared" si="1"/>
        <v>8.95</v>
      </c>
      <c r="N17" s="57">
        <v>3.6</v>
      </c>
      <c r="O17" s="10">
        <v>5.55</v>
      </c>
      <c r="P17" s="8"/>
      <c r="Q17" s="56">
        <f t="shared" si="2"/>
        <v>9.15</v>
      </c>
      <c r="R17" s="57">
        <v>3.4</v>
      </c>
      <c r="S17" s="10">
        <v>8.45</v>
      </c>
      <c r="T17" s="8"/>
      <c r="U17" s="56">
        <f t="shared" si="3"/>
        <v>11.85</v>
      </c>
      <c r="V17" s="58">
        <f t="shared" si="4"/>
        <v>41.75</v>
      </c>
    </row>
    <row r="18" spans="1:22" ht="15" customHeight="1">
      <c r="A18" s="77" t="s">
        <v>30</v>
      </c>
      <c r="B18" s="64" t="s">
        <v>76</v>
      </c>
      <c r="C18" s="79" t="s">
        <v>50</v>
      </c>
      <c r="D18" s="79">
        <v>96</v>
      </c>
      <c r="E18" s="79" t="s">
        <v>64</v>
      </c>
      <c r="F18" s="57">
        <v>4</v>
      </c>
      <c r="G18" s="10">
        <v>7.2</v>
      </c>
      <c r="H18" s="8">
        <v>0.1</v>
      </c>
      <c r="I18" s="56">
        <f t="shared" si="0"/>
        <v>11.1</v>
      </c>
      <c r="J18" s="57">
        <v>1.4</v>
      </c>
      <c r="K18" s="10">
        <v>7.55</v>
      </c>
      <c r="L18" s="8"/>
      <c r="M18" s="56">
        <f t="shared" si="1"/>
        <v>8.95</v>
      </c>
      <c r="N18" s="57">
        <v>3.6</v>
      </c>
      <c r="O18" s="10">
        <v>6.55</v>
      </c>
      <c r="P18" s="8"/>
      <c r="Q18" s="56">
        <f t="shared" si="2"/>
        <v>10.15</v>
      </c>
      <c r="R18" s="57">
        <v>3.5</v>
      </c>
      <c r="S18" s="10">
        <v>7.5</v>
      </c>
      <c r="T18" s="8"/>
      <c r="U18" s="56">
        <f t="shared" si="3"/>
        <v>11</v>
      </c>
      <c r="V18" s="58">
        <f t="shared" si="4"/>
        <v>41.199999999999996</v>
      </c>
    </row>
    <row r="19" spans="1:22" ht="15" customHeight="1">
      <c r="A19" s="77" t="s">
        <v>38</v>
      </c>
      <c r="B19" s="93" t="s">
        <v>73</v>
      </c>
      <c r="C19" s="79" t="s">
        <v>48</v>
      </c>
      <c r="D19" s="79">
        <v>93</v>
      </c>
      <c r="E19" s="69" t="s">
        <v>53</v>
      </c>
      <c r="F19" s="57">
        <v>4.2</v>
      </c>
      <c r="G19" s="10">
        <v>7.65</v>
      </c>
      <c r="H19" s="8">
        <v>0.1</v>
      </c>
      <c r="I19" s="56">
        <f t="shared" si="0"/>
        <v>11.750000000000002</v>
      </c>
      <c r="J19" s="57">
        <v>1.8</v>
      </c>
      <c r="K19" s="10">
        <v>6.8</v>
      </c>
      <c r="L19" s="8"/>
      <c r="M19" s="56">
        <f t="shared" si="1"/>
        <v>8.6</v>
      </c>
      <c r="N19" s="57">
        <v>3.8</v>
      </c>
      <c r="O19" s="10">
        <v>5.7</v>
      </c>
      <c r="P19" s="8"/>
      <c r="Q19" s="56">
        <f t="shared" si="2"/>
        <v>9.5</v>
      </c>
      <c r="R19" s="57">
        <v>3.7</v>
      </c>
      <c r="S19" s="10">
        <v>7.6</v>
      </c>
      <c r="T19" s="8"/>
      <c r="U19" s="56">
        <f t="shared" si="3"/>
        <v>11.3</v>
      </c>
      <c r="V19" s="58">
        <f t="shared" si="4"/>
        <v>41.150000000000006</v>
      </c>
    </row>
    <row r="20" spans="1:22" ht="15" customHeight="1">
      <c r="A20" s="77" t="s">
        <v>38</v>
      </c>
      <c r="B20" s="64" t="s">
        <v>102</v>
      </c>
      <c r="C20" s="79" t="s">
        <v>103</v>
      </c>
      <c r="D20" s="79">
        <v>96</v>
      </c>
      <c r="E20" s="69" t="s">
        <v>66</v>
      </c>
      <c r="F20" s="57">
        <v>4.2</v>
      </c>
      <c r="G20" s="10">
        <v>7.8</v>
      </c>
      <c r="H20" s="8"/>
      <c r="I20" s="56">
        <f t="shared" si="0"/>
        <v>12</v>
      </c>
      <c r="J20" s="57">
        <v>1.4</v>
      </c>
      <c r="K20" s="10">
        <v>7.7</v>
      </c>
      <c r="L20" s="8"/>
      <c r="M20" s="56">
        <f t="shared" si="1"/>
        <v>9.1</v>
      </c>
      <c r="N20" s="57">
        <v>4</v>
      </c>
      <c r="O20" s="10">
        <v>5.15</v>
      </c>
      <c r="P20" s="8"/>
      <c r="Q20" s="56">
        <f t="shared" si="2"/>
        <v>9.15</v>
      </c>
      <c r="R20" s="57">
        <v>3.5</v>
      </c>
      <c r="S20" s="10">
        <v>7.4</v>
      </c>
      <c r="T20" s="8"/>
      <c r="U20" s="56">
        <f t="shared" si="3"/>
        <v>10.9</v>
      </c>
      <c r="V20" s="58">
        <f t="shared" si="4"/>
        <v>41.15</v>
      </c>
    </row>
    <row r="21" spans="1:22" ht="15" customHeight="1">
      <c r="A21" s="77" t="s">
        <v>17</v>
      </c>
      <c r="B21" s="92" t="s">
        <v>82</v>
      </c>
      <c r="C21" s="69" t="s">
        <v>36</v>
      </c>
      <c r="D21" s="69">
        <v>98</v>
      </c>
      <c r="E21" s="69" t="s">
        <v>54</v>
      </c>
      <c r="F21" s="57">
        <v>4.2</v>
      </c>
      <c r="G21" s="10">
        <v>7.75</v>
      </c>
      <c r="H21" s="8"/>
      <c r="I21" s="56">
        <f t="shared" si="0"/>
        <v>11.95</v>
      </c>
      <c r="J21" s="57">
        <v>2.1</v>
      </c>
      <c r="K21" s="10">
        <v>6.5</v>
      </c>
      <c r="L21" s="8"/>
      <c r="M21" s="56">
        <f t="shared" si="1"/>
        <v>8.6</v>
      </c>
      <c r="N21" s="57">
        <v>4</v>
      </c>
      <c r="O21" s="10">
        <v>4.3</v>
      </c>
      <c r="P21" s="8"/>
      <c r="Q21" s="56">
        <f t="shared" si="2"/>
        <v>8.3</v>
      </c>
      <c r="R21" s="57">
        <v>3.5</v>
      </c>
      <c r="S21" s="10">
        <v>7.15</v>
      </c>
      <c r="T21" s="8"/>
      <c r="U21" s="56">
        <f t="shared" si="3"/>
        <v>10.65</v>
      </c>
      <c r="V21" s="58">
        <f t="shared" si="4"/>
        <v>39.5</v>
      </c>
    </row>
    <row r="22" spans="1:22" ht="15" customHeight="1">
      <c r="A22" s="77" t="s">
        <v>18</v>
      </c>
      <c r="B22" s="64" t="s">
        <v>68</v>
      </c>
      <c r="C22" s="79" t="s">
        <v>48</v>
      </c>
      <c r="D22" s="79">
        <v>94</v>
      </c>
      <c r="E22" s="69" t="s">
        <v>53</v>
      </c>
      <c r="F22" s="57">
        <v>4</v>
      </c>
      <c r="G22" s="10">
        <v>6.9</v>
      </c>
      <c r="H22" s="8">
        <v>0.1</v>
      </c>
      <c r="I22" s="56">
        <f t="shared" si="0"/>
        <v>10.8</v>
      </c>
      <c r="J22" s="57">
        <v>1.8</v>
      </c>
      <c r="K22" s="10">
        <v>5.9</v>
      </c>
      <c r="L22" s="8"/>
      <c r="M22" s="56">
        <f t="shared" si="1"/>
        <v>7.7</v>
      </c>
      <c r="N22" s="57">
        <v>3.6</v>
      </c>
      <c r="O22" s="10">
        <v>5.3</v>
      </c>
      <c r="P22" s="8"/>
      <c r="Q22" s="56">
        <f t="shared" si="2"/>
        <v>8.9</v>
      </c>
      <c r="R22" s="57">
        <v>3.7</v>
      </c>
      <c r="S22" s="10">
        <v>7</v>
      </c>
      <c r="T22" s="8"/>
      <c r="U22" s="56">
        <f t="shared" si="3"/>
        <v>10.7</v>
      </c>
      <c r="V22" s="58">
        <f t="shared" si="4"/>
        <v>38.099999999999994</v>
      </c>
    </row>
    <row r="23" spans="1:22" ht="15" customHeight="1">
      <c r="A23" s="77" t="s">
        <v>39</v>
      </c>
      <c r="B23" s="64" t="s">
        <v>97</v>
      </c>
      <c r="C23" s="79" t="s">
        <v>37</v>
      </c>
      <c r="D23" s="79">
        <v>95</v>
      </c>
      <c r="E23" s="69" t="s">
        <v>108</v>
      </c>
      <c r="F23" s="57">
        <v>4</v>
      </c>
      <c r="G23" s="10">
        <v>7.35</v>
      </c>
      <c r="H23" s="8">
        <v>0.1</v>
      </c>
      <c r="I23" s="56">
        <f t="shared" si="0"/>
        <v>11.25</v>
      </c>
      <c r="J23" s="57">
        <v>1.1</v>
      </c>
      <c r="K23" s="10">
        <v>6.1</v>
      </c>
      <c r="L23" s="8"/>
      <c r="M23" s="56">
        <f t="shared" si="1"/>
        <v>7.199999999999999</v>
      </c>
      <c r="N23" s="57">
        <v>3.3</v>
      </c>
      <c r="O23" s="10">
        <v>6.15</v>
      </c>
      <c r="P23" s="8"/>
      <c r="Q23" s="56">
        <f t="shared" si="2"/>
        <v>9.45</v>
      </c>
      <c r="R23" s="57">
        <v>2.9</v>
      </c>
      <c r="S23" s="10">
        <v>7.25</v>
      </c>
      <c r="T23" s="8"/>
      <c r="U23" s="56">
        <f t="shared" si="3"/>
        <v>10.15</v>
      </c>
      <c r="V23" s="58">
        <f t="shared" si="4"/>
        <v>38.05</v>
      </c>
    </row>
    <row r="24" spans="1:22" ht="15" customHeight="1">
      <c r="A24" s="77" t="s">
        <v>19</v>
      </c>
      <c r="B24" s="64" t="s">
        <v>98</v>
      </c>
      <c r="C24" s="79" t="s">
        <v>33</v>
      </c>
      <c r="D24" s="78" t="s">
        <v>34</v>
      </c>
      <c r="E24" s="69" t="s">
        <v>108</v>
      </c>
      <c r="F24" s="57">
        <v>4.2</v>
      </c>
      <c r="G24" s="10">
        <v>7.65</v>
      </c>
      <c r="H24" s="8"/>
      <c r="I24" s="56">
        <f t="shared" si="0"/>
        <v>11.850000000000001</v>
      </c>
      <c r="J24" s="57">
        <v>1.3</v>
      </c>
      <c r="K24" s="10">
        <v>6.7</v>
      </c>
      <c r="L24" s="8"/>
      <c r="M24" s="56">
        <f t="shared" si="1"/>
        <v>8</v>
      </c>
      <c r="N24" s="57">
        <v>3.3</v>
      </c>
      <c r="O24" s="10">
        <v>5.05</v>
      </c>
      <c r="P24" s="8"/>
      <c r="Q24" s="56">
        <f t="shared" si="2"/>
        <v>8.35</v>
      </c>
      <c r="R24" s="57">
        <v>2.9</v>
      </c>
      <c r="S24" s="10">
        <v>6.55</v>
      </c>
      <c r="T24" s="8"/>
      <c r="U24" s="56">
        <f t="shared" si="3"/>
        <v>9.45</v>
      </c>
      <c r="V24" s="58">
        <f t="shared" si="4"/>
        <v>37.650000000000006</v>
      </c>
    </row>
    <row r="25" spans="1:22" ht="15" customHeight="1">
      <c r="A25" s="77" t="s">
        <v>20</v>
      </c>
      <c r="B25" s="64" t="s">
        <v>77</v>
      </c>
      <c r="C25" s="79" t="s">
        <v>47</v>
      </c>
      <c r="D25" s="79">
        <v>91</v>
      </c>
      <c r="E25" s="79" t="s">
        <v>64</v>
      </c>
      <c r="F25" s="57">
        <v>4</v>
      </c>
      <c r="G25" s="10">
        <v>7.6</v>
      </c>
      <c r="H25" s="8"/>
      <c r="I25" s="56">
        <f t="shared" si="0"/>
        <v>11.6</v>
      </c>
      <c r="J25" s="57">
        <v>1.4</v>
      </c>
      <c r="K25" s="10">
        <v>7.75</v>
      </c>
      <c r="L25" s="8"/>
      <c r="M25" s="56">
        <f t="shared" si="1"/>
        <v>9.15</v>
      </c>
      <c r="N25" s="57">
        <v>2.7</v>
      </c>
      <c r="O25" s="10">
        <v>4.85</v>
      </c>
      <c r="P25" s="8"/>
      <c r="Q25" s="56">
        <f t="shared" si="2"/>
        <v>7.55</v>
      </c>
      <c r="R25" s="57">
        <v>2.9</v>
      </c>
      <c r="S25" s="10">
        <v>5.75</v>
      </c>
      <c r="T25" s="8"/>
      <c r="U25" s="56">
        <f t="shared" si="3"/>
        <v>8.65</v>
      </c>
      <c r="V25" s="58">
        <f t="shared" si="4"/>
        <v>36.95</v>
      </c>
    </row>
    <row r="26" spans="1:22" ht="15" customHeight="1">
      <c r="A26" s="77" t="s">
        <v>21</v>
      </c>
      <c r="B26" s="64" t="s">
        <v>99</v>
      </c>
      <c r="C26" s="79" t="s">
        <v>57</v>
      </c>
      <c r="D26" s="78" t="s">
        <v>34</v>
      </c>
      <c r="E26" s="69" t="s">
        <v>108</v>
      </c>
      <c r="F26" s="57">
        <v>2.4</v>
      </c>
      <c r="G26" s="10">
        <v>7.9</v>
      </c>
      <c r="H26" s="8">
        <v>0.1</v>
      </c>
      <c r="I26" s="56">
        <f t="shared" si="0"/>
        <v>10.200000000000001</v>
      </c>
      <c r="J26" s="57">
        <v>1.1</v>
      </c>
      <c r="K26" s="10">
        <v>4.6</v>
      </c>
      <c r="L26" s="8"/>
      <c r="M26" s="56">
        <f t="shared" si="1"/>
        <v>5.699999999999999</v>
      </c>
      <c r="N26" s="57">
        <v>2.8</v>
      </c>
      <c r="O26" s="10">
        <v>7.1</v>
      </c>
      <c r="P26" s="8"/>
      <c r="Q26" s="56">
        <f t="shared" si="2"/>
        <v>9.899999999999999</v>
      </c>
      <c r="R26" s="57">
        <v>2.8</v>
      </c>
      <c r="S26" s="10">
        <v>6.95</v>
      </c>
      <c r="T26" s="8"/>
      <c r="U26" s="56">
        <f t="shared" si="3"/>
        <v>9.75</v>
      </c>
      <c r="V26" s="58">
        <f t="shared" si="4"/>
        <v>35.55</v>
      </c>
    </row>
    <row r="27" spans="1:22" ht="15" customHeight="1">
      <c r="A27" s="77" t="s">
        <v>22</v>
      </c>
      <c r="B27" s="92" t="s">
        <v>86</v>
      </c>
      <c r="C27" s="69" t="s">
        <v>52</v>
      </c>
      <c r="D27" s="78" t="s">
        <v>43</v>
      </c>
      <c r="E27" s="69" t="s">
        <v>67</v>
      </c>
      <c r="F27" s="57">
        <v>4</v>
      </c>
      <c r="G27" s="10">
        <v>6.15</v>
      </c>
      <c r="H27" s="8"/>
      <c r="I27" s="56">
        <f t="shared" si="0"/>
        <v>10.15</v>
      </c>
      <c r="J27" s="57">
        <v>1.2</v>
      </c>
      <c r="K27" s="10">
        <v>6.2</v>
      </c>
      <c r="L27" s="8"/>
      <c r="M27" s="56">
        <f t="shared" si="1"/>
        <v>7.4</v>
      </c>
      <c r="N27" s="57">
        <v>2.3</v>
      </c>
      <c r="O27" s="10">
        <v>6.15</v>
      </c>
      <c r="P27" s="8"/>
      <c r="Q27" s="56">
        <f t="shared" si="2"/>
        <v>8.45</v>
      </c>
      <c r="R27" s="57">
        <v>3.4</v>
      </c>
      <c r="S27" s="10">
        <v>5.55</v>
      </c>
      <c r="T27" s="8"/>
      <c r="U27" s="56">
        <f t="shared" si="3"/>
        <v>8.95</v>
      </c>
      <c r="V27" s="58">
        <f t="shared" si="4"/>
        <v>34.95</v>
      </c>
    </row>
    <row r="28" spans="1:22" ht="15" customHeight="1">
      <c r="A28" s="77" t="s">
        <v>23</v>
      </c>
      <c r="B28" s="92" t="s">
        <v>85</v>
      </c>
      <c r="C28" s="69" t="s">
        <v>58</v>
      </c>
      <c r="D28" s="78" t="s">
        <v>61</v>
      </c>
      <c r="E28" s="69" t="s">
        <v>67</v>
      </c>
      <c r="F28" s="57">
        <v>4.2</v>
      </c>
      <c r="G28" s="10">
        <v>5.6</v>
      </c>
      <c r="H28" s="8">
        <v>0.1</v>
      </c>
      <c r="I28" s="56">
        <f t="shared" si="0"/>
        <v>9.700000000000001</v>
      </c>
      <c r="J28" s="57">
        <v>1.9</v>
      </c>
      <c r="K28" s="10">
        <v>3.05</v>
      </c>
      <c r="L28" s="8"/>
      <c r="M28" s="56">
        <f t="shared" si="1"/>
        <v>4.949999999999999</v>
      </c>
      <c r="N28" s="57">
        <v>3.2</v>
      </c>
      <c r="O28" s="10">
        <v>5.65</v>
      </c>
      <c r="P28" s="8"/>
      <c r="Q28" s="56">
        <f t="shared" si="2"/>
        <v>8.850000000000001</v>
      </c>
      <c r="R28" s="57">
        <v>3.4</v>
      </c>
      <c r="S28" s="10">
        <v>6.65</v>
      </c>
      <c r="T28" s="8"/>
      <c r="U28" s="56">
        <f t="shared" si="3"/>
        <v>10.05</v>
      </c>
      <c r="V28" s="58">
        <f t="shared" si="4"/>
        <v>33.55</v>
      </c>
    </row>
    <row r="29" spans="1:22" ht="15" customHeight="1">
      <c r="A29" s="77" t="s">
        <v>24</v>
      </c>
      <c r="B29" s="64" t="s">
        <v>74</v>
      </c>
      <c r="C29" s="79" t="s">
        <v>37</v>
      </c>
      <c r="D29" s="79">
        <v>89</v>
      </c>
      <c r="E29" s="79" t="s">
        <v>64</v>
      </c>
      <c r="F29" s="57">
        <v>4</v>
      </c>
      <c r="G29" s="10">
        <v>7.75</v>
      </c>
      <c r="H29" s="8">
        <v>0.1</v>
      </c>
      <c r="I29" s="56">
        <f t="shared" si="0"/>
        <v>11.65</v>
      </c>
      <c r="J29" s="57"/>
      <c r="K29" s="10"/>
      <c r="L29" s="8"/>
      <c r="M29" s="56"/>
      <c r="N29" s="57">
        <v>3.2</v>
      </c>
      <c r="O29" s="10">
        <v>5.45</v>
      </c>
      <c r="P29" s="8">
        <v>0.1</v>
      </c>
      <c r="Q29" s="56">
        <f t="shared" si="2"/>
        <v>8.55</v>
      </c>
      <c r="R29" s="57">
        <v>3.7</v>
      </c>
      <c r="S29" s="10">
        <v>8.75</v>
      </c>
      <c r="T29" s="8"/>
      <c r="U29" s="56">
        <f t="shared" si="3"/>
        <v>12.45</v>
      </c>
      <c r="V29" s="58">
        <f t="shared" si="4"/>
        <v>32.650000000000006</v>
      </c>
    </row>
    <row r="30" spans="1:22" ht="15" customHeight="1">
      <c r="A30" s="77" t="s">
        <v>25</v>
      </c>
      <c r="B30" s="63" t="s">
        <v>100</v>
      </c>
      <c r="C30" s="69" t="s">
        <v>33</v>
      </c>
      <c r="D30" s="78" t="s">
        <v>35</v>
      </c>
      <c r="E30" s="69" t="s">
        <v>108</v>
      </c>
      <c r="F30" s="57">
        <v>2.4</v>
      </c>
      <c r="G30" s="10">
        <v>7.4</v>
      </c>
      <c r="H30" s="8"/>
      <c r="I30" s="56">
        <f t="shared" si="0"/>
        <v>9.8</v>
      </c>
      <c r="J30" s="57">
        <v>0.9</v>
      </c>
      <c r="K30" s="10">
        <v>3.45</v>
      </c>
      <c r="L30" s="8"/>
      <c r="M30" s="56">
        <f aca="true" t="shared" si="5" ref="M30:M37">J30+K30-L30</f>
        <v>4.3500000000000005</v>
      </c>
      <c r="N30" s="57">
        <v>2.7</v>
      </c>
      <c r="O30" s="10">
        <v>6.25</v>
      </c>
      <c r="P30" s="8"/>
      <c r="Q30" s="56">
        <f t="shared" si="2"/>
        <v>8.95</v>
      </c>
      <c r="R30" s="57">
        <v>2.4</v>
      </c>
      <c r="S30" s="10">
        <v>6.6</v>
      </c>
      <c r="T30" s="8"/>
      <c r="U30" s="56">
        <f t="shared" si="3"/>
        <v>9</v>
      </c>
      <c r="V30" s="58">
        <f t="shared" si="4"/>
        <v>32.1</v>
      </c>
    </row>
    <row r="31" spans="1:22" ht="15" customHeight="1">
      <c r="A31" s="77" t="s">
        <v>26</v>
      </c>
      <c r="B31" s="64" t="s">
        <v>101</v>
      </c>
      <c r="C31" s="79" t="s">
        <v>47</v>
      </c>
      <c r="D31" s="78" t="s">
        <v>34</v>
      </c>
      <c r="E31" s="69" t="s">
        <v>66</v>
      </c>
      <c r="F31" s="57">
        <v>4</v>
      </c>
      <c r="G31" s="10">
        <v>6.6</v>
      </c>
      <c r="H31" s="8">
        <v>0.1</v>
      </c>
      <c r="I31" s="56">
        <f t="shared" si="0"/>
        <v>10.5</v>
      </c>
      <c r="J31" s="57"/>
      <c r="K31" s="10"/>
      <c r="L31" s="8"/>
      <c r="M31" s="56">
        <f t="shared" si="5"/>
        <v>0</v>
      </c>
      <c r="N31" s="57">
        <v>3.2</v>
      </c>
      <c r="O31" s="10">
        <v>6.95</v>
      </c>
      <c r="P31" s="8"/>
      <c r="Q31" s="56">
        <f t="shared" si="2"/>
        <v>10.15</v>
      </c>
      <c r="R31" s="57">
        <v>2.8</v>
      </c>
      <c r="S31" s="10">
        <v>8.25</v>
      </c>
      <c r="T31" s="8"/>
      <c r="U31" s="56">
        <f t="shared" si="3"/>
        <v>11.05</v>
      </c>
      <c r="V31" s="58">
        <f t="shared" si="4"/>
        <v>31.7</v>
      </c>
    </row>
    <row r="32" spans="1:22" ht="15" customHeight="1">
      <c r="A32" s="77" t="s">
        <v>27</v>
      </c>
      <c r="B32" s="64" t="s">
        <v>94</v>
      </c>
      <c r="C32" s="79" t="s">
        <v>50</v>
      </c>
      <c r="D32" s="78" t="s">
        <v>43</v>
      </c>
      <c r="E32" s="69" t="s">
        <v>65</v>
      </c>
      <c r="F32" s="57">
        <v>2.4</v>
      </c>
      <c r="G32" s="10">
        <v>8.8</v>
      </c>
      <c r="H32" s="8"/>
      <c r="I32" s="56">
        <f t="shared" si="0"/>
        <v>11.200000000000001</v>
      </c>
      <c r="J32" s="57">
        <v>1.2</v>
      </c>
      <c r="K32" s="10">
        <v>7.35</v>
      </c>
      <c r="L32" s="8"/>
      <c r="M32" s="56">
        <f t="shared" si="5"/>
        <v>8.549999999999999</v>
      </c>
      <c r="N32" s="57">
        <v>3.1</v>
      </c>
      <c r="O32" s="10">
        <v>6.8</v>
      </c>
      <c r="P32" s="8"/>
      <c r="Q32" s="56">
        <f t="shared" si="2"/>
        <v>9.9</v>
      </c>
      <c r="R32" s="57"/>
      <c r="S32" s="10"/>
      <c r="T32" s="8"/>
      <c r="U32" s="56">
        <f t="shared" si="3"/>
        <v>0</v>
      </c>
      <c r="V32" s="58">
        <f t="shared" si="4"/>
        <v>29.65</v>
      </c>
    </row>
    <row r="33" spans="1:22" ht="15" customHeight="1">
      <c r="A33" s="77" t="s">
        <v>27</v>
      </c>
      <c r="B33" s="64" t="s">
        <v>96</v>
      </c>
      <c r="C33" s="79" t="s">
        <v>49</v>
      </c>
      <c r="D33" s="78" t="s">
        <v>42</v>
      </c>
      <c r="E33" s="69" t="s">
        <v>65</v>
      </c>
      <c r="F33" s="57">
        <v>2.4</v>
      </c>
      <c r="G33" s="10">
        <v>8.4</v>
      </c>
      <c r="H33" s="8">
        <v>0.1</v>
      </c>
      <c r="I33" s="56">
        <f t="shared" si="0"/>
        <v>10.700000000000001</v>
      </c>
      <c r="J33" s="57">
        <v>1.9</v>
      </c>
      <c r="K33" s="10">
        <v>7.15</v>
      </c>
      <c r="L33" s="8"/>
      <c r="M33" s="56">
        <f t="shared" si="5"/>
        <v>9.05</v>
      </c>
      <c r="N33" s="57"/>
      <c r="O33" s="10"/>
      <c r="P33" s="8"/>
      <c r="Q33" s="56">
        <f t="shared" si="2"/>
        <v>0</v>
      </c>
      <c r="R33" s="57">
        <v>2.5</v>
      </c>
      <c r="S33" s="10">
        <v>7.4</v>
      </c>
      <c r="T33" s="8"/>
      <c r="U33" s="56">
        <f t="shared" si="3"/>
        <v>9.9</v>
      </c>
      <c r="V33" s="58">
        <f t="shared" si="4"/>
        <v>29.65</v>
      </c>
    </row>
    <row r="34" spans="1:22" ht="15" customHeight="1">
      <c r="A34" s="77" t="s">
        <v>28</v>
      </c>
      <c r="B34" s="92" t="s">
        <v>87</v>
      </c>
      <c r="C34" s="69" t="s">
        <v>59</v>
      </c>
      <c r="D34" s="79">
        <v>98</v>
      </c>
      <c r="E34" s="79" t="s">
        <v>90</v>
      </c>
      <c r="F34" s="57">
        <v>2.4</v>
      </c>
      <c r="G34" s="10">
        <v>7</v>
      </c>
      <c r="H34" s="8"/>
      <c r="I34" s="56">
        <f t="shared" si="0"/>
        <v>9.4</v>
      </c>
      <c r="J34" s="57">
        <v>1.1</v>
      </c>
      <c r="K34" s="10">
        <v>4.8</v>
      </c>
      <c r="L34" s="8"/>
      <c r="M34" s="56">
        <f t="shared" si="5"/>
        <v>5.9</v>
      </c>
      <c r="N34" s="57">
        <v>2.6</v>
      </c>
      <c r="O34" s="10">
        <v>2.5</v>
      </c>
      <c r="P34" s="8">
        <v>0.1</v>
      </c>
      <c r="Q34" s="56">
        <f t="shared" si="2"/>
        <v>5</v>
      </c>
      <c r="R34" s="57">
        <v>2.9</v>
      </c>
      <c r="S34" s="10">
        <v>5.8</v>
      </c>
      <c r="T34" s="8"/>
      <c r="U34" s="56">
        <f t="shared" si="3"/>
        <v>8.7</v>
      </c>
      <c r="V34" s="58">
        <f t="shared" si="4"/>
        <v>29</v>
      </c>
    </row>
    <row r="35" spans="1:22" ht="15" customHeight="1">
      <c r="A35" s="77" t="s">
        <v>29</v>
      </c>
      <c r="B35" s="64" t="s">
        <v>95</v>
      </c>
      <c r="C35" s="79" t="s">
        <v>56</v>
      </c>
      <c r="D35" s="78" t="s">
        <v>35</v>
      </c>
      <c r="E35" s="69" t="s">
        <v>65</v>
      </c>
      <c r="F35" s="57"/>
      <c r="G35" s="10"/>
      <c r="H35" s="8"/>
      <c r="I35" s="56">
        <f t="shared" si="0"/>
        <v>0</v>
      </c>
      <c r="J35" s="57"/>
      <c r="K35" s="10"/>
      <c r="L35" s="8"/>
      <c r="M35" s="56">
        <f t="shared" si="5"/>
        <v>0</v>
      </c>
      <c r="N35" s="57">
        <v>3.1</v>
      </c>
      <c r="O35" s="10">
        <v>6.75</v>
      </c>
      <c r="P35" s="8"/>
      <c r="Q35" s="56">
        <f t="shared" si="2"/>
        <v>9.85</v>
      </c>
      <c r="R35" s="57">
        <v>2.8</v>
      </c>
      <c r="S35" s="10">
        <v>7.7</v>
      </c>
      <c r="T35" s="8"/>
      <c r="U35" s="56">
        <f t="shared" si="3"/>
        <v>10.5</v>
      </c>
      <c r="V35" s="58">
        <f t="shared" si="4"/>
        <v>20.35</v>
      </c>
    </row>
    <row r="36" spans="1:22" ht="15" customHeight="1">
      <c r="A36" s="77" t="s">
        <v>40</v>
      </c>
      <c r="B36" s="64" t="s">
        <v>78</v>
      </c>
      <c r="C36" s="79" t="s">
        <v>79</v>
      </c>
      <c r="D36" s="78" t="s">
        <v>75</v>
      </c>
      <c r="E36" s="79" t="s">
        <v>64</v>
      </c>
      <c r="F36" s="57">
        <v>4.4</v>
      </c>
      <c r="G36" s="10">
        <v>7.8</v>
      </c>
      <c r="H36" s="8">
        <v>0.1</v>
      </c>
      <c r="I36" s="56">
        <f t="shared" si="0"/>
        <v>12.1</v>
      </c>
      <c r="J36" s="57">
        <v>1.8</v>
      </c>
      <c r="K36" s="10">
        <v>6</v>
      </c>
      <c r="L36" s="8"/>
      <c r="M36" s="56">
        <f t="shared" si="5"/>
        <v>7.8</v>
      </c>
      <c r="N36" s="57"/>
      <c r="O36" s="10"/>
      <c r="P36" s="8"/>
      <c r="Q36" s="56"/>
      <c r="R36" s="57"/>
      <c r="S36" s="10"/>
      <c r="T36" s="8"/>
      <c r="U36" s="56">
        <f t="shared" si="3"/>
        <v>0</v>
      </c>
      <c r="V36" s="58">
        <f t="shared" si="4"/>
        <v>19.9</v>
      </c>
    </row>
    <row r="37" spans="1:22" ht="15" customHeight="1">
      <c r="A37" s="77" t="s">
        <v>41</v>
      </c>
      <c r="B37" s="64" t="s">
        <v>106</v>
      </c>
      <c r="C37" s="79" t="s">
        <v>107</v>
      </c>
      <c r="D37" s="79">
        <v>96</v>
      </c>
      <c r="E37" s="69" t="s">
        <v>66</v>
      </c>
      <c r="F37" s="57"/>
      <c r="G37" s="10"/>
      <c r="H37" s="8"/>
      <c r="I37" s="56">
        <f t="shared" si="0"/>
        <v>0</v>
      </c>
      <c r="J37" s="57">
        <v>2.1</v>
      </c>
      <c r="K37" s="10">
        <v>7.4</v>
      </c>
      <c r="L37" s="8"/>
      <c r="M37" s="56">
        <f t="shared" si="5"/>
        <v>9.5</v>
      </c>
      <c r="N37" s="57"/>
      <c r="O37" s="10"/>
      <c r="P37" s="8"/>
      <c r="Q37" s="56">
        <f>N37+O37-P37</f>
        <v>0</v>
      </c>
      <c r="R37" s="57"/>
      <c r="S37" s="10"/>
      <c r="T37" s="8"/>
      <c r="U37" s="56">
        <f t="shared" si="3"/>
        <v>0</v>
      </c>
      <c r="V37" s="58">
        <f t="shared" si="4"/>
        <v>9.5</v>
      </c>
    </row>
  </sheetData>
  <sheetProtection/>
  <mergeCells count="7">
    <mergeCell ref="R6:U6"/>
    <mergeCell ref="A4:W4"/>
    <mergeCell ref="A1:W1"/>
    <mergeCell ref="A3:W3"/>
    <mergeCell ref="F6:I6"/>
    <mergeCell ref="J6:M6"/>
    <mergeCell ref="N6:Q6"/>
  </mergeCells>
  <printOptions/>
  <pageMargins left="0.2362204724409449" right="0.4724409448818898" top="0" bottom="0" header="0.15748031496062992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selection activeCell="J36" sqref="J36"/>
    </sheetView>
  </sheetViews>
  <sheetFormatPr defaultColWidth="9.00390625" defaultRowHeight="12.75"/>
  <cols>
    <col min="1" max="1" width="3.75390625" style="17" customWidth="1"/>
    <col min="2" max="2" width="20.25390625" style="80" customWidth="1"/>
    <col min="3" max="3" width="11.375" style="84" customWidth="1"/>
    <col min="4" max="4" width="5.375" style="83" customWidth="1"/>
    <col min="5" max="7" width="11.875" style="5" customWidth="1"/>
    <col min="8" max="8" width="11.875" style="7" customWidth="1"/>
    <col min="9" max="9" width="13.625" style="4" customWidth="1"/>
    <col min="10" max="10" width="8.75390625" style="86" customWidth="1"/>
    <col min="11" max="11" width="12.25390625" style="19" customWidth="1"/>
    <col min="12" max="16384" width="9.125" style="5" customWidth="1"/>
  </cols>
  <sheetData>
    <row r="1" spans="1:9" ht="18">
      <c r="A1" s="111" t="s">
        <v>44</v>
      </c>
      <c r="B1" s="111"/>
      <c r="C1" s="111"/>
      <c r="D1" s="111"/>
      <c r="E1" s="111"/>
      <c r="F1" s="111"/>
      <c r="G1" s="111"/>
      <c r="H1" s="111"/>
      <c r="I1" s="111"/>
    </row>
    <row r="2" spans="1:9" ht="15.75">
      <c r="A2" s="1"/>
      <c r="B2" s="11"/>
      <c r="C2" s="82"/>
      <c r="E2" s="2"/>
      <c r="F2" s="2"/>
      <c r="G2" s="2"/>
      <c r="H2" s="6"/>
      <c r="I2" s="3"/>
    </row>
    <row r="3" spans="1:9" ht="15.75" customHeight="1">
      <c r="A3" s="111" t="s">
        <v>45</v>
      </c>
      <c r="B3" s="111"/>
      <c r="C3" s="111"/>
      <c r="D3" s="111"/>
      <c r="E3" s="111"/>
      <c r="F3" s="111"/>
      <c r="G3" s="111"/>
      <c r="H3" s="111"/>
      <c r="I3" s="111"/>
    </row>
    <row r="4" spans="1:9" ht="15.75">
      <c r="A4" s="1"/>
      <c r="B4" s="11"/>
      <c r="C4" s="82"/>
      <c r="E4" s="2"/>
      <c r="F4" s="2"/>
      <c r="G4" s="2"/>
      <c r="H4" s="6"/>
      <c r="I4" s="3"/>
    </row>
    <row r="5" spans="1:9" ht="15.75">
      <c r="A5" s="110" t="s">
        <v>63</v>
      </c>
      <c r="B5" s="110"/>
      <c r="C5" s="110"/>
      <c r="D5" s="110"/>
      <c r="E5" s="110"/>
      <c r="F5" s="110"/>
      <c r="G5" s="110"/>
      <c r="H5" s="110"/>
      <c r="I5" s="110"/>
    </row>
    <row r="6" spans="10:11" ht="15.75">
      <c r="J6" s="26"/>
      <c r="K6" s="27"/>
    </row>
    <row r="7" spans="1:11" ht="15.75">
      <c r="A7" s="1"/>
      <c r="B7" s="84"/>
      <c r="C7" s="85"/>
      <c r="D7" s="85"/>
      <c r="E7" s="87"/>
      <c r="F7" s="87"/>
      <c r="G7" s="87"/>
      <c r="H7" s="87"/>
      <c r="I7" s="5"/>
      <c r="J7" s="26"/>
      <c r="K7" s="27"/>
    </row>
    <row r="8" spans="1:11" ht="30.75" customHeight="1">
      <c r="A8" s="1"/>
      <c r="B8" s="28"/>
      <c r="C8" s="29"/>
      <c r="D8" s="85"/>
      <c r="E8" s="15"/>
      <c r="F8" s="15"/>
      <c r="G8" s="15"/>
      <c r="H8" s="15"/>
      <c r="I8" s="16" t="s">
        <v>4</v>
      </c>
      <c r="J8" s="26"/>
      <c r="K8" s="27"/>
    </row>
    <row r="9" spans="1:11" ht="20.25" customHeight="1">
      <c r="A9" s="1"/>
      <c r="B9" s="68"/>
      <c r="C9" s="29"/>
      <c r="D9" s="71"/>
      <c r="E9" s="21"/>
      <c r="F9" s="21"/>
      <c r="G9" s="21"/>
      <c r="H9" s="21"/>
      <c r="I9" s="88"/>
      <c r="J9" s="89"/>
      <c r="K9" s="27"/>
    </row>
    <row r="10" spans="1:11" ht="20.25" customHeight="1">
      <c r="A10" s="1">
        <v>1</v>
      </c>
      <c r="B10" s="99" t="s">
        <v>66</v>
      </c>
      <c r="C10" s="97"/>
      <c r="D10" s="91"/>
      <c r="E10" s="21"/>
      <c r="F10" s="21"/>
      <c r="G10" s="21"/>
      <c r="H10" s="21"/>
      <c r="I10" s="88"/>
      <c r="J10" s="89"/>
      <c r="K10" s="90"/>
    </row>
    <row r="11" spans="1:11" ht="20.25" customHeight="1">
      <c r="A11" s="1"/>
      <c r="B11" s="61" t="s">
        <v>101</v>
      </c>
      <c r="C11" s="60" t="s">
        <v>47</v>
      </c>
      <c r="D11" s="75" t="s">
        <v>34</v>
      </c>
      <c r="E11" s="20">
        <v>10.5</v>
      </c>
      <c r="F11" s="20"/>
      <c r="G11" s="20">
        <v>10.15</v>
      </c>
      <c r="H11" s="20">
        <v>11.05</v>
      </c>
      <c r="I11" s="88"/>
      <c r="J11" s="89"/>
      <c r="K11" s="106"/>
    </row>
    <row r="12" spans="1:11" ht="20.25" customHeight="1">
      <c r="A12" s="1"/>
      <c r="B12" s="61" t="s">
        <v>102</v>
      </c>
      <c r="C12" s="60" t="s">
        <v>103</v>
      </c>
      <c r="D12" s="74">
        <v>96</v>
      </c>
      <c r="E12" s="20">
        <v>12</v>
      </c>
      <c r="F12" s="20">
        <v>9.1</v>
      </c>
      <c r="G12" s="20">
        <v>9.15</v>
      </c>
      <c r="H12" s="20">
        <v>10.9</v>
      </c>
      <c r="I12" s="88"/>
      <c r="J12" s="89"/>
      <c r="K12" s="106"/>
    </row>
    <row r="13" spans="1:11" ht="20.25" customHeight="1">
      <c r="A13" s="1"/>
      <c r="B13" s="61" t="s">
        <v>104</v>
      </c>
      <c r="C13" s="60" t="s">
        <v>51</v>
      </c>
      <c r="D13" s="74">
        <v>97</v>
      </c>
      <c r="E13" s="20">
        <v>11.8</v>
      </c>
      <c r="F13" s="20">
        <v>8.95</v>
      </c>
      <c r="G13" s="20">
        <v>9.15</v>
      </c>
      <c r="H13" s="20">
        <v>11.85</v>
      </c>
      <c r="I13" s="88"/>
      <c r="J13" s="89"/>
      <c r="K13" s="106"/>
    </row>
    <row r="14" spans="1:11" ht="20.25" customHeight="1">
      <c r="A14" s="1"/>
      <c r="B14" s="61" t="s">
        <v>105</v>
      </c>
      <c r="C14" s="60" t="s">
        <v>37</v>
      </c>
      <c r="D14" s="74">
        <v>96</v>
      </c>
      <c r="E14" s="20">
        <v>12.3</v>
      </c>
      <c r="F14" s="20">
        <v>9.2</v>
      </c>
      <c r="G14" s="20">
        <v>11.75</v>
      </c>
      <c r="H14" s="20">
        <v>11.95</v>
      </c>
      <c r="I14" s="88"/>
      <c r="J14" s="89"/>
      <c r="K14" s="106"/>
    </row>
    <row r="15" spans="1:11" ht="20.25" customHeight="1">
      <c r="A15" s="1"/>
      <c r="B15" s="61" t="s">
        <v>106</v>
      </c>
      <c r="C15" s="60" t="s">
        <v>107</v>
      </c>
      <c r="D15" s="74">
        <v>96</v>
      </c>
      <c r="E15" s="20"/>
      <c r="F15" s="20">
        <v>9.5</v>
      </c>
      <c r="G15" s="20"/>
      <c r="H15" s="20"/>
      <c r="I15" s="88"/>
      <c r="J15" s="89"/>
      <c r="K15" s="106"/>
    </row>
    <row r="16" spans="1:10" ht="20.25" customHeight="1">
      <c r="A16" s="1"/>
      <c r="B16" s="67"/>
      <c r="C16" s="30"/>
      <c r="D16" s="70"/>
      <c r="E16" s="22">
        <f>IF(SUM(E11:E15)&gt;0,LARGE(E11:E15,1)+LARGE(E11:E15,2)+LARGE(E11:E15,3))</f>
        <v>36.1</v>
      </c>
      <c r="F16" s="22">
        <f>IF(SUM(F11:F15)&gt;0,LARGE(F11:F15,1)+LARGE(F11:F15,2)+LARGE(F11:F15,3))</f>
        <v>27.799999999999997</v>
      </c>
      <c r="G16" s="22">
        <f>IF(SUM(G11:G15)&gt;0,LARGE(G11:G15,1)+LARGE(G11:G15,2)+LARGE(G11:G15,3))</f>
        <v>31.049999999999997</v>
      </c>
      <c r="H16" s="22">
        <f>IF(SUM(H11:H15)&gt;0,LARGE(H11:H15,1)+LARGE(H11:H15,2)+LARGE(H11:H15,3))</f>
        <v>34.849999999999994</v>
      </c>
      <c r="I16" s="23">
        <f>SUM(E16:H16)</f>
        <v>129.79999999999998</v>
      </c>
      <c r="J16" s="89"/>
    </row>
    <row r="17" spans="1:11" ht="20.25" customHeight="1">
      <c r="A17" s="1"/>
      <c r="B17" s="28"/>
      <c r="C17" s="29"/>
      <c r="D17" s="71"/>
      <c r="E17" s="21"/>
      <c r="F17" s="21"/>
      <c r="G17" s="21"/>
      <c r="H17" s="21"/>
      <c r="I17" s="88"/>
      <c r="J17" s="89"/>
      <c r="K17" s="25"/>
    </row>
    <row r="18" spans="1:11" ht="20.25" customHeight="1">
      <c r="A18" s="1">
        <v>2</v>
      </c>
      <c r="B18" s="101" t="s">
        <v>54</v>
      </c>
      <c r="C18" s="104"/>
      <c r="D18" s="73"/>
      <c r="E18" s="21"/>
      <c r="F18" s="21"/>
      <c r="G18" s="21"/>
      <c r="H18" s="21"/>
      <c r="I18" s="88"/>
      <c r="J18" s="89"/>
      <c r="K18" s="18"/>
    </row>
    <row r="19" spans="1:11" ht="20.25" customHeight="1">
      <c r="A19" s="1"/>
      <c r="B19" s="65" t="s">
        <v>80</v>
      </c>
      <c r="C19" s="62" t="s">
        <v>15</v>
      </c>
      <c r="D19" s="72">
        <v>97</v>
      </c>
      <c r="E19" s="20">
        <v>11.55</v>
      </c>
      <c r="F19" s="20">
        <v>9.75</v>
      </c>
      <c r="G19" s="20">
        <v>12.2</v>
      </c>
      <c r="H19" s="20">
        <v>11.15</v>
      </c>
      <c r="I19" s="88"/>
      <c r="J19" s="89"/>
      <c r="K19" s="106"/>
    </row>
    <row r="20" spans="1:11" ht="20.25" customHeight="1">
      <c r="A20" s="1"/>
      <c r="B20" s="65" t="s">
        <v>81</v>
      </c>
      <c r="C20" s="62" t="s">
        <v>16</v>
      </c>
      <c r="D20" s="72">
        <v>97</v>
      </c>
      <c r="E20" s="20">
        <v>12.15</v>
      </c>
      <c r="F20" s="20">
        <v>9.2</v>
      </c>
      <c r="G20" s="20">
        <v>9.7</v>
      </c>
      <c r="H20" s="20">
        <v>10.75</v>
      </c>
      <c r="I20" s="88"/>
      <c r="J20" s="89"/>
      <c r="K20" s="106"/>
    </row>
    <row r="21" spans="1:11" ht="20.25" customHeight="1">
      <c r="A21" s="1"/>
      <c r="B21" s="65" t="s">
        <v>82</v>
      </c>
      <c r="C21" s="62" t="s">
        <v>36</v>
      </c>
      <c r="D21" s="72">
        <v>98</v>
      </c>
      <c r="E21" s="20">
        <v>11.95</v>
      </c>
      <c r="F21" s="20">
        <v>8.6</v>
      </c>
      <c r="G21" s="20">
        <v>8.3</v>
      </c>
      <c r="H21" s="20">
        <v>10.65</v>
      </c>
      <c r="I21" s="88"/>
      <c r="J21" s="89"/>
      <c r="K21" s="106"/>
    </row>
    <row r="22" spans="1:11" ht="20.25" customHeight="1">
      <c r="A22" s="1"/>
      <c r="B22" s="65" t="s">
        <v>83</v>
      </c>
      <c r="C22" s="62" t="s">
        <v>55</v>
      </c>
      <c r="D22" s="75" t="s">
        <v>35</v>
      </c>
      <c r="E22" s="20">
        <v>10.9</v>
      </c>
      <c r="F22" s="20">
        <v>8.35</v>
      </c>
      <c r="G22" s="20">
        <v>11.2</v>
      </c>
      <c r="H22" s="20">
        <v>11.5</v>
      </c>
      <c r="I22" s="88"/>
      <c r="J22" s="89"/>
      <c r="K22" s="106"/>
    </row>
    <row r="23" spans="1:10" ht="20.25" customHeight="1">
      <c r="A23" s="1"/>
      <c r="B23" s="67"/>
      <c r="C23" s="30"/>
      <c r="D23" s="70"/>
      <c r="E23" s="22">
        <f>IF(SUM(E19:E22)&gt;0,LARGE(E19:E22,1)+LARGE(E19:E22,2)+LARGE(E19:E22,3))</f>
        <v>35.650000000000006</v>
      </c>
      <c r="F23" s="22">
        <f>IF(SUM(F19:F22)&gt;0,LARGE(F19:F22,1)+LARGE(F19:F22,2)+LARGE(F19:F22,3))</f>
        <v>27.549999999999997</v>
      </c>
      <c r="G23" s="22">
        <f>IF(SUM(G19:G22)&gt;0,LARGE(G19:G22,1)+LARGE(G19:G22,2)+LARGE(G19:G22,3))</f>
        <v>33.099999999999994</v>
      </c>
      <c r="H23" s="22">
        <f>IF(SUM(H19:H22)&gt;0,LARGE(H19:H22,1)+LARGE(H19:H22,2)+LARGE(H19:H22,3))</f>
        <v>33.4</v>
      </c>
      <c r="I23" s="23">
        <f>SUM(E23:H23)</f>
        <v>129.7</v>
      </c>
      <c r="J23" s="89"/>
    </row>
    <row r="24" spans="1:10" ht="20.25" customHeight="1">
      <c r="A24" s="1"/>
      <c r="B24" s="68"/>
      <c r="C24" s="29"/>
      <c r="D24" s="71"/>
      <c r="E24" s="21"/>
      <c r="F24" s="21"/>
      <c r="G24" s="21"/>
      <c r="H24" s="21"/>
      <c r="I24" s="88"/>
      <c r="J24" s="89"/>
    </row>
    <row r="25" spans="1:11" ht="20.25" customHeight="1">
      <c r="A25" s="1">
        <v>3</v>
      </c>
      <c r="B25" s="100" t="s">
        <v>65</v>
      </c>
      <c r="C25" s="98"/>
      <c r="D25" s="66"/>
      <c r="E25" s="21"/>
      <c r="F25" s="21"/>
      <c r="G25" s="21"/>
      <c r="H25" s="21"/>
      <c r="I25" s="88"/>
      <c r="J25" s="89"/>
      <c r="K25" s="27"/>
    </row>
    <row r="26" spans="1:11" ht="20.25" customHeight="1">
      <c r="A26" s="1"/>
      <c r="B26" s="61" t="s">
        <v>92</v>
      </c>
      <c r="C26" s="60" t="s">
        <v>15</v>
      </c>
      <c r="D26" s="75" t="s">
        <v>62</v>
      </c>
      <c r="E26" s="20">
        <v>12</v>
      </c>
      <c r="F26" s="20">
        <v>9.95</v>
      </c>
      <c r="G26" s="20">
        <v>10.7</v>
      </c>
      <c r="H26" s="20">
        <v>11.25</v>
      </c>
      <c r="I26" s="88"/>
      <c r="J26" s="89"/>
      <c r="K26" s="106"/>
    </row>
    <row r="27" spans="1:11" ht="20.25" customHeight="1">
      <c r="A27" s="1"/>
      <c r="B27" s="61" t="s">
        <v>93</v>
      </c>
      <c r="C27" s="60" t="s">
        <v>46</v>
      </c>
      <c r="D27" s="75" t="s">
        <v>43</v>
      </c>
      <c r="E27" s="20">
        <v>12.15</v>
      </c>
      <c r="F27" s="20">
        <v>10.15</v>
      </c>
      <c r="G27" s="20">
        <v>11.5</v>
      </c>
      <c r="H27" s="20">
        <v>11.15</v>
      </c>
      <c r="I27" s="88"/>
      <c r="J27" s="89"/>
      <c r="K27" s="106"/>
    </row>
    <row r="28" spans="1:11" ht="20.25" customHeight="1">
      <c r="A28" s="1"/>
      <c r="B28" s="61" t="s">
        <v>94</v>
      </c>
      <c r="C28" s="60" t="s">
        <v>50</v>
      </c>
      <c r="D28" s="75" t="s">
        <v>43</v>
      </c>
      <c r="E28" s="20">
        <v>11.2</v>
      </c>
      <c r="F28" s="20">
        <v>8.55</v>
      </c>
      <c r="G28" s="20">
        <v>9.9</v>
      </c>
      <c r="H28" s="20"/>
      <c r="I28" s="88"/>
      <c r="J28" s="89"/>
      <c r="K28" s="106"/>
    </row>
    <row r="29" spans="1:11" ht="20.25" customHeight="1">
      <c r="A29" s="1"/>
      <c r="B29" s="61" t="s">
        <v>95</v>
      </c>
      <c r="C29" s="60" t="s">
        <v>56</v>
      </c>
      <c r="D29" s="75" t="s">
        <v>35</v>
      </c>
      <c r="E29" s="20"/>
      <c r="F29" s="20"/>
      <c r="G29" s="20">
        <v>9.85</v>
      </c>
      <c r="H29" s="20">
        <v>10.5</v>
      </c>
      <c r="I29" s="88"/>
      <c r="J29" s="89"/>
      <c r="K29" s="106"/>
    </row>
    <row r="30" spans="1:11" ht="20.25" customHeight="1">
      <c r="A30" s="1"/>
      <c r="B30" s="61" t="s">
        <v>96</v>
      </c>
      <c r="C30" s="60" t="s">
        <v>49</v>
      </c>
      <c r="D30" s="75" t="s">
        <v>42</v>
      </c>
      <c r="E30" s="20">
        <v>10.7</v>
      </c>
      <c r="F30" s="20">
        <v>9.05</v>
      </c>
      <c r="G30" s="20"/>
      <c r="H30" s="20">
        <v>9.9</v>
      </c>
      <c r="I30" s="88"/>
      <c r="J30" s="89"/>
      <c r="K30" s="106"/>
    </row>
    <row r="31" spans="1:10" ht="20.25" customHeight="1">
      <c r="A31" s="1"/>
      <c r="B31" s="67"/>
      <c r="C31" s="30"/>
      <c r="D31" s="70"/>
      <c r="E31" s="22">
        <f>IF(SUM(E26:E30)&gt;0,LARGE(E26:E30,1)+LARGE(E26:E30,2)+LARGE(E26:E30,3))</f>
        <v>35.349999999999994</v>
      </c>
      <c r="F31" s="22">
        <f>IF(SUM(F26:F30)&gt;0,LARGE(F26:F30,1)+LARGE(F26:F30,2)+LARGE(F26:F30,3))</f>
        <v>29.150000000000002</v>
      </c>
      <c r="G31" s="22">
        <f>IF(SUM(G26:G30)&gt;0,LARGE(G26:G30,1)+LARGE(G26:G30,2)+LARGE(G26:G30,3))</f>
        <v>32.1</v>
      </c>
      <c r="H31" s="22">
        <f>IF(SUM(H26:H30)&gt;0,LARGE(H26:H30,1)+LARGE(H26:H30,2)+LARGE(H26:H30,3))</f>
        <v>32.9</v>
      </c>
      <c r="I31" s="23">
        <f>SUM(E31:H31)</f>
        <v>129.5</v>
      </c>
      <c r="J31" s="89"/>
    </row>
    <row r="32" spans="1:10" ht="20.25" customHeight="1">
      <c r="A32" s="1"/>
      <c r="B32" s="68"/>
      <c r="C32" s="29"/>
      <c r="D32" s="71"/>
      <c r="E32" s="21"/>
      <c r="F32" s="21"/>
      <c r="G32" s="21"/>
      <c r="H32" s="21"/>
      <c r="I32" s="88"/>
      <c r="J32" s="89"/>
    </row>
    <row r="33" spans="1:11" s="33" customFormat="1" ht="20.25" customHeight="1">
      <c r="A33" s="1">
        <v>4</v>
      </c>
      <c r="B33" s="99" t="s">
        <v>53</v>
      </c>
      <c r="C33" s="97"/>
      <c r="D33" s="66"/>
      <c r="E33" s="21"/>
      <c r="F33" s="21"/>
      <c r="G33" s="21"/>
      <c r="H33" s="21"/>
      <c r="I33" s="88"/>
      <c r="J33" s="89"/>
      <c r="K33" s="32"/>
    </row>
    <row r="34" spans="1:11" ht="20.25" customHeight="1">
      <c r="A34" s="1"/>
      <c r="B34" s="64" t="s">
        <v>68</v>
      </c>
      <c r="C34" s="60" t="s">
        <v>48</v>
      </c>
      <c r="D34" s="74">
        <v>94</v>
      </c>
      <c r="E34" s="20">
        <v>10.8</v>
      </c>
      <c r="F34" s="20">
        <v>7.7</v>
      </c>
      <c r="G34" s="20">
        <v>8.9</v>
      </c>
      <c r="H34" s="20">
        <v>10.7</v>
      </c>
      <c r="I34" s="88"/>
      <c r="J34" s="89"/>
      <c r="K34" s="106"/>
    </row>
    <row r="35" spans="1:11" ht="20.25" customHeight="1">
      <c r="A35" s="1"/>
      <c r="B35" s="64" t="s">
        <v>69</v>
      </c>
      <c r="C35" s="60" t="s">
        <v>70</v>
      </c>
      <c r="D35" s="74">
        <v>99</v>
      </c>
      <c r="E35" s="20">
        <v>12.2</v>
      </c>
      <c r="F35" s="20">
        <v>8.95</v>
      </c>
      <c r="G35" s="20">
        <v>10.65</v>
      </c>
      <c r="H35" s="20">
        <v>10.95</v>
      </c>
      <c r="I35" s="88"/>
      <c r="J35" s="89"/>
      <c r="K35" s="106"/>
    </row>
    <row r="36" spans="1:11" ht="20.25" customHeight="1">
      <c r="A36" s="1"/>
      <c r="B36" s="64" t="s">
        <v>71</v>
      </c>
      <c r="C36" s="60" t="s">
        <v>72</v>
      </c>
      <c r="D36" s="75" t="s">
        <v>34</v>
      </c>
      <c r="E36" s="20">
        <v>11.2</v>
      </c>
      <c r="F36" s="20">
        <v>9.75</v>
      </c>
      <c r="G36" s="20">
        <v>11.75</v>
      </c>
      <c r="H36" s="20">
        <v>10.3</v>
      </c>
      <c r="I36" s="88"/>
      <c r="J36" s="89"/>
      <c r="K36" s="106"/>
    </row>
    <row r="37" spans="1:11" ht="20.25" customHeight="1">
      <c r="A37" s="1"/>
      <c r="B37" s="65" t="s">
        <v>73</v>
      </c>
      <c r="C37" s="60" t="s">
        <v>48</v>
      </c>
      <c r="D37" s="74">
        <v>93</v>
      </c>
      <c r="E37" s="20">
        <v>11.75</v>
      </c>
      <c r="F37" s="20">
        <v>8.6</v>
      </c>
      <c r="G37" s="20">
        <v>9.5</v>
      </c>
      <c r="H37" s="20">
        <v>11.3</v>
      </c>
      <c r="I37" s="88"/>
      <c r="J37" s="89"/>
      <c r="K37" s="106"/>
    </row>
    <row r="38" spans="1:10" ht="20.25" customHeight="1">
      <c r="A38" s="1"/>
      <c r="B38" s="67"/>
      <c r="C38" s="30"/>
      <c r="D38" s="70"/>
      <c r="E38" s="22">
        <f>IF(SUM(E34:E37)&gt;0,LARGE(E34:E37,1)+LARGE(E34:E37,2)+LARGE(E34:E37,3))</f>
        <v>35.15</v>
      </c>
      <c r="F38" s="22">
        <f>IF(SUM(F34:F37)&gt;0,LARGE(F34:F37,1)+LARGE(F34:F37,2)+LARGE(F34:F37,3))</f>
        <v>27.299999999999997</v>
      </c>
      <c r="G38" s="22">
        <f>IF(SUM(G34:G37)&gt;0,LARGE(G34:G37,1)+LARGE(G34:G37,2)+LARGE(G34:G37,3))</f>
        <v>31.9</v>
      </c>
      <c r="H38" s="22">
        <f>IF(SUM(H34:H37)&gt;0,LARGE(H34:H37,1)+LARGE(H34:H37,2)+LARGE(H34:H37,3))</f>
        <v>32.95</v>
      </c>
      <c r="I38" s="23">
        <f>SUM(E38:H38)</f>
        <v>127.3</v>
      </c>
      <c r="J38" s="89"/>
    </row>
    <row r="39" spans="1:11" ht="60.75" customHeight="1">
      <c r="A39" s="1"/>
      <c r="B39" s="68"/>
      <c r="C39" s="29"/>
      <c r="D39" s="71"/>
      <c r="E39" s="21"/>
      <c r="F39" s="21"/>
      <c r="G39" s="21"/>
      <c r="H39" s="21"/>
      <c r="I39" s="88"/>
      <c r="J39" s="89"/>
      <c r="K39" s="27"/>
    </row>
    <row r="40" spans="1:11" ht="20.25" customHeight="1">
      <c r="A40" s="1">
        <v>5</v>
      </c>
      <c r="B40" s="102" t="s">
        <v>64</v>
      </c>
      <c r="C40" s="105"/>
      <c r="D40" s="66"/>
      <c r="E40" s="21"/>
      <c r="F40" s="21"/>
      <c r="G40" s="21"/>
      <c r="H40" s="21"/>
      <c r="I40" s="88"/>
      <c r="J40" s="89"/>
      <c r="K40" s="27"/>
    </row>
    <row r="41" spans="1:11" ht="20.25" customHeight="1">
      <c r="A41" s="1"/>
      <c r="B41" s="61" t="s">
        <v>74</v>
      </c>
      <c r="C41" s="60" t="s">
        <v>37</v>
      </c>
      <c r="D41" s="74">
        <v>89</v>
      </c>
      <c r="E41" s="20">
        <v>11.65</v>
      </c>
      <c r="F41" s="20"/>
      <c r="G41" s="20">
        <v>8.55</v>
      </c>
      <c r="H41" s="20">
        <v>12.45</v>
      </c>
      <c r="I41" s="88"/>
      <c r="J41" s="89"/>
      <c r="K41" s="106"/>
    </row>
    <row r="42" spans="1:11" ht="20.25" customHeight="1">
      <c r="A42" s="1"/>
      <c r="B42" s="61" t="s">
        <v>76</v>
      </c>
      <c r="C42" s="60" t="s">
        <v>50</v>
      </c>
      <c r="D42" s="74">
        <v>96</v>
      </c>
      <c r="E42" s="20">
        <v>11.1</v>
      </c>
      <c r="F42" s="20">
        <v>8.95</v>
      </c>
      <c r="G42" s="20">
        <v>10.15</v>
      </c>
      <c r="H42" s="20">
        <v>11</v>
      </c>
      <c r="I42" s="88"/>
      <c r="J42" s="89"/>
      <c r="K42" s="106"/>
    </row>
    <row r="43" spans="1:11" ht="20.25" customHeight="1">
      <c r="A43" s="1"/>
      <c r="B43" s="61" t="s">
        <v>77</v>
      </c>
      <c r="C43" s="60" t="s">
        <v>47</v>
      </c>
      <c r="D43" s="74">
        <v>91</v>
      </c>
      <c r="E43" s="20">
        <v>11.6</v>
      </c>
      <c r="F43" s="20">
        <v>9.15</v>
      </c>
      <c r="G43" s="20">
        <v>7.55</v>
      </c>
      <c r="H43" s="20">
        <v>8.65</v>
      </c>
      <c r="I43" s="88"/>
      <c r="J43" s="89"/>
      <c r="K43" s="106"/>
    </row>
    <row r="44" spans="1:11" ht="20.25" customHeight="1">
      <c r="A44" s="1"/>
      <c r="B44" s="61" t="s">
        <v>78</v>
      </c>
      <c r="C44" s="60" t="s">
        <v>79</v>
      </c>
      <c r="D44" s="75" t="s">
        <v>75</v>
      </c>
      <c r="E44" s="20">
        <v>12.1</v>
      </c>
      <c r="F44" s="20">
        <v>7.8</v>
      </c>
      <c r="G44" s="20"/>
      <c r="H44" s="20"/>
      <c r="I44" s="88"/>
      <c r="J44" s="89"/>
      <c r="K44" s="106"/>
    </row>
    <row r="45" spans="1:10" ht="20.25" customHeight="1">
      <c r="A45" s="1"/>
      <c r="B45" s="67"/>
      <c r="C45" s="30"/>
      <c r="D45" s="70"/>
      <c r="E45" s="22">
        <f>IF(SUM(E41:E44)&gt;0,LARGE(E41:E44,1)+LARGE(E41:E44,2)+LARGE(E41:E44,3))</f>
        <v>35.35</v>
      </c>
      <c r="F45" s="22">
        <f>IF(SUM(F41:F44)&gt;0,LARGE(F41:F44,1)+LARGE(F41:F44,2)+LARGE(F41:F44,3))</f>
        <v>25.900000000000002</v>
      </c>
      <c r="G45" s="22">
        <f>IF(SUM(G41:G44)&gt;0,LARGE(G41:G44,1)+LARGE(G41:G44,2)+LARGE(G41:G44,3))</f>
        <v>26.250000000000004</v>
      </c>
      <c r="H45" s="22">
        <f>IF(SUM(H41:H44)&gt;0,LARGE(H41:H44,1)+LARGE(H41:H44,2)+LARGE(H41:H44,3))</f>
        <v>32.1</v>
      </c>
      <c r="I45" s="23">
        <f>SUM(E45:H45)</f>
        <v>119.6</v>
      </c>
      <c r="J45" s="89"/>
    </row>
    <row r="46" spans="1:10" ht="20.25" customHeight="1">
      <c r="A46" s="1"/>
      <c r="B46" s="68"/>
      <c r="C46" s="29"/>
      <c r="D46" s="71"/>
      <c r="E46" s="21"/>
      <c r="F46" s="21"/>
      <c r="G46" s="21"/>
      <c r="H46" s="21"/>
      <c r="I46" s="88"/>
      <c r="J46" s="89"/>
    </row>
    <row r="47" spans="1:10" ht="20.25" customHeight="1">
      <c r="A47" s="1">
        <v>6</v>
      </c>
      <c r="B47" s="96" t="s">
        <v>108</v>
      </c>
      <c r="C47" s="94"/>
      <c r="D47" s="73"/>
      <c r="E47" s="21"/>
      <c r="F47" s="21"/>
      <c r="G47" s="21"/>
      <c r="H47" s="21"/>
      <c r="I47" s="88"/>
      <c r="J47" s="89"/>
    </row>
    <row r="48" spans="1:11" ht="20.25" customHeight="1">
      <c r="A48" s="1"/>
      <c r="B48" s="61" t="s">
        <v>97</v>
      </c>
      <c r="C48" s="60" t="s">
        <v>37</v>
      </c>
      <c r="D48" s="74">
        <v>95</v>
      </c>
      <c r="E48" s="20">
        <v>11.25</v>
      </c>
      <c r="F48" s="20">
        <v>7.2</v>
      </c>
      <c r="G48" s="20">
        <v>9.45</v>
      </c>
      <c r="H48" s="20">
        <v>10.15</v>
      </c>
      <c r="I48" s="88"/>
      <c r="J48" s="89"/>
      <c r="K48" s="106"/>
    </row>
    <row r="49" spans="1:11" ht="20.25" customHeight="1">
      <c r="A49" s="1"/>
      <c r="B49" s="61" t="s">
        <v>98</v>
      </c>
      <c r="C49" s="60" t="s">
        <v>33</v>
      </c>
      <c r="D49" s="75" t="s">
        <v>34</v>
      </c>
      <c r="E49" s="20">
        <v>11.85</v>
      </c>
      <c r="F49" s="20">
        <v>8</v>
      </c>
      <c r="G49" s="20">
        <v>8.35</v>
      </c>
      <c r="H49" s="20">
        <v>9.45</v>
      </c>
      <c r="I49" s="88"/>
      <c r="J49" s="89"/>
      <c r="K49" s="106"/>
    </row>
    <row r="50" spans="1:11" ht="20.25" customHeight="1">
      <c r="A50" s="1"/>
      <c r="B50" s="61" t="s">
        <v>99</v>
      </c>
      <c r="C50" s="60" t="s">
        <v>57</v>
      </c>
      <c r="D50" s="75" t="s">
        <v>34</v>
      </c>
      <c r="E50" s="20">
        <v>10.2</v>
      </c>
      <c r="F50" s="20">
        <v>5.7</v>
      </c>
      <c r="G50" s="20">
        <v>9.9</v>
      </c>
      <c r="H50" s="20">
        <v>9.75</v>
      </c>
      <c r="I50" s="88"/>
      <c r="J50" s="89"/>
      <c r="K50" s="106"/>
    </row>
    <row r="51" spans="1:11" ht="20.25" customHeight="1">
      <c r="A51" s="1"/>
      <c r="B51" s="95" t="s">
        <v>100</v>
      </c>
      <c r="C51" s="62" t="s">
        <v>33</v>
      </c>
      <c r="D51" s="75" t="s">
        <v>35</v>
      </c>
      <c r="E51" s="20">
        <v>9.8</v>
      </c>
      <c r="F51" s="20">
        <v>4.35</v>
      </c>
      <c r="G51" s="20">
        <v>8.95</v>
      </c>
      <c r="H51" s="20">
        <v>9</v>
      </c>
      <c r="I51" s="88"/>
      <c r="J51" s="89"/>
      <c r="K51" s="106"/>
    </row>
    <row r="52" spans="1:10" ht="20.25" customHeight="1">
      <c r="A52" s="1"/>
      <c r="B52" s="67"/>
      <c r="C52" s="30"/>
      <c r="D52" s="70"/>
      <c r="E52" s="22">
        <f>IF(SUM(E48:E51)&gt;0,LARGE(E48:E51,1)+LARGE(E48:E51,2)+LARGE(E48:E51,3))</f>
        <v>33.3</v>
      </c>
      <c r="F52" s="22">
        <f>IF(SUM(F48:F51)&gt;0,LARGE(F48:F51,1)+LARGE(F48:F51,2)+LARGE(F48:F51,3))</f>
        <v>20.9</v>
      </c>
      <c r="G52" s="22">
        <f>IF(SUM(G48:G51)&gt;0,LARGE(G48:G51,1)+LARGE(G48:G51,2)+LARGE(G48:G51,3))</f>
        <v>28.3</v>
      </c>
      <c r="H52" s="22">
        <f>IF(SUM(H48:H51)&gt;0,LARGE(H48:H51,1)+LARGE(H48:H51,2)+LARGE(H48:H51,3))</f>
        <v>29.349999999999998</v>
      </c>
      <c r="I52" s="23">
        <f>SUM(E52:H52)</f>
        <v>111.85</v>
      </c>
      <c r="J52" s="89"/>
    </row>
    <row r="53" spans="1:10" ht="20.25" customHeight="1">
      <c r="A53" s="1"/>
      <c r="B53" s="68"/>
      <c r="C53" s="29"/>
      <c r="D53" s="71"/>
      <c r="E53" s="21"/>
      <c r="F53" s="21"/>
      <c r="G53" s="21"/>
      <c r="H53" s="21"/>
      <c r="I53" s="88"/>
      <c r="J53" s="89"/>
    </row>
    <row r="54" spans="1:10" ht="20.25" customHeight="1">
      <c r="A54" s="1">
        <v>7</v>
      </c>
      <c r="B54" s="100" t="s">
        <v>67</v>
      </c>
      <c r="C54" s="103"/>
      <c r="D54" s="66"/>
      <c r="E54" s="21"/>
      <c r="F54" s="21"/>
      <c r="G54" s="21"/>
      <c r="H54" s="21"/>
      <c r="I54" s="88"/>
      <c r="J54" s="89"/>
    </row>
    <row r="55" spans="1:11" ht="20.25" customHeight="1">
      <c r="A55" s="1"/>
      <c r="B55" s="65" t="s">
        <v>85</v>
      </c>
      <c r="C55" s="62" t="s">
        <v>58</v>
      </c>
      <c r="D55" s="75" t="s">
        <v>61</v>
      </c>
      <c r="E55" s="20">
        <v>9.7</v>
      </c>
      <c r="F55" s="20">
        <v>4.95</v>
      </c>
      <c r="G55" s="20">
        <v>8.85</v>
      </c>
      <c r="H55" s="20">
        <v>10.05</v>
      </c>
      <c r="I55" s="88"/>
      <c r="J55" s="89"/>
      <c r="K55" s="106"/>
    </row>
    <row r="56" spans="1:11" ht="20.25" customHeight="1">
      <c r="A56" s="1"/>
      <c r="B56" s="65" t="s">
        <v>86</v>
      </c>
      <c r="C56" s="62" t="s">
        <v>52</v>
      </c>
      <c r="D56" s="75" t="s">
        <v>43</v>
      </c>
      <c r="E56" s="20">
        <v>10.15</v>
      </c>
      <c r="F56" s="20">
        <v>7.4</v>
      </c>
      <c r="G56" s="20">
        <v>8.45</v>
      </c>
      <c r="H56" s="20">
        <v>8.95</v>
      </c>
      <c r="I56" s="88"/>
      <c r="J56" s="89"/>
      <c r="K56" s="106"/>
    </row>
    <row r="57" spans="1:11" ht="20.25" customHeight="1">
      <c r="A57" s="1"/>
      <c r="B57" s="65" t="s">
        <v>87</v>
      </c>
      <c r="C57" s="62" t="s">
        <v>59</v>
      </c>
      <c r="D57" s="74">
        <v>98</v>
      </c>
      <c r="E57" s="20">
        <v>9.4</v>
      </c>
      <c r="F57" s="20">
        <v>5.9</v>
      </c>
      <c r="G57" s="20">
        <v>5</v>
      </c>
      <c r="H57" s="20">
        <v>8.7</v>
      </c>
      <c r="I57" s="88"/>
      <c r="J57" s="89"/>
      <c r="K57" s="106"/>
    </row>
    <row r="58" spans="1:11" ht="20.25" customHeight="1">
      <c r="A58" s="1"/>
      <c r="B58" s="65" t="s">
        <v>88</v>
      </c>
      <c r="C58" s="62" t="s">
        <v>89</v>
      </c>
      <c r="D58" s="75" t="s">
        <v>60</v>
      </c>
      <c r="E58" s="20">
        <v>12.35</v>
      </c>
      <c r="F58" s="20">
        <v>8.15</v>
      </c>
      <c r="G58" s="20">
        <v>10.05</v>
      </c>
      <c r="H58" s="20">
        <v>11.8</v>
      </c>
      <c r="I58" s="88"/>
      <c r="J58" s="89"/>
      <c r="K58" s="106"/>
    </row>
    <row r="59" spans="1:10" ht="20.25" customHeight="1">
      <c r="A59" s="1"/>
      <c r="B59" s="67"/>
      <c r="C59" s="30"/>
      <c r="D59" s="70"/>
      <c r="E59" s="22">
        <f>IF(SUM(E55:E58)&gt;0,LARGE(E55:E58,1)+LARGE(E55:E58,2)+LARGE(E55:E58,3))</f>
        <v>32.2</v>
      </c>
      <c r="F59" s="22">
        <f>IF(SUM(F55:F58)&gt;0,LARGE(F55:F58,1)+LARGE(F55:F58,2)+LARGE(F55:F58,3))</f>
        <v>21.450000000000003</v>
      </c>
      <c r="G59" s="22">
        <f>IF(SUM(G55:G58)&gt;0,LARGE(G55:G58,1)+LARGE(G55:G58,2)+LARGE(G55:G58,3))</f>
        <v>27.349999999999998</v>
      </c>
      <c r="H59" s="22">
        <f>IF(SUM(H55:H58)&gt;0,LARGE(H55:H58,1)+LARGE(H55:H58,2)+LARGE(H55:H58,3))</f>
        <v>30.8</v>
      </c>
      <c r="I59" s="23">
        <f>SUM(E59:H59)</f>
        <v>111.8</v>
      </c>
      <c r="J59" s="89"/>
    </row>
    <row r="60" ht="18">
      <c r="B60" s="81"/>
    </row>
    <row r="61" ht="18">
      <c r="B61" s="81"/>
    </row>
    <row r="62" ht="18">
      <c r="B62" s="81"/>
    </row>
    <row r="63" ht="18">
      <c r="B63" s="81"/>
    </row>
    <row r="64" ht="18">
      <c r="B64" s="81"/>
    </row>
    <row r="65" ht="18">
      <c r="B65" s="81"/>
    </row>
    <row r="66" ht="18">
      <c r="B66" s="81"/>
    </row>
    <row r="67" ht="18">
      <c r="B67" s="81"/>
    </row>
    <row r="68" ht="18">
      <c r="B68" s="81"/>
    </row>
    <row r="69" ht="18">
      <c r="B69" s="81"/>
    </row>
    <row r="70" ht="18">
      <c r="B70" s="81"/>
    </row>
    <row r="71" ht="18">
      <c r="B71" s="81"/>
    </row>
    <row r="72" ht="18">
      <c r="B72" s="81"/>
    </row>
    <row r="73" ht="18">
      <c r="B73" s="81"/>
    </row>
    <row r="74" ht="18">
      <c r="B74" s="81"/>
    </row>
    <row r="75" ht="18">
      <c r="B75" s="81"/>
    </row>
    <row r="76" ht="18">
      <c r="B76" s="81"/>
    </row>
    <row r="77" ht="18">
      <c r="B77" s="81"/>
    </row>
    <row r="78" ht="18">
      <c r="B78" s="81"/>
    </row>
    <row r="79" ht="18">
      <c r="B79" s="81"/>
    </row>
    <row r="80" ht="18">
      <c r="B80" s="81"/>
    </row>
    <row r="81" ht="18">
      <c r="B81" s="81"/>
    </row>
    <row r="82" ht="18">
      <c r="B82" s="81"/>
    </row>
    <row r="83" ht="18">
      <c r="B83" s="81"/>
    </row>
    <row r="84" ht="18">
      <c r="B84" s="81"/>
    </row>
    <row r="85" ht="18">
      <c r="B85" s="81"/>
    </row>
    <row r="86" ht="18">
      <c r="B86" s="81"/>
    </row>
    <row r="87" ht="18">
      <c r="B87" s="81"/>
    </row>
    <row r="88" ht="18">
      <c r="B88" s="81"/>
    </row>
    <row r="89" ht="18">
      <c r="B89" s="81"/>
    </row>
    <row r="90" ht="18">
      <c r="B90" s="81"/>
    </row>
    <row r="91" ht="18">
      <c r="B91" s="81"/>
    </row>
    <row r="92" ht="18">
      <c r="B92" s="81"/>
    </row>
    <row r="93" ht="18">
      <c r="B93" s="81"/>
    </row>
    <row r="94" ht="18">
      <c r="B94" s="81"/>
    </row>
    <row r="95" ht="18">
      <c r="B95" s="81"/>
    </row>
    <row r="96" ht="18">
      <c r="B96" s="81"/>
    </row>
    <row r="97" ht="18">
      <c r="B97" s="81"/>
    </row>
    <row r="98" ht="18">
      <c r="B98" s="81"/>
    </row>
    <row r="99" ht="18">
      <c r="B99" s="81"/>
    </row>
    <row r="100" ht="18">
      <c r="B100" s="81"/>
    </row>
    <row r="101" ht="18">
      <c r="B101" s="81"/>
    </row>
    <row r="102" ht="18">
      <c r="B102" s="81"/>
    </row>
    <row r="103" ht="18">
      <c r="B103" s="81"/>
    </row>
    <row r="104" ht="18">
      <c r="B104" s="81"/>
    </row>
    <row r="105" ht="18">
      <c r="B105" s="81"/>
    </row>
    <row r="106" ht="18">
      <c r="B106" s="81"/>
    </row>
    <row r="107" ht="18">
      <c r="B107" s="81"/>
    </row>
    <row r="108" ht="18">
      <c r="B108" s="81"/>
    </row>
    <row r="109" ht="18">
      <c r="B109" s="81"/>
    </row>
    <row r="110" ht="18">
      <c r="B110" s="81"/>
    </row>
    <row r="111" ht="18">
      <c r="B111" s="81"/>
    </row>
    <row r="112" ht="18">
      <c r="B112" s="81"/>
    </row>
    <row r="113" ht="18">
      <c r="B113" s="81"/>
    </row>
    <row r="114" ht="18">
      <c r="B114" s="81"/>
    </row>
    <row r="115" ht="18">
      <c r="B115" s="81"/>
    </row>
    <row r="116" ht="18">
      <c r="B116" s="81"/>
    </row>
  </sheetData>
  <sheetProtection/>
  <mergeCells count="3">
    <mergeCell ref="A5:I5"/>
    <mergeCell ref="A1:I1"/>
    <mergeCell ref="A3:I3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2011-11-26T16:41:16Z</cp:lastPrinted>
  <dcterms:created xsi:type="dcterms:W3CDTF">2001-09-20T05:51:40Z</dcterms:created>
  <dcterms:modified xsi:type="dcterms:W3CDTF">2011-11-26T21:12:52Z</dcterms:modified>
  <cp:category/>
  <cp:version/>
  <cp:contentType/>
  <cp:contentStatus/>
</cp:coreProperties>
</file>