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3185" windowHeight="9045" tabRatio="605" activeTab="1"/>
  </bookViews>
  <sheets>
    <sheet name="jednotliv" sheetId="1" r:id="rId1"/>
    <sheet name="družstva" sheetId="2" r:id="rId2"/>
  </sheets>
  <definedNames>
    <definedName name="_xlnm.Print_Titles" localSheetId="1">'družstva'!$1:$6</definedName>
    <definedName name="_xlnm.Print_Titles" localSheetId="0">'jednotliv'!$1:$7</definedName>
  </definedNames>
  <calcPr fullCalcOnLoad="1"/>
</workbook>
</file>

<file path=xl/sharedStrings.xml><?xml version="1.0" encoding="utf-8"?>
<sst xmlns="http://schemas.openxmlformats.org/spreadsheetml/2006/main" count="673" uniqueCount="261">
  <si>
    <t>Poř.</t>
  </si>
  <si>
    <t>Příjmení</t>
  </si>
  <si>
    <t>Jméno</t>
  </si>
  <si>
    <t>Oddíl</t>
  </si>
  <si>
    <t>S</t>
  </si>
  <si>
    <t>1.</t>
  </si>
  <si>
    <t>2.</t>
  </si>
  <si>
    <t>3.</t>
  </si>
  <si>
    <t>5.</t>
  </si>
  <si>
    <t>6.</t>
  </si>
  <si>
    <t>7.</t>
  </si>
  <si>
    <t>9.</t>
  </si>
  <si>
    <t>10.</t>
  </si>
  <si>
    <t>13.</t>
  </si>
  <si>
    <t>Petra</t>
  </si>
  <si>
    <t>Veronika</t>
  </si>
  <si>
    <t>Simona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</si>
  <si>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</si>
  <si>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</si>
  <si>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</si>
  <si>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</si>
  <si>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</si>
  <si>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</si>
  <si>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</si>
  <si>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</si>
  <si>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</si>
  <si>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</si>
  <si>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</si>
  <si>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</si>
  <si>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11.</t>
  </si>
  <si>
    <t>Andrea</t>
  </si>
  <si>
    <t>D</t>
  </si>
  <si>
    <t>E</t>
  </si>
  <si>
    <t>Kateřina</t>
  </si>
  <si>
    <t>00</t>
  </si>
  <si>
    <t>Aneta</t>
  </si>
  <si>
    <t>01</t>
  </si>
  <si>
    <t>Jana</t>
  </si>
  <si>
    <t>Tereza</t>
  </si>
  <si>
    <t>12.</t>
  </si>
  <si>
    <t>16.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</si>
  <si>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</si>
  <si>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</si>
  <si>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</si>
  <si>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</si>
  <si>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</si>
  <si>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</si>
  <si>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</si>
  <si>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</si>
  <si>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</si>
  <si>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</si>
  <si>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</si>
  <si>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</si>
  <si>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</si>
  <si>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</si>
  <si>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</si>
  <si>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</si>
  <si>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</si>
  <si>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</si>
  <si>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49.</t>
  </si>
  <si>
    <t>50.</t>
  </si>
  <si>
    <t>51.</t>
  </si>
  <si>
    <t>02</t>
  </si>
  <si>
    <t>Monika</t>
  </si>
  <si>
    <t>Hana</t>
  </si>
  <si>
    <t>99</t>
  </si>
  <si>
    <t>MČR</t>
  </si>
  <si>
    <t>BRNO 26.11.2011</t>
  </si>
  <si>
    <t>II.liga</t>
  </si>
  <si>
    <t>Dvořáková</t>
  </si>
  <si>
    <t>Novotná</t>
  </si>
  <si>
    <t>GK Vítkovice A</t>
  </si>
  <si>
    <t>GSK Spartak Děčín</t>
  </si>
  <si>
    <t>KSG Most</t>
  </si>
  <si>
    <t>GK Vítkovice B</t>
  </si>
  <si>
    <t>SG Liberec</t>
  </si>
  <si>
    <t>GK Šumperk</t>
  </si>
  <si>
    <t>Sokol Kampa B</t>
  </si>
  <si>
    <t>Melounová</t>
  </si>
  <si>
    <t>Eva</t>
  </si>
  <si>
    <t>Morysková</t>
  </si>
  <si>
    <t>Barbora</t>
  </si>
  <si>
    <t>Studená</t>
  </si>
  <si>
    <t>Kristýna</t>
  </si>
  <si>
    <t>Bohemians Praha B</t>
  </si>
  <si>
    <t>Víchová</t>
  </si>
  <si>
    <t>Dominika</t>
  </si>
  <si>
    <t>Nikola</t>
  </si>
  <si>
    <t>Kalašová</t>
  </si>
  <si>
    <t>Klára</t>
  </si>
  <si>
    <t>Hukaufová</t>
  </si>
  <si>
    <t>Sára</t>
  </si>
  <si>
    <t>Lokomotiva Pardubice</t>
  </si>
  <si>
    <t>Frýdová</t>
  </si>
  <si>
    <t>Valentýna</t>
  </si>
  <si>
    <t>Svobodová</t>
  </si>
  <si>
    <t>Filipová</t>
  </si>
  <si>
    <t>Drábková</t>
  </si>
  <si>
    <t>Květonová</t>
  </si>
  <si>
    <t>Hrabánková</t>
  </si>
  <si>
    <t>Markéta</t>
  </si>
  <si>
    <t>Ringerová</t>
  </si>
  <si>
    <t>Viktorie</t>
  </si>
  <si>
    <t>Laura</t>
  </si>
  <si>
    <t>Stahalíková</t>
  </si>
  <si>
    <t>Patricie</t>
  </si>
  <si>
    <t>Sokol Horní Počernice B</t>
  </si>
  <si>
    <t>Vojáčková</t>
  </si>
  <si>
    <t>Švábová</t>
  </si>
  <si>
    <t>Sýkorová</t>
  </si>
  <si>
    <t>Sokol Praha Vršovice</t>
  </si>
  <si>
    <t>Sokol Horní Počernice A</t>
  </si>
  <si>
    <t>Sedláková</t>
  </si>
  <si>
    <t>Martina</t>
  </si>
  <si>
    <t>Kopecká</t>
  </si>
  <si>
    <t>Válková</t>
  </si>
  <si>
    <t>Čadová</t>
  </si>
  <si>
    <t>Smitková</t>
  </si>
  <si>
    <t>Kohútová</t>
  </si>
  <si>
    <t>Chovancová</t>
  </si>
  <si>
    <t>Adéla</t>
  </si>
  <si>
    <t>Jarošíková</t>
  </si>
  <si>
    <t xml:space="preserve">Suchá </t>
  </si>
  <si>
    <t>Šindelářová</t>
  </si>
  <si>
    <t>Sokol Hradec Králové</t>
  </si>
  <si>
    <t>Machková</t>
  </si>
  <si>
    <t>Budínská</t>
  </si>
  <si>
    <t>Anna</t>
  </si>
  <si>
    <t>Lankašová</t>
  </si>
  <si>
    <t>Kamila</t>
  </si>
  <si>
    <t>Klausová</t>
  </si>
  <si>
    <t>Sokol Domažlice</t>
  </si>
  <si>
    <t>Sokol Moravská Ostrava</t>
  </si>
  <si>
    <t>Ackersová</t>
  </si>
  <si>
    <t>Shelley</t>
  </si>
  <si>
    <t>Hálková</t>
  </si>
  <si>
    <t>Dana</t>
  </si>
  <si>
    <t>Schmidová</t>
  </si>
  <si>
    <t>Beňušíková</t>
  </si>
  <si>
    <t>Kmetíková</t>
  </si>
  <si>
    <t>Václavíková</t>
  </si>
  <si>
    <t>Pavla</t>
  </si>
  <si>
    <t>Pumanová</t>
  </si>
  <si>
    <t>Trnečková</t>
  </si>
  <si>
    <t>Natálie</t>
  </si>
  <si>
    <t>Tomečková</t>
  </si>
  <si>
    <t>Marešová</t>
  </si>
  <si>
    <t>Sokol Kampa A</t>
  </si>
  <si>
    <t>Sokol Plzeň 1</t>
  </si>
  <si>
    <t>Sokol Příbram</t>
  </si>
  <si>
    <t>Bohemians Praha</t>
  </si>
  <si>
    <t>Merkur České Budějovice</t>
  </si>
  <si>
    <t>KSG SK Přerov</t>
  </si>
  <si>
    <t>Sokol Brno 1</t>
  </si>
  <si>
    <t>Sokol Kolín</t>
  </si>
  <si>
    <t>Dudová</t>
  </si>
  <si>
    <t>Samira</t>
  </si>
  <si>
    <t>Mamčařová</t>
  </si>
  <si>
    <t>Pálová</t>
  </si>
  <si>
    <t>Štelcová</t>
  </si>
  <si>
    <t>Blehová</t>
  </si>
  <si>
    <t>Mejzrová</t>
  </si>
  <si>
    <t>Štíchová</t>
  </si>
  <si>
    <t>Šimůnková</t>
  </si>
  <si>
    <t>Moláčková</t>
  </si>
  <si>
    <t>Pokorná</t>
  </si>
  <si>
    <t>karolína</t>
  </si>
  <si>
    <t>Hospodková</t>
  </si>
  <si>
    <t>Nina</t>
  </si>
  <si>
    <t>Varvařovská</t>
  </si>
  <si>
    <t>Hálová</t>
  </si>
  <si>
    <t>Sabina</t>
  </si>
  <si>
    <t>Hirmerová</t>
  </si>
  <si>
    <t>Lucie</t>
  </si>
  <si>
    <t>Frásová</t>
  </si>
  <si>
    <t>Böhmová</t>
  </si>
  <si>
    <t>Magdaléna</t>
  </si>
  <si>
    <t>Krejčová</t>
  </si>
  <si>
    <t>Vorlová</t>
  </si>
  <si>
    <t>Pavlína</t>
  </si>
  <si>
    <t>Jelínková</t>
  </si>
  <si>
    <t>Rejchrtová</t>
  </si>
  <si>
    <t>Bezstarosti</t>
  </si>
  <si>
    <t>Lenka</t>
  </si>
  <si>
    <t>Pekarčíková</t>
  </si>
  <si>
    <t>Vrchovecká</t>
  </si>
  <si>
    <t>Zuzana</t>
  </si>
  <si>
    <t>Karolína</t>
  </si>
  <si>
    <t>Imbrová</t>
  </si>
  <si>
    <t>Černá</t>
  </si>
  <si>
    <t>Iva</t>
  </si>
  <si>
    <t>Blafková</t>
  </si>
  <si>
    <t>Matyšová</t>
  </si>
  <si>
    <t>Sezimovo Ústí</t>
  </si>
  <si>
    <t>Soukupová</t>
  </si>
  <si>
    <t>Peterková</t>
  </si>
  <si>
    <t>Eliška</t>
  </si>
  <si>
    <t>Fricová</t>
  </si>
  <si>
    <t>Růžičková</t>
  </si>
  <si>
    <t>Magdalena</t>
  </si>
  <si>
    <t>Utíkalová</t>
  </si>
  <si>
    <t>Kršková</t>
  </si>
  <si>
    <t>98</t>
  </si>
  <si>
    <t>Bauerfeindová</t>
  </si>
  <si>
    <t>Nela</t>
  </si>
  <si>
    <t>Pacáková</t>
  </si>
  <si>
    <t>Pražáková</t>
  </si>
  <si>
    <t>Ramšáková</t>
  </si>
  <si>
    <t>Renata</t>
  </si>
  <si>
    <t>Šedinová</t>
  </si>
  <si>
    <t>95</t>
  </si>
  <si>
    <t>97</t>
  </si>
  <si>
    <t>93</t>
  </si>
  <si>
    <t>96</t>
  </si>
  <si>
    <t>Bohemians Praha A</t>
  </si>
  <si>
    <t>Sokol Kampa Praha A</t>
  </si>
  <si>
    <t>Sokol Kampa Praha B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</si>
  <si>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</si>
  <si>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</si>
  <si>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</si>
  <si>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</si>
  <si>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</si>
  <si>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</si>
  <si>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</si>
  <si>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</si>
  <si>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</si>
  <si>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</si>
  <si>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</si>
  <si>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</si>
  <si>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</si>
  <si>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</si>
  <si>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</si>
  <si>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</si>
  <si>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</si>
  <si>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</si>
  <si>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</si>
  <si>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</si>
  <si>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</si>
  <si>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</si>
  <si>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</si>
  <si>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</si>
  <si>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</si>
  <si>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</si>
  <si>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</si>
  <si>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</si>
  <si>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</si>
  <si>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</si>
  <si>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</si>
  <si>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</si>
  <si>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</si>
  <si>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</si>
  <si>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</si>
  <si>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</si>
  <si>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Smolecová</t>
  </si>
  <si>
    <t>Spitzerová</t>
  </si>
  <si>
    <t>Vejrostová</t>
  </si>
  <si>
    <t>Machalíková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</si>
  <si>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</si>
  <si>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Nikol</t>
  </si>
  <si>
    <t>Pozemstav Prostějov</t>
  </si>
  <si>
    <t>Palová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</si>
</sst>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39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26"/>
      <name val="Symbol"/>
      <family val="1"/>
    </font>
    <font>
      <sz val="12"/>
      <name val="Times New Roman"/>
      <family val="1"/>
    </font>
    <font>
      <sz val="10"/>
      <name val="Arial"/>
      <family val="2"/>
    </font>
    <font>
      <b/>
      <sz val="28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9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7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2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49" fontId="16" fillId="0" borderId="12" xfId="0" applyNumberFormat="1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left" wrapText="1"/>
    </xf>
    <xf numFmtId="0" fontId="18" fillId="0" borderId="24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16" fillId="0" borderId="12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24" xfId="0" applyFont="1" applyBorder="1" applyAlignment="1">
      <alignment wrapText="1"/>
    </xf>
    <xf numFmtId="0" fontId="18" fillId="0" borderId="24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8" fillId="0" borderId="0" xfId="0" applyFont="1" applyBorder="1" applyAlignment="1">
      <alignment wrapText="1"/>
    </xf>
    <xf numFmtId="0" fontId="19" fillId="0" borderId="24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219075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04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5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685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247650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7143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142875</xdr:colOff>
      <xdr:row>5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70485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876300</xdr:colOff>
      <xdr:row>3</xdr:row>
      <xdr:rowOff>161925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90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400050</xdr:colOff>
      <xdr:row>0</xdr:row>
      <xdr:rowOff>0</xdr:rowOff>
    </xdr:from>
    <xdr:to>
      <xdr:col>22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77450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219075</xdr:rowOff>
    </xdr:from>
    <xdr:to>
      <xdr:col>1</xdr:col>
      <xdr:colOff>904875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895350</xdr:colOff>
      <xdr:row>7</xdr:row>
      <xdr:rowOff>323850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400175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800100</xdr:colOff>
      <xdr:row>7</xdr:row>
      <xdr:rowOff>333375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409700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819150</xdr:colOff>
      <xdr:row>7</xdr:row>
      <xdr:rowOff>333375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381125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142875</xdr:rowOff>
    </xdr:from>
    <xdr:to>
      <xdr:col>6</xdr:col>
      <xdr:colOff>895350</xdr:colOff>
      <xdr:row>7</xdr:row>
      <xdr:rowOff>314325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72075" y="13716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933450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53225" y="47625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.75390625" style="15" customWidth="1"/>
    <col min="2" max="2" width="13.625" style="15" customWidth="1"/>
    <col min="3" max="3" width="8.75390625" style="15" customWidth="1"/>
    <col min="4" max="4" width="3.625" style="15" customWidth="1"/>
    <col min="5" max="5" width="18.125" style="15" customWidth="1"/>
    <col min="6" max="7" width="5.75390625" style="15" customWidth="1"/>
    <col min="8" max="8" width="2.00390625" style="48" customWidth="1"/>
    <col min="9" max="9" width="7.125" style="47" customWidth="1"/>
    <col min="10" max="10" width="5.75390625" style="15" customWidth="1"/>
    <col min="11" max="11" width="5.75390625" style="47" customWidth="1"/>
    <col min="12" max="12" width="3.375" style="50" customWidth="1"/>
    <col min="13" max="13" width="7.125" style="15" customWidth="1"/>
    <col min="14" max="14" width="5.75390625" style="47" customWidth="1"/>
    <col min="15" max="15" width="5.75390625" style="15" customWidth="1"/>
    <col min="16" max="16" width="3.00390625" style="48" customWidth="1"/>
    <col min="17" max="17" width="7.125" style="47" customWidth="1"/>
    <col min="18" max="18" width="5.75390625" style="47" customWidth="1"/>
    <col min="19" max="19" width="5.75390625" style="15" customWidth="1"/>
    <col min="20" max="20" width="3.375" style="48" customWidth="1"/>
    <col min="21" max="21" width="7.125" style="15" customWidth="1"/>
    <col min="22" max="22" width="8.125" style="49" customWidth="1"/>
    <col min="23" max="23" width="0.12890625" style="15" hidden="1" customWidth="1"/>
    <col min="24" max="16384" width="9.125" style="15" customWidth="1"/>
  </cols>
  <sheetData>
    <row r="1" spans="1:23" ht="18">
      <c r="A1" s="128" t="s">
        <v>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13" ht="1.5" customHeight="1">
      <c r="A2" s="42"/>
      <c r="B2" s="14"/>
      <c r="C2" s="14"/>
      <c r="D2" s="43"/>
      <c r="E2" s="43"/>
      <c r="F2" s="43"/>
      <c r="G2" s="43"/>
      <c r="H2" s="44"/>
      <c r="I2" s="37"/>
      <c r="J2" s="14"/>
      <c r="K2" s="45"/>
      <c r="L2" s="46"/>
      <c r="M2" s="14"/>
    </row>
    <row r="3" spans="1:23" ht="15.75" customHeight="1">
      <c r="A3" s="128" t="s">
        <v>67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5.75">
      <c r="A4" s="127" t="s">
        <v>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ht="3" customHeight="1" thickBot="1"/>
    <row r="6" spans="1:22" s="53" customFormat="1" ht="33.75" customHeight="1">
      <c r="A6" s="51" t="s">
        <v>0</v>
      </c>
      <c r="B6" s="12" t="s">
        <v>1</v>
      </c>
      <c r="C6" s="12" t="s">
        <v>2</v>
      </c>
      <c r="D6" s="67"/>
      <c r="E6" s="12" t="s">
        <v>3</v>
      </c>
      <c r="F6" s="125"/>
      <c r="G6" s="125"/>
      <c r="H6" s="125"/>
      <c r="I6" s="126"/>
      <c r="J6" s="124"/>
      <c r="K6" s="125"/>
      <c r="L6" s="125"/>
      <c r="M6" s="126"/>
      <c r="N6" s="124"/>
      <c r="O6" s="125"/>
      <c r="P6" s="125"/>
      <c r="Q6" s="126"/>
      <c r="R6" s="124"/>
      <c r="S6" s="125"/>
      <c r="T6" s="125"/>
      <c r="U6" s="126"/>
      <c r="V6" s="52" t="s">
        <v>4</v>
      </c>
    </row>
    <row r="7" spans="1:22" ht="21" customHeight="1" thickBot="1">
      <c r="A7" s="54"/>
      <c r="B7" s="29"/>
      <c r="C7" s="29"/>
      <c r="D7" s="29"/>
      <c r="E7" s="29"/>
      <c r="F7" s="55" t="s">
        <v>31</v>
      </c>
      <c r="G7" s="55" t="s">
        <v>32</v>
      </c>
      <c r="H7" s="56"/>
      <c r="I7" s="57" t="s">
        <v>4</v>
      </c>
      <c r="J7" s="58" t="s">
        <v>31</v>
      </c>
      <c r="K7" s="55" t="s">
        <v>32</v>
      </c>
      <c r="L7" s="56"/>
      <c r="M7" s="57" t="s">
        <v>4</v>
      </c>
      <c r="N7" s="58" t="s">
        <v>31</v>
      </c>
      <c r="O7" s="55" t="s">
        <v>32</v>
      </c>
      <c r="P7" s="56"/>
      <c r="Q7" s="57" t="s">
        <v>4</v>
      </c>
      <c r="R7" s="58" t="s">
        <v>31</v>
      </c>
      <c r="S7" s="55" t="s">
        <v>32</v>
      </c>
      <c r="T7" s="56"/>
      <c r="U7" s="57" t="s">
        <v>4</v>
      </c>
      <c r="V7" s="59"/>
    </row>
    <row r="8" spans="1:22" s="63" customFormat="1" ht="16.5" customHeight="1">
      <c r="A8" s="110" t="s">
        <v>5</v>
      </c>
      <c r="B8" s="71" t="s">
        <v>125</v>
      </c>
      <c r="C8" s="100" t="s">
        <v>64</v>
      </c>
      <c r="D8" s="105">
        <v>94</v>
      </c>
      <c r="E8" s="103" t="s">
        <v>124</v>
      </c>
      <c r="F8" s="61">
        <v>4.2</v>
      </c>
      <c r="G8" s="17">
        <v>7.8</v>
      </c>
      <c r="H8" s="18"/>
      <c r="I8" s="60">
        <f aca="true" t="shared" si="0" ref="I8:I39">F8+G8-H8</f>
        <v>12</v>
      </c>
      <c r="J8" s="61">
        <v>3.3</v>
      </c>
      <c r="K8" s="17">
        <v>7.3</v>
      </c>
      <c r="L8" s="18"/>
      <c r="M8" s="60">
        <f aca="true" t="shared" si="1" ref="M8:M50">J8+K8-L8</f>
        <v>10.6</v>
      </c>
      <c r="N8" s="61">
        <v>3.6</v>
      </c>
      <c r="O8" s="17">
        <v>7.65</v>
      </c>
      <c r="P8" s="18">
        <v>0.1</v>
      </c>
      <c r="Q8" s="60">
        <f aca="true" t="shared" si="2" ref="Q8:Q39">N8+O8-P8</f>
        <v>11.15</v>
      </c>
      <c r="R8" s="61">
        <v>4.2</v>
      </c>
      <c r="S8" s="17">
        <v>7.4</v>
      </c>
      <c r="T8" s="18"/>
      <c r="U8" s="60">
        <f aca="true" t="shared" si="3" ref="U8:U39">R8+S8-T8</f>
        <v>11.600000000000001</v>
      </c>
      <c r="V8" s="62">
        <f aca="true" t="shared" si="4" ref="V8:V39">I8+M8+Q8+U8</f>
        <v>45.35</v>
      </c>
    </row>
    <row r="9" spans="1:22" s="63" customFormat="1" ht="16.5" customHeight="1">
      <c r="A9" s="111" t="s">
        <v>6</v>
      </c>
      <c r="B9" s="109" t="s">
        <v>170</v>
      </c>
      <c r="C9" s="108" t="s">
        <v>171</v>
      </c>
      <c r="D9" s="106" t="s">
        <v>62</v>
      </c>
      <c r="E9" s="103" t="s">
        <v>147</v>
      </c>
      <c r="F9" s="65">
        <v>2.4</v>
      </c>
      <c r="G9" s="13">
        <v>8.85</v>
      </c>
      <c r="H9" s="11"/>
      <c r="I9" s="64">
        <f t="shared" si="0"/>
        <v>11.25</v>
      </c>
      <c r="J9" s="65">
        <v>2.1</v>
      </c>
      <c r="K9" s="13">
        <v>7.85</v>
      </c>
      <c r="L9" s="11"/>
      <c r="M9" s="64">
        <f t="shared" si="1"/>
        <v>9.95</v>
      </c>
      <c r="N9" s="65">
        <v>4.4</v>
      </c>
      <c r="O9" s="13">
        <v>8.2</v>
      </c>
      <c r="P9" s="11"/>
      <c r="Q9" s="64">
        <f t="shared" si="2"/>
        <v>12.6</v>
      </c>
      <c r="R9" s="65">
        <v>3.2</v>
      </c>
      <c r="S9" s="13">
        <v>8</v>
      </c>
      <c r="T9" s="11"/>
      <c r="U9" s="64">
        <f t="shared" si="3"/>
        <v>11.2</v>
      </c>
      <c r="V9" s="66">
        <f t="shared" si="4"/>
        <v>45</v>
      </c>
    </row>
    <row r="10" spans="1:22" s="63" customFormat="1" ht="16.5" customHeight="1">
      <c r="A10" s="111" t="s">
        <v>7</v>
      </c>
      <c r="B10" s="72" t="s">
        <v>167</v>
      </c>
      <c r="C10" s="107" t="s">
        <v>15</v>
      </c>
      <c r="D10" s="106" t="s">
        <v>34</v>
      </c>
      <c r="E10" s="103" t="s">
        <v>147</v>
      </c>
      <c r="F10" s="65">
        <v>2.4</v>
      </c>
      <c r="G10" s="13">
        <v>8.7</v>
      </c>
      <c r="H10" s="11"/>
      <c r="I10" s="64">
        <f t="shared" si="0"/>
        <v>11.1</v>
      </c>
      <c r="J10" s="65">
        <v>1.7</v>
      </c>
      <c r="K10" s="13">
        <v>8.25</v>
      </c>
      <c r="L10" s="11"/>
      <c r="M10" s="64">
        <f t="shared" si="1"/>
        <v>9.95</v>
      </c>
      <c r="N10" s="65">
        <v>3.5</v>
      </c>
      <c r="O10" s="13">
        <v>8.35</v>
      </c>
      <c r="P10" s="11"/>
      <c r="Q10" s="64">
        <f t="shared" si="2"/>
        <v>11.85</v>
      </c>
      <c r="R10" s="65">
        <v>2.8</v>
      </c>
      <c r="S10" s="13">
        <v>7.75</v>
      </c>
      <c r="T10" s="11"/>
      <c r="U10" s="64">
        <f t="shared" si="3"/>
        <v>10.55</v>
      </c>
      <c r="V10" s="66">
        <f t="shared" si="4"/>
        <v>43.45</v>
      </c>
    </row>
    <row r="11" spans="1:22" s="63" customFormat="1" ht="16.5" customHeight="1">
      <c r="A11" s="111" t="s">
        <v>7</v>
      </c>
      <c r="B11" s="71" t="s">
        <v>70</v>
      </c>
      <c r="C11" s="100" t="s">
        <v>190</v>
      </c>
      <c r="D11" s="105">
        <v>88</v>
      </c>
      <c r="E11" s="103" t="s">
        <v>151</v>
      </c>
      <c r="F11" s="65">
        <v>4</v>
      </c>
      <c r="G11" s="13">
        <v>8</v>
      </c>
      <c r="H11" s="11"/>
      <c r="I11" s="64">
        <f t="shared" si="0"/>
        <v>12</v>
      </c>
      <c r="J11" s="65">
        <v>3.4</v>
      </c>
      <c r="K11" s="13">
        <v>6.5</v>
      </c>
      <c r="L11" s="11"/>
      <c r="M11" s="64">
        <f t="shared" si="1"/>
        <v>9.9</v>
      </c>
      <c r="N11" s="65">
        <v>3.4</v>
      </c>
      <c r="O11" s="13">
        <v>6.4</v>
      </c>
      <c r="P11" s="11"/>
      <c r="Q11" s="64">
        <f t="shared" si="2"/>
        <v>9.8</v>
      </c>
      <c r="R11" s="65">
        <v>4.1</v>
      </c>
      <c r="S11" s="13">
        <v>7.65</v>
      </c>
      <c r="T11" s="11"/>
      <c r="U11" s="64">
        <f t="shared" si="3"/>
        <v>11.75</v>
      </c>
      <c r="V11" s="66">
        <f t="shared" si="4"/>
        <v>43.45</v>
      </c>
    </row>
    <row r="12" spans="1:22" s="63" customFormat="1" ht="16.5" customHeight="1">
      <c r="A12" s="111" t="s">
        <v>8</v>
      </c>
      <c r="B12" s="71" t="s">
        <v>182</v>
      </c>
      <c r="C12" s="100" t="s">
        <v>183</v>
      </c>
      <c r="D12" s="105">
        <v>99</v>
      </c>
      <c r="E12" s="103" t="s">
        <v>150</v>
      </c>
      <c r="F12" s="65">
        <v>2.4</v>
      </c>
      <c r="G12" s="13">
        <v>8.75</v>
      </c>
      <c r="H12" s="11"/>
      <c r="I12" s="64">
        <f t="shared" si="0"/>
        <v>11.15</v>
      </c>
      <c r="J12" s="65">
        <v>2.2</v>
      </c>
      <c r="K12" s="13">
        <v>7.7</v>
      </c>
      <c r="L12" s="11"/>
      <c r="M12" s="64">
        <f t="shared" si="1"/>
        <v>9.9</v>
      </c>
      <c r="N12" s="65">
        <v>3</v>
      </c>
      <c r="O12" s="13">
        <v>8.35</v>
      </c>
      <c r="P12" s="11"/>
      <c r="Q12" s="64">
        <f t="shared" si="2"/>
        <v>11.35</v>
      </c>
      <c r="R12" s="65">
        <v>2.8</v>
      </c>
      <c r="S12" s="13">
        <v>8</v>
      </c>
      <c r="T12" s="11"/>
      <c r="U12" s="64">
        <f t="shared" si="3"/>
        <v>10.8</v>
      </c>
      <c r="V12" s="66">
        <f t="shared" si="4"/>
        <v>43.2</v>
      </c>
    </row>
    <row r="13" spans="1:23" s="63" customFormat="1" ht="16.5" customHeight="1">
      <c r="A13" s="111" t="s">
        <v>9</v>
      </c>
      <c r="B13" s="72" t="s">
        <v>69</v>
      </c>
      <c r="C13" s="107" t="s">
        <v>38</v>
      </c>
      <c r="D13" s="106" t="s">
        <v>34</v>
      </c>
      <c r="E13" s="103" t="s">
        <v>72</v>
      </c>
      <c r="F13" s="65">
        <v>2.4</v>
      </c>
      <c r="G13" s="13">
        <v>9</v>
      </c>
      <c r="H13" s="11"/>
      <c r="I13" s="64">
        <f t="shared" si="0"/>
        <v>11.4</v>
      </c>
      <c r="J13" s="65">
        <v>2</v>
      </c>
      <c r="K13" s="13">
        <v>5.55</v>
      </c>
      <c r="L13" s="11"/>
      <c r="M13" s="64">
        <f t="shared" si="1"/>
        <v>7.55</v>
      </c>
      <c r="N13" s="65">
        <v>4.1</v>
      </c>
      <c r="O13" s="13">
        <v>8.1</v>
      </c>
      <c r="P13" s="11"/>
      <c r="Q13" s="64">
        <f t="shared" si="2"/>
        <v>12.2</v>
      </c>
      <c r="R13" s="65">
        <v>3</v>
      </c>
      <c r="S13" s="13">
        <v>8.5</v>
      </c>
      <c r="T13" s="11"/>
      <c r="U13" s="64">
        <f t="shared" si="3"/>
        <v>11.5</v>
      </c>
      <c r="V13" s="66">
        <f t="shared" si="4"/>
        <v>42.65</v>
      </c>
      <c r="W13" s="47"/>
    </row>
    <row r="14" spans="1:22" ht="16.5" customHeight="1">
      <c r="A14" s="111" t="s">
        <v>10</v>
      </c>
      <c r="B14" s="72" t="s">
        <v>253</v>
      </c>
      <c r="C14" s="107" t="s">
        <v>103</v>
      </c>
      <c r="D14" s="106" t="s">
        <v>34</v>
      </c>
      <c r="E14" s="103" t="s">
        <v>71</v>
      </c>
      <c r="F14" s="65">
        <v>2.4</v>
      </c>
      <c r="G14" s="13">
        <v>8.85</v>
      </c>
      <c r="H14" s="11"/>
      <c r="I14" s="64">
        <f t="shared" si="0"/>
        <v>11.25</v>
      </c>
      <c r="J14" s="65">
        <v>1.9</v>
      </c>
      <c r="K14" s="13">
        <v>7.6</v>
      </c>
      <c r="L14" s="11"/>
      <c r="M14" s="64">
        <f t="shared" si="1"/>
        <v>9.5</v>
      </c>
      <c r="N14" s="65">
        <v>3.8</v>
      </c>
      <c r="O14" s="13">
        <v>7.1</v>
      </c>
      <c r="P14" s="11"/>
      <c r="Q14" s="64">
        <f t="shared" si="2"/>
        <v>10.899999999999999</v>
      </c>
      <c r="R14" s="65">
        <v>3.2</v>
      </c>
      <c r="S14" s="13">
        <v>7.55</v>
      </c>
      <c r="T14" s="11"/>
      <c r="U14" s="64">
        <f t="shared" si="3"/>
        <v>10.75</v>
      </c>
      <c r="V14" s="66">
        <f t="shared" si="4"/>
        <v>42.4</v>
      </c>
    </row>
    <row r="15" spans="1:22" ht="16.5" customHeight="1">
      <c r="A15" s="111" t="s">
        <v>10</v>
      </c>
      <c r="B15" s="71" t="s">
        <v>197</v>
      </c>
      <c r="C15" s="100" t="s">
        <v>81</v>
      </c>
      <c r="D15" s="106" t="s">
        <v>34</v>
      </c>
      <c r="E15" s="103" t="s">
        <v>76</v>
      </c>
      <c r="F15" s="65">
        <v>2.4</v>
      </c>
      <c r="G15" s="13">
        <v>8.5</v>
      </c>
      <c r="H15" s="11"/>
      <c r="I15" s="64">
        <f t="shared" si="0"/>
        <v>10.9</v>
      </c>
      <c r="J15" s="65">
        <v>2.1</v>
      </c>
      <c r="K15" s="13">
        <v>7.65</v>
      </c>
      <c r="L15" s="11"/>
      <c r="M15" s="64">
        <f t="shared" si="1"/>
        <v>9.75</v>
      </c>
      <c r="N15" s="65">
        <v>3.6</v>
      </c>
      <c r="O15" s="13">
        <v>7.35</v>
      </c>
      <c r="P15" s="11"/>
      <c r="Q15" s="64">
        <f t="shared" si="2"/>
        <v>10.95</v>
      </c>
      <c r="R15" s="65">
        <v>3.1</v>
      </c>
      <c r="S15" s="13">
        <v>7.7</v>
      </c>
      <c r="T15" s="11"/>
      <c r="U15" s="64">
        <f t="shared" si="3"/>
        <v>10.8</v>
      </c>
      <c r="V15" s="66">
        <f t="shared" si="4"/>
        <v>42.4</v>
      </c>
    </row>
    <row r="16" spans="1:22" ht="16.5" customHeight="1">
      <c r="A16" s="111" t="s">
        <v>11</v>
      </c>
      <c r="B16" s="71" t="s">
        <v>172</v>
      </c>
      <c r="C16" s="100" t="s">
        <v>173</v>
      </c>
      <c r="D16" s="105">
        <v>90</v>
      </c>
      <c r="E16" s="103" t="s">
        <v>148</v>
      </c>
      <c r="F16" s="65">
        <v>4</v>
      </c>
      <c r="G16" s="13">
        <v>7.55</v>
      </c>
      <c r="H16" s="11"/>
      <c r="I16" s="64">
        <f t="shared" si="0"/>
        <v>11.55</v>
      </c>
      <c r="J16" s="65">
        <v>2.9</v>
      </c>
      <c r="K16" s="13">
        <v>6.15</v>
      </c>
      <c r="L16" s="11"/>
      <c r="M16" s="64">
        <f t="shared" si="1"/>
        <v>9.05</v>
      </c>
      <c r="N16" s="65">
        <v>3.8</v>
      </c>
      <c r="O16" s="13">
        <v>6.75</v>
      </c>
      <c r="P16" s="11"/>
      <c r="Q16" s="64">
        <f t="shared" si="2"/>
        <v>10.55</v>
      </c>
      <c r="R16" s="65">
        <v>3.7</v>
      </c>
      <c r="S16" s="13">
        <v>7.3</v>
      </c>
      <c r="T16" s="11"/>
      <c r="U16" s="64">
        <f t="shared" si="3"/>
        <v>11</v>
      </c>
      <c r="V16" s="66">
        <f t="shared" si="4"/>
        <v>42.150000000000006</v>
      </c>
    </row>
    <row r="17" spans="1:22" ht="16.5" customHeight="1">
      <c r="A17" s="111" t="s">
        <v>12</v>
      </c>
      <c r="B17" s="71" t="s">
        <v>174</v>
      </c>
      <c r="C17" s="100" t="s">
        <v>14</v>
      </c>
      <c r="D17" s="105">
        <v>83</v>
      </c>
      <c r="E17" s="103" t="s">
        <v>148</v>
      </c>
      <c r="F17" s="65">
        <v>4.2</v>
      </c>
      <c r="G17" s="13">
        <v>8.3</v>
      </c>
      <c r="H17" s="11"/>
      <c r="I17" s="64">
        <f t="shared" si="0"/>
        <v>12.5</v>
      </c>
      <c r="J17" s="65">
        <v>2.6</v>
      </c>
      <c r="K17" s="13">
        <v>6.65</v>
      </c>
      <c r="L17" s="11"/>
      <c r="M17" s="64">
        <f t="shared" si="1"/>
        <v>9.25</v>
      </c>
      <c r="N17" s="65">
        <v>3.6</v>
      </c>
      <c r="O17" s="13">
        <v>5.65</v>
      </c>
      <c r="P17" s="11"/>
      <c r="Q17" s="64">
        <f t="shared" si="2"/>
        <v>9.25</v>
      </c>
      <c r="R17" s="65">
        <v>4</v>
      </c>
      <c r="S17" s="13">
        <v>7.1</v>
      </c>
      <c r="T17" s="11"/>
      <c r="U17" s="64">
        <f t="shared" si="3"/>
        <v>11.1</v>
      </c>
      <c r="V17" s="66">
        <f t="shared" si="4"/>
        <v>42.1</v>
      </c>
    </row>
    <row r="18" spans="1:22" ht="16.5" customHeight="1">
      <c r="A18" s="111" t="s">
        <v>29</v>
      </c>
      <c r="B18" s="71" t="s">
        <v>180</v>
      </c>
      <c r="C18" s="100" t="s">
        <v>33</v>
      </c>
      <c r="D18" s="106" t="s">
        <v>36</v>
      </c>
      <c r="E18" s="103" t="s">
        <v>150</v>
      </c>
      <c r="F18" s="65">
        <v>2.4</v>
      </c>
      <c r="G18" s="13">
        <v>8.9</v>
      </c>
      <c r="H18" s="11"/>
      <c r="I18" s="64">
        <f t="shared" si="0"/>
        <v>11.3</v>
      </c>
      <c r="J18" s="65">
        <v>2.3</v>
      </c>
      <c r="K18" s="13">
        <v>5.95</v>
      </c>
      <c r="L18" s="11"/>
      <c r="M18" s="64">
        <f t="shared" si="1"/>
        <v>8.25</v>
      </c>
      <c r="N18" s="65">
        <v>3.9</v>
      </c>
      <c r="O18" s="13">
        <v>7.45</v>
      </c>
      <c r="P18" s="11"/>
      <c r="Q18" s="64">
        <f t="shared" si="2"/>
        <v>11.35</v>
      </c>
      <c r="R18" s="65">
        <v>2.7</v>
      </c>
      <c r="S18" s="13">
        <v>8.15</v>
      </c>
      <c r="T18" s="11"/>
      <c r="U18" s="64">
        <f t="shared" si="3"/>
        <v>10.850000000000001</v>
      </c>
      <c r="V18" s="66">
        <f t="shared" si="4"/>
        <v>41.75</v>
      </c>
    </row>
    <row r="19" spans="1:22" ht="16.5" customHeight="1">
      <c r="A19" s="111" t="s">
        <v>39</v>
      </c>
      <c r="B19" s="72" t="s">
        <v>104</v>
      </c>
      <c r="C19" s="107" t="s">
        <v>105</v>
      </c>
      <c r="D19" s="105">
        <v>99</v>
      </c>
      <c r="E19" s="103" t="s">
        <v>71</v>
      </c>
      <c r="F19" s="65">
        <v>2.4</v>
      </c>
      <c r="G19" s="13">
        <v>9</v>
      </c>
      <c r="H19" s="11"/>
      <c r="I19" s="64">
        <f t="shared" si="0"/>
        <v>11.4</v>
      </c>
      <c r="J19" s="65">
        <v>1.6</v>
      </c>
      <c r="K19" s="13">
        <v>7.9</v>
      </c>
      <c r="L19" s="11"/>
      <c r="M19" s="64">
        <f t="shared" si="1"/>
        <v>9.5</v>
      </c>
      <c r="N19" s="65">
        <v>3.4</v>
      </c>
      <c r="O19" s="13">
        <v>6.65</v>
      </c>
      <c r="P19" s="11"/>
      <c r="Q19" s="64">
        <f t="shared" si="2"/>
        <v>10.05</v>
      </c>
      <c r="R19" s="65">
        <v>3.2</v>
      </c>
      <c r="S19" s="13">
        <v>7.55</v>
      </c>
      <c r="T19" s="11"/>
      <c r="U19" s="64">
        <f t="shared" si="3"/>
        <v>10.75</v>
      </c>
      <c r="V19" s="66">
        <f t="shared" si="4"/>
        <v>41.7</v>
      </c>
    </row>
    <row r="20" spans="1:22" ht="16.5" customHeight="1">
      <c r="A20" s="111" t="s">
        <v>13</v>
      </c>
      <c r="B20" s="71" t="s">
        <v>201</v>
      </c>
      <c r="C20" s="100" t="s">
        <v>35</v>
      </c>
      <c r="D20" s="106" t="s">
        <v>36</v>
      </c>
      <c r="E20" s="103" t="s">
        <v>153</v>
      </c>
      <c r="F20" s="65">
        <v>2.4</v>
      </c>
      <c r="G20" s="13">
        <v>7.3</v>
      </c>
      <c r="H20" s="11"/>
      <c r="I20" s="64">
        <f t="shared" si="0"/>
        <v>9.7</v>
      </c>
      <c r="J20" s="65">
        <v>1.5</v>
      </c>
      <c r="K20" s="13">
        <v>7.95</v>
      </c>
      <c r="L20" s="11"/>
      <c r="M20" s="64">
        <f t="shared" si="1"/>
        <v>9.45</v>
      </c>
      <c r="N20" s="65">
        <v>3.5</v>
      </c>
      <c r="O20" s="13">
        <v>7.25</v>
      </c>
      <c r="P20" s="11"/>
      <c r="Q20" s="64">
        <f t="shared" si="2"/>
        <v>10.75</v>
      </c>
      <c r="R20" s="65">
        <v>3.4</v>
      </c>
      <c r="S20" s="13">
        <v>7.9</v>
      </c>
      <c r="T20" s="11"/>
      <c r="U20" s="64">
        <f t="shared" si="3"/>
        <v>11.3</v>
      </c>
      <c r="V20" s="66">
        <f t="shared" si="4"/>
        <v>41.2</v>
      </c>
    </row>
    <row r="21" spans="1:22" ht="16.5" customHeight="1">
      <c r="A21" s="111" t="s">
        <v>17</v>
      </c>
      <c r="B21" s="71" t="s">
        <v>198</v>
      </c>
      <c r="C21" s="100" t="s">
        <v>38</v>
      </c>
      <c r="D21" s="106" t="s">
        <v>65</v>
      </c>
      <c r="E21" s="103" t="s">
        <v>153</v>
      </c>
      <c r="F21" s="65">
        <v>4</v>
      </c>
      <c r="G21" s="13">
        <v>8.45</v>
      </c>
      <c r="H21" s="11"/>
      <c r="I21" s="64">
        <f t="shared" si="0"/>
        <v>12.45</v>
      </c>
      <c r="J21" s="65">
        <v>1.9</v>
      </c>
      <c r="K21" s="13">
        <v>5.75</v>
      </c>
      <c r="L21" s="11"/>
      <c r="M21" s="64">
        <f t="shared" si="1"/>
        <v>7.65</v>
      </c>
      <c r="N21" s="65">
        <v>3</v>
      </c>
      <c r="O21" s="13">
        <v>6.8</v>
      </c>
      <c r="P21" s="11"/>
      <c r="Q21" s="64">
        <f t="shared" si="2"/>
        <v>9.8</v>
      </c>
      <c r="R21" s="65">
        <v>3.4</v>
      </c>
      <c r="S21" s="13">
        <v>7.55</v>
      </c>
      <c r="T21" s="11"/>
      <c r="U21" s="64">
        <f t="shared" si="3"/>
        <v>10.95</v>
      </c>
      <c r="V21" s="66">
        <f t="shared" si="4"/>
        <v>40.85</v>
      </c>
    </row>
    <row r="22" spans="1:22" ht="16.5" customHeight="1">
      <c r="A22" s="111" t="s">
        <v>18</v>
      </c>
      <c r="B22" s="71" t="s">
        <v>93</v>
      </c>
      <c r="C22" s="100" t="s">
        <v>94</v>
      </c>
      <c r="D22" s="105">
        <v>95</v>
      </c>
      <c r="E22" s="103" t="s">
        <v>92</v>
      </c>
      <c r="F22" s="65">
        <v>4</v>
      </c>
      <c r="G22" s="13">
        <v>7.55</v>
      </c>
      <c r="H22" s="11">
        <v>0.1</v>
      </c>
      <c r="I22" s="64">
        <f t="shared" si="0"/>
        <v>11.450000000000001</v>
      </c>
      <c r="J22" s="65">
        <v>1.9</v>
      </c>
      <c r="K22" s="13">
        <v>6.95</v>
      </c>
      <c r="L22" s="11"/>
      <c r="M22" s="64">
        <f t="shared" si="1"/>
        <v>8.85</v>
      </c>
      <c r="N22" s="65">
        <v>2.9</v>
      </c>
      <c r="O22" s="13">
        <v>6.6</v>
      </c>
      <c r="P22" s="11"/>
      <c r="Q22" s="64">
        <f t="shared" si="2"/>
        <v>9.5</v>
      </c>
      <c r="R22" s="65">
        <v>3.7</v>
      </c>
      <c r="S22" s="13">
        <v>7.25</v>
      </c>
      <c r="T22" s="11"/>
      <c r="U22" s="64">
        <f t="shared" si="3"/>
        <v>10.95</v>
      </c>
      <c r="V22" s="66">
        <f t="shared" si="4"/>
        <v>40.75</v>
      </c>
    </row>
    <row r="23" spans="1:22" ht="16.5" customHeight="1">
      <c r="A23" s="111" t="s">
        <v>40</v>
      </c>
      <c r="B23" s="72" t="s">
        <v>101</v>
      </c>
      <c r="C23" s="107" t="s">
        <v>102</v>
      </c>
      <c r="D23" s="106" t="s">
        <v>34</v>
      </c>
      <c r="E23" s="103" t="s">
        <v>71</v>
      </c>
      <c r="F23" s="65">
        <v>2.4</v>
      </c>
      <c r="G23" s="13">
        <v>8.35</v>
      </c>
      <c r="H23" s="11"/>
      <c r="I23" s="64">
        <f t="shared" si="0"/>
        <v>10.75</v>
      </c>
      <c r="J23" s="65">
        <v>1.3</v>
      </c>
      <c r="K23" s="13">
        <v>7.25</v>
      </c>
      <c r="L23" s="11"/>
      <c r="M23" s="64">
        <f t="shared" si="1"/>
        <v>8.55</v>
      </c>
      <c r="N23" s="65">
        <v>2.7</v>
      </c>
      <c r="O23" s="13">
        <v>7.45</v>
      </c>
      <c r="P23" s="11"/>
      <c r="Q23" s="64">
        <f t="shared" si="2"/>
        <v>10.15</v>
      </c>
      <c r="R23" s="65">
        <v>3.3</v>
      </c>
      <c r="S23" s="13">
        <v>7.55</v>
      </c>
      <c r="T23" s="11"/>
      <c r="U23" s="64">
        <f t="shared" si="3"/>
        <v>10.85</v>
      </c>
      <c r="V23" s="66">
        <f t="shared" si="4"/>
        <v>40.300000000000004</v>
      </c>
    </row>
    <row r="24" spans="1:22" ht="16.5" customHeight="1">
      <c r="A24" s="111" t="s">
        <v>19</v>
      </c>
      <c r="B24" s="71" t="s">
        <v>137</v>
      </c>
      <c r="C24" s="100" t="s">
        <v>86</v>
      </c>
      <c r="D24" s="106" t="s">
        <v>36</v>
      </c>
      <c r="E24" s="103" t="s">
        <v>131</v>
      </c>
      <c r="F24" s="65">
        <v>2.4</v>
      </c>
      <c r="G24" s="13">
        <v>8.1</v>
      </c>
      <c r="H24" s="11"/>
      <c r="I24" s="64">
        <f t="shared" si="0"/>
        <v>10.5</v>
      </c>
      <c r="J24" s="65">
        <v>1.5</v>
      </c>
      <c r="K24" s="13">
        <v>7.05</v>
      </c>
      <c r="L24" s="11"/>
      <c r="M24" s="64">
        <f t="shared" si="1"/>
        <v>8.55</v>
      </c>
      <c r="N24" s="65">
        <v>2.9</v>
      </c>
      <c r="O24" s="13">
        <v>7.2</v>
      </c>
      <c r="P24" s="11"/>
      <c r="Q24" s="64">
        <f t="shared" si="2"/>
        <v>10.1</v>
      </c>
      <c r="R24" s="65">
        <v>3.3</v>
      </c>
      <c r="S24" s="13">
        <v>7.55</v>
      </c>
      <c r="T24" s="11"/>
      <c r="U24" s="64">
        <f t="shared" si="3"/>
        <v>10.85</v>
      </c>
      <c r="V24" s="66">
        <f t="shared" si="4"/>
        <v>40</v>
      </c>
    </row>
    <row r="25" spans="1:22" ht="16.5" customHeight="1">
      <c r="A25" s="111" t="s">
        <v>20</v>
      </c>
      <c r="B25" s="71" t="s">
        <v>116</v>
      </c>
      <c r="C25" s="100" t="s">
        <v>81</v>
      </c>
      <c r="D25" s="105">
        <v>98</v>
      </c>
      <c r="E25" s="103" t="s">
        <v>111</v>
      </c>
      <c r="F25" s="65">
        <v>4.4</v>
      </c>
      <c r="G25" s="13">
        <v>6.3</v>
      </c>
      <c r="H25" s="11"/>
      <c r="I25" s="64">
        <f t="shared" si="0"/>
        <v>10.7</v>
      </c>
      <c r="J25" s="65">
        <v>2</v>
      </c>
      <c r="K25" s="13">
        <v>5.8</v>
      </c>
      <c r="L25" s="11"/>
      <c r="M25" s="64">
        <f t="shared" si="1"/>
        <v>7.8</v>
      </c>
      <c r="N25" s="65">
        <v>3.4</v>
      </c>
      <c r="O25" s="13">
        <v>6.8</v>
      </c>
      <c r="P25" s="11"/>
      <c r="Q25" s="64">
        <f t="shared" si="2"/>
        <v>10.2</v>
      </c>
      <c r="R25" s="65">
        <v>4</v>
      </c>
      <c r="S25" s="13">
        <v>6.85</v>
      </c>
      <c r="T25" s="11"/>
      <c r="U25" s="64">
        <f t="shared" si="3"/>
        <v>10.85</v>
      </c>
      <c r="V25" s="66">
        <f t="shared" si="4"/>
        <v>39.55</v>
      </c>
    </row>
    <row r="26" spans="1:22" ht="16.5" customHeight="1">
      <c r="A26" s="111" t="s">
        <v>21</v>
      </c>
      <c r="B26" s="72" t="s">
        <v>161</v>
      </c>
      <c r="C26" s="107" t="s">
        <v>120</v>
      </c>
      <c r="D26" s="101">
        <v>99</v>
      </c>
      <c r="E26" s="103" t="s">
        <v>149</v>
      </c>
      <c r="F26" s="65">
        <v>4</v>
      </c>
      <c r="G26" s="13">
        <v>7.95</v>
      </c>
      <c r="H26" s="11"/>
      <c r="I26" s="64">
        <f t="shared" si="0"/>
        <v>11.95</v>
      </c>
      <c r="J26" s="65">
        <v>2.7</v>
      </c>
      <c r="K26" s="13">
        <v>5.3</v>
      </c>
      <c r="L26" s="11"/>
      <c r="M26" s="64">
        <f t="shared" si="1"/>
        <v>8</v>
      </c>
      <c r="N26" s="65">
        <v>2.8</v>
      </c>
      <c r="O26" s="13">
        <v>6.05</v>
      </c>
      <c r="P26" s="11"/>
      <c r="Q26" s="64">
        <f t="shared" si="2"/>
        <v>8.85</v>
      </c>
      <c r="R26" s="65">
        <v>3.1</v>
      </c>
      <c r="S26" s="13">
        <v>7.5</v>
      </c>
      <c r="T26" s="11"/>
      <c r="U26" s="64">
        <f t="shared" si="3"/>
        <v>10.6</v>
      </c>
      <c r="V26" s="66">
        <f t="shared" si="4"/>
        <v>39.4</v>
      </c>
    </row>
    <row r="27" spans="1:22" ht="16.5" customHeight="1">
      <c r="A27" s="111" t="s">
        <v>22</v>
      </c>
      <c r="B27" s="72" t="s">
        <v>70</v>
      </c>
      <c r="C27" s="107" t="s">
        <v>79</v>
      </c>
      <c r="D27" s="101">
        <v>98</v>
      </c>
      <c r="E27" s="103" t="s">
        <v>77</v>
      </c>
      <c r="F27" s="65">
        <v>3</v>
      </c>
      <c r="G27" s="13">
        <v>7</v>
      </c>
      <c r="H27" s="11"/>
      <c r="I27" s="64">
        <f t="shared" si="0"/>
        <v>10</v>
      </c>
      <c r="J27" s="65">
        <v>2.9</v>
      </c>
      <c r="K27" s="13">
        <v>6.65</v>
      </c>
      <c r="L27" s="11"/>
      <c r="M27" s="64">
        <f t="shared" si="1"/>
        <v>9.55</v>
      </c>
      <c r="N27" s="65">
        <v>2.7</v>
      </c>
      <c r="O27" s="13">
        <v>7</v>
      </c>
      <c r="P27" s="11"/>
      <c r="Q27" s="64">
        <f t="shared" si="2"/>
        <v>9.7</v>
      </c>
      <c r="R27" s="65">
        <v>3</v>
      </c>
      <c r="S27" s="13">
        <v>6.95</v>
      </c>
      <c r="T27" s="11"/>
      <c r="U27" s="64">
        <f t="shared" si="3"/>
        <v>9.95</v>
      </c>
      <c r="V27" s="66">
        <f t="shared" si="4"/>
        <v>39.2</v>
      </c>
    </row>
    <row r="28" spans="1:22" ht="16.5" customHeight="1">
      <c r="A28" s="111" t="s">
        <v>23</v>
      </c>
      <c r="B28" s="72" t="s">
        <v>191</v>
      </c>
      <c r="C28" s="107" t="s">
        <v>83</v>
      </c>
      <c r="D28" s="105">
        <v>96</v>
      </c>
      <c r="E28" s="103" t="s">
        <v>193</v>
      </c>
      <c r="F28" s="65">
        <v>4</v>
      </c>
      <c r="G28" s="13">
        <v>6.8</v>
      </c>
      <c r="H28" s="11"/>
      <c r="I28" s="64">
        <f t="shared" si="0"/>
        <v>10.8</v>
      </c>
      <c r="J28" s="65">
        <v>2.5</v>
      </c>
      <c r="K28" s="13">
        <v>6.35</v>
      </c>
      <c r="L28" s="11"/>
      <c r="M28" s="64">
        <f t="shared" si="1"/>
        <v>8.85</v>
      </c>
      <c r="N28" s="65">
        <v>3.1</v>
      </c>
      <c r="O28" s="13">
        <v>5.6</v>
      </c>
      <c r="P28" s="11"/>
      <c r="Q28" s="64">
        <f t="shared" si="2"/>
        <v>8.7</v>
      </c>
      <c r="R28" s="65">
        <v>3.7</v>
      </c>
      <c r="S28" s="13">
        <v>6.85</v>
      </c>
      <c r="T28" s="11"/>
      <c r="U28" s="64">
        <f t="shared" si="3"/>
        <v>10.55</v>
      </c>
      <c r="V28" s="66">
        <f t="shared" si="4"/>
        <v>38.9</v>
      </c>
    </row>
    <row r="29" spans="1:22" ht="16.5" customHeight="1">
      <c r="A29" s="111" t="s">
        <v>24</v>
      </c>
      <c r="B29" s="71" t="s">
        <v>189</v>
      </c>
      <c r="C29" s="100" t="s">
        <v>187</v>
      </c>
      <c r="D29" s="105">
        <v>95</v>
      </c>
      <c r="E29" s="103" t="s">
        <v>151</v>
      </c>
      <c r="F29" s="65">
        <v>4</v>
      </c>
      <c r="G29" s="13">
        <v>7.35</v>
      </c>
      <c r="H29" s="11">
        <v>0.1</v>
      </c>
      <c r="I29" s="64">
        <f t="shared" si="0"/>
        <v>11.25</v>
      </c>
      <c r="J29" s="65">
        <v>2.4</v>
      </c>
      <c r="K29" s="13">
        <v>5.3</v>
      </c>
      <c r="L29" s="11"/>
      <c r="M29" s="64">
        <f t="shared" si="1"/>
        <v>7.699999999999999</v>
      </c>
      <c r="N29" s="65">
        <v>3.9</v>
      </c>
      <c r="O29" s="13">
        <v>4.55</v>
      </c>
      <c r="P29" s="11"/>
      <c r="Q29" s="64">
        <f t="shared" si="2"/>
        <v>8.45</v>
      </c>
      <c r="R29" s="65">
        <v>4</v>
      </c>
      <c r="S29" s="13">
        <v>7.1</v>
      </c>
      <c r="T29" s="11"/>
      <c r="U29" s="64">
        <f t="shared" si="3"/>
        <v>11.1</v>
      </c>
      <c r="V29" s="66">
        <f t="shared" si="4"/>
        <v>38.5</v>
      </c>
    </row>
    <row r="30" spans="1:22" ht="16.5" customHeight="1">
      <c r="A30" s="111" t="s">
        <v>24</v>
      </c>
      <c r="B30" s="71" t="s">
        <v>200</v>
      </c>
      <c r="C30" s="100" t="s">
        <v>33</v>
      </c>
      <c r="D30" s="106" t="s">
        <v>65</v>
      </c>
      <c r="E30" s="103" t="s">
        <v>153</v>
      </c>
      <c r="F30" s="65">
        <v>3</v>
      </c>
      <c r="G30" s="13">
        <v>8</v>
      </c>
      <c r="H30" s="11">
        <v>0.1</v>
      </c>
      <c r="I30" s="64">
        <f t="shared" si="0"/>
        <v>10.9</v>
      </c>
      <c r="J30" s="65">
        <v>1.5</v>
      </c>
      <c r="K30" s="13">
        <v>6.05</v>
      </c>
      <c r="L30" s="11"/>
      <c r="M30" s="64">
        <f t="shared" si="1"/>
        <v>7.55</v>
      </c>
      <c r="N30" s="65">
        <v>2.8</v>
      </c>
      <c r="O30" s="13">
        <v>7.2</v>
      </c>
      <c r="P30" s="11"/>
      <c r="Q30" s="64">
        <f t="shared" si="2"/>
        <v>10</v>
      </c>
      <c r="R30" s="65">
        <v>3.2</v>
      </c>
      <c r="S30" s="13">
        <v>6.85</v>
      </c>
      <c r="T30" s="11"/>
      <c r="U30" s="64">
        <f t="shared" si="3"/>
        <v>10.05</v>
      </c>
      <c r="V30" s="66">
        <f t="shared" si="4"/>
        <v>38.5</v>
      </c>
    </row>
    <row r="31" spans="1:22" ht="16.5" customHeight="1">
      <c r="A31" s="111" t="s">
        <v>25</v>
      </c>
      <c r="B31" s="72" t="s">
        <v>162</v>
      </c>
      <c r="C31" s="107" t="s">
        <v>144</v>
      </c>
      <c r="D31" s="106" t="s">
        <v>36</v>
      </c>
      <c r="E31" s="103" t="s">
        <v>149</v>
      </c>
      <c r="F31" s="65">
        <v>2.4</v>
      </c>
      <c r="G31" s="13">
        <v>8.05</v>
      </c>
      <c r="H31" s="11"/>
      <c r="I31" s="64">
        <f t="shared" si="0"/>
        <v>10.450000000000001</v>
      </c>
      <c r="J31" s="65">
        <v>1.9</v>
      </c>
      <c r="K31" s="13">
        <v>5.15</v>
      </c>
      <c r="L31" s="11"/>
      <c r="M31" s="64">
        <f t="shared" si="1"/>
        <v>7.050000000000001</v>
      </c>
      <c r="N31" s="65">
        <v>4.2</v>
      </c>
      <c r="O31" s="13">
        <v>6.3</v>
      </c>
      <c r="P31" s="11">
        <v>0.1</v>
      </c>
      <c r="Q31" s="64">
        <f t="shared" si="2"/>
        <v>10.4</v>
      </c>
      <c r="R31" s="65">
        <v>3</v>
      </c>
      <c r="S31" s="13">
        <v>7.7</v>
      </c>
      <c r="T31" s="11">
        <v>0.3</v>
      </c>
      <c r="U31" s="64">
        <f t="shared" si="3"/>
        <v>10.399999999999999</v>
      </c>
      <c r="V31" s="66">
        <f t="shared" si="4"/>
        <v>38.3</v>
      </c>
    </row>
    <row r="32" spans="1:22" ht="16.5" customHeight="1">
      <c r="A32" s="111" t="s">
        <v>26</v>
      </c>
      <c r="B32" s="71" t="s">
        <v>108</v>
      </c>
      <c r="C32" s="100" t="s">
        <v>15</v>
      </c>
      <c r="D32" s="105">
        <v>98</v>
      </c>
      <c r="E32" s="103" t="s">
        <v>106</v>
      </c>
      <c r="F32" s="65">
        <v>3.2</v>
      </c>
      <c r="G32" s="13">
        <v>7.8</v>
      </c>
      <c r="H32" s="11"/>
      <c r="I32" s="64">
        <f t="shared" si="0"/>
        <v>11</v>
      </c>
      <c r="J32" s="65">
        <v>2.5</v>
      </c>
      <c r="K32" s="13">
        <v>5.8</v>
      </c>
      <c r="L32" s="11"/>
      <c r="M32" s="64">
        <f t="shared" si="1"/>
        <v>8.3</v>
      </c>
      <c r="N32" s="65">
        <v>3.4</v>
      </c>
      <c r="O32" s="13">
        <v>6.05</v>
      </c>
      <c r="P32" s="11"/>
      <c r="Q32" s="64">
        <f t="shared" si="2"/>
        <v>9.45</v>
      </c>
      <c r="R32" s="65">
        <v>3.2</v>
      </c>
      <c r="S32" s="13">
        <v>6.25</v>
      </c>
      <c r="T32" s="11"/>
      <c r="U32" s="64">
        <f t="shared" si="3"/>
        <v>9.45</v>
      </c>
      <c r="V32" s="66">
        <f t="shared" si="4"/>
        <v>38.2</v>
      </c>
    </row>
    <row r="33" spans="1:22" ht="16.5" customHeight="1">
      <c r="A33" s="111" t="s">
        <v>27</v>
      </c>
      <c r="B33" s="71" t="s">
        <v>135</v>
      </c>
      <c r="C33" s="100" t="s">
        <v>136</v>
      </c>
      <c r="D33" s="106" t="s">
        <v>34</v>
      </c>
      <c r="E33" s="103" t="s">
        <v>131</v>
      </c>
      <c r="F33" s="65">
        <v>3.2</v>
      </c>
      <c r="G33" s="13">
        <v>7.35</v>
      </c>
      <c r="H33" s="11"/>
      <c r="I33" s="64">
        <f t="shared" si="0"/>
        <v>10.55</v>
      </c>
      <c r="J33" s="65">
        <v>1.4</v>
      </c>
      <c r="K33" s="13">
        <v>6.25</v>
      </c>
      <c r="L33" s="11"/>
      <c r="M33" s="64">
        <f t="shared" si="1"/>
        <v>7.65</v>
      </c>
      <c r="N33" s="65">
        <v>2.8</v>
      </c>
      <c r="O33" s="13">
        <v>7.05</v>
      </c>
      <c r="P33" s="11"/>
      <c r="Q33" s="64">
        <f t="shared" si="2"/>
        <v>9.85</v>
      </c>
      <c r="R33" s="65">
        <v>3</v>
      </c>
      <c r="S33" s="13">
        <v>7</v>
      </c>
      <c r="T33" s="11"/>
      <c r="U33" s="64">
        <f t="shared" si="3"/>
        <v>10</v>
      </c>
      <c r="V33" s="66">
        <f t="shared" si="4"/>
        <v>38.050000000000004</v>
      </c>
    </row>
    <row r="34" spans="1:22" ht="16.5" customHeight="1">
      <c r="A34" s="111" t="s">
        <v>28</v>
      </c>
      <c r="B34" s="71" t="s">
        <v>88</v>
      </c>
      <c r="C34" s="100" t="s">
        <v>89</v>
      </c>
      <c r="D34" s="105">
        <v>99</v>
      </c>
      <c r="E34" s="103" t="s">
        <v>84</v>
      </c>
      <c r="F34" s="65">
        <v>2.4</v>
      </c>
      <c r="G34" s="13">
        <v>8.4</v>
      </c>
      <c r="H34" s="11"/>
      <c r="I34" s="64">
        <f t="shared" si="0"/>
        <v>10.8</v>
      </c>
      <c r="J34" s="65">
        <v>2</v>
      </c>
      <c r="K34" s="13">
        <v>5.75</v>
      </c>
      <c r="L34" s="11"/>
      <c r="M34" s="64">
        <f t="shared" si="1"/>
        <v>7.75</v>
      </c>
      <c r="N34" s="65">
        <v>2.4</v>
      </c>
      <c r="O34" s="13">
        <v>6.5</v>
      </c>
      <c r="P34" s="11"/>
      <c r="Q34" s="64">
        <f t="shared" si="2"/>
        <v>8.9</v>
      </c>
      <c r="R34" s="65">
        <v>3.2</v>
      </c>
      <c r="S34" s="13">
        <v>7.3</v>
      </c>
      <c r="T34" s="11"/>
      <c r="U34" s="64">
        <f t="shared" si="3"/>
        <v>10.5</v>
      </c>
      <c r="V34" s="66">
        <f t="shared" si="4"/>
        <v>37.95</v>
      </c>
    </row>
    <row r="35" spans="1:22" ht="16.5" customHeight="1">
      <c r="A35" s="111" t="s">
        <v>28</v>
      </c>
      <c r="B35" s="71" t="s">
        <v>181</v>
      </c>
      <c r="C35" s="100" t="s">
        <v>38</v>
      </c>
      <c r="D35" s="106" t="s">
        <v>34</v>
      </c>
      <c r="E35" s="103" t="s">
        <v>150</v>
      </c>
      <c r="F35" s="65">
        <v>2.4</v>
      </c>
      <c r="G35" s="13">
        <v>8</v>
      </c>
      <c r="H35" s="11"/>
      <c r="I35" s="64">
        <f t="shared" si="0"/>
        <v>10.4</v>
      </c>
      <c r="J35" s="65">
        <v>2.1</v>
      </c>
      <c r="K35" s="13">
        <v>6.15</v>
      </c>
      <c r="L35" s="11"/>
      <c r="M35" s="64">
        <f t="shared" si="1"/>
        <v>8.25</v>
      </c>
      <c r="N35" s="65">
        <v>3.4</v>
      </c>
      <c r="O35" s="13">
        <v>6.45</v>
      </c>
      <c r="P35" s="11"/>
      <c r="Q35" s="64">
        <f t="shared" si="2"/>
        <v>9.85</v>
      </c>
      <c r="R35" s="65">
        <v>2.4</v>
      </c>
      <c r="S35" s="13">
        <v>7.05</v>
      </c>
      <c r="T35" s="11"/>
      <c r="U35" s="64">
        <f t="shared" si="3"/>
        <v>9.45</v>
      </c>
      <c r="V35" s="66">
        <f t="shared" si="4"/>
        <v>37.95</v>
      </c>
    </row>
    <row r="36" spans="1:22" ht="15.75">
      <c r="A36" s="111" t="s">
        <v>41</v>
      </c>
      <c r="B36" s="71" t="s">
        <v>198</v>
      </c>
      <c r="C36" s="100" t="s">
        <v>199</v>
      </c>
      <c r="D36" s="106" t="s">
        <v>65</v>
      </c>
      <c r="E36" s="103" t="s">
        <v>153</v>
      </c>
      <c r="F36" s="65">
        <v>3</v>
      </c>
      <c r="G36" s="13">
        <v>7.45</v>
      </c>
      <c r="H36" s="11"/>
      <c r="I36" s="64">
        <f t="shared" si="0"/>
        <v>10.45</v>
      </c>
      <c r="J36" s="65">
        <v>2.1</v>
      </c>
      <c r="K36" s="13">
        <v>5.45</v>
      </c>
      <c r="L36" s="11"/>
      <c r="M36" s="64">
        <f t="shared" si="1"/>
        <v>7.550000000000001</v>
      </c>
      <c r="N36" s="65">
        <v>3.2</v>
      </c>
      <c r="O36" s="13">
        <v>6.65</v>
      </c>
      <c r="P36" s="11"/>
      <c r="Q36" s="64">
        <f t="shared" si="2"/>
        <v>9.850000000000001</v>
      </c>
      <c r="R36" s="65">
        <v>3.9</v>
      </c>
      <c r="S36" s="13">
        <v>6</v>
      </c>
      <c r="T36" s="11"/>
      <c r="U36" s="64">
        <f t="shared" si="3"/>
        <v>9.9</v>
      </c>
      <c r="V36" s="66">
        <f t="shared" si="4"/>
        <v>37.75</v>
      </c>
    </row>
    <row r="37" spans="1:22" ht="15.75">
      <c r="A37" s="111" t="s">
        <v>42</v>
      </c>
      <c r="B37" s="72" t="s">
        <v>78</v>
      </c>
      <c r="C37" s="107" t="s">
        <v>38</v>
      </c>
      <c r="D37" s="101">
        <v>98</v>
      </c>
      <c r="E37" s="102" t="s">
        <v>77</v>
      </c>
      <c r="F37" s="65">
        <v>4.2</v>
      </c>
      <c r="G37" s="13">
        <v>7.45</v>
      </c>
      <c r="H37" s="11">
        <v>0.1</v>
      </c>
      <c r="I37" s="64">
        <f t="shared" si="0"/>
        <v>11.55</v>
      </c>
      <c r="J37" s="65">
        <v>2.1</v>
      </c>
      <c r="K37" s="13">
        <v>5.2</v>
      </c>
      <c r="L37" s="11"/>
      <c r="M37" s="64">
        <f t="shared" si="1"/>
        <v>7.300000000000001</v>
      </c>
      <c r="N37" s="65">
        <v>2.9</v>
      </c>
      <c r="O37" s="13">
        <v>5.85</v>
      </c>
      <c r="P37" s="11"/>
      <c r="Q37" s="64">
        <f t="shared" si="2"/>
        <v>8.75</v>
      </c>
      <c r="R37" s="65">
        <v>2.9</v>
      </c>
      <c r="S37" s="13">
        <v>7.15</v>
      </c>
      <c r="T37" s="11"/>
      <c r="U37" s="64">
        <f t="shared" si="3"/>
        <v>10.05</v>
      </c>
      <c r="V37" s="66">
        <f t="shared" si="4"/>
        <v>37.650000000000006</v>
      </c>
    </row>
    <row r="38" spans="1:22" ht="15.75">
      <c r="A38" s="111" t="s">
        <v>43</v>
      </c>
      <c r="B38" s="71" t="s">
        <v>184</v>
      </c>
      <c r="C38" s="100" t="s">
        <v>127</v>
      </c>
      <c r="D38" s="106" t="s">
        <v>34</v>
      </c>
      <c r="E38" s="103" t="s">
        <v>150</v>
      </c>
      <c r="F38" s="65">
        <v>2.4</v>
      </c>
      <c r="G38" s="13">
        <v>8.65</v>
      </c>
      <c r="H38" s="11"/>
      <c r="I38" s="64">
        <f t="shared" si="0"/>
        <v>11.05</v>
      </c>
      <c r="J38" s="65">
        <v>1.8</v>
      </c>
      <c r="K38" s="13">
        <v>3.85</v>
      </c>
      <c r="L38" s="11"/>
      <c r="M38" s="64">
        <f t="shared" si="1"/>
        <v>5.65</v>
      </c>
      <c r="N38" s="65">
        <v>3.5</v>
      </c>
      <c r="O38" s="13">
        <v>7.35</v>
      </c>
      <c r="P38" s="11"/>
      <c r="Q38" s="64">
        <f t="shared" si="2"/>
        <v>10.85</v>
      </c>
      <c r="R38" s="65">
        <v>3.2</v>
      </c>
      <c r="S38" s="13">
        <v>6.45</v>
      </c>
      <c r="T38" s="11"/>
      <c r="U38" s="64">
        <f t="shared" si="3"/>
        <v>9.65</v>
      </c>
      <c r="V38" s="66">
        <f t="shared" si="4"/>
        <v>37.2</v>
      </c>
    </row>
    <row r="39" spans="1:22" ht="15.75">
      <c r="A39" s="111" t="s">
        <v>44</v>
      </c>
      <c r="B39" s="71" t="s">
        <v>122</v>
      </c>
      <c r="C39" s="100" t="s">
        <v>37</v>
      </c>
      <c r="D39" s="106" t="s">
        <v>62</v>
      </c>
      <c r="E39" s="103" t="s">
        <v>73</v>
      </c>
      <c r="F39" s="65">
        <v>2.4</v>
      </c>
      <c r="G39" s="13">
        <v>8.4</v>
      </c>
      <c r="H39" s="11"/>
      <c r="I39" s="64">
        <f t="shared" si="0"/>
        <v>10.8</v>
      </c>
      <c r="J39" s="65">
        <v>1.8</v>
      </c>
      <c r="K39" s="13">
        <v>5.95</v>
      </c>
      <c r="L39" s="11"/>
      <c r="M39" s="64">
        <f t="shared" si="1"/>
        <v>7.75</v>
      </c>
      <c r="N39" s="65">
        <v>3</v>
      </c>
      <c r="O39" s="13">
        <v>5.15</v>
      </c>
      <c r="P39" s="11"/>
      <c r="Q39" s="64">
        <f t="shared" si="2"/>
        <v>8.15</v>
      </c>
      <c r="R39" s="65">
        <v>3.1</v>
      </c>
      <c r="S39" s="13">
        <v>7.3</v>
      </c>
      <c r="T39" s="11"/>
      <c r="U39" s="64">
        <f t="shared" si="3"/>
        <v>10.4</v>
      </c>
      <c r="V39" s="66">
        <f t="shared" si="4"/>
        <v>37.1</v>
      </c>
    </row>
    <row r="40" spans="1:22" ht="15.75">
      <c r="A40" s="111" t="s">
        <v>45</v>
      </c>
      <c r="B40" s="71" t="s">
        <v>188</v>
      </c>
      <c r="C40" s="100" t="s">
        <v>187</v>
      </c>
      <c r="D40" s="105">
        <v>95</v>
      </c>
      <c r="E40" s="103" t="s">
        <v>151</v>
      </c>
      <c r="F40" s="65">
        <v>4.2</v>
      </c>
      <c r="G40" s="13">
        <v>7.7</v>
      </c>
      <c r="H40" s="11"/>
      <c r="I40" s="64">
        <f aca="true" t="shared" si="5" ref="I40:I68">F40+G40-H40</f>
        <v>11.9</v>
      </c>
      <c r="J40" s="65">
        <v>2.2</v>
      </c>
      <c r="K40" s="13">
        <v>2.6</v>
      </c>
      <c r="L40" s="11"/>
      <c r="M40" s="64">
        <f t="shared" si="1"/>
        <v>4.800000000000001</v>
      </c>
      <c r="N40" s="65">
        <v>3.8</v>
      </c>
      <c r="O40" s="13">
        <v>4.85</v>
      </c>
      <c r="P40" s="11"/>
      <c r="Q40" s="64">
        <f aca="true" t="shared" si="6" ref="Q40:Q65">N40+O40-P40</f>
        <v>8.649999999999999</v>
      </c>
      <c r="R40" s="65">
        <v>4.3</v>
      </c>
      <c r="S40" s="13">
        <v>7.3</v>
      </c>
      <c r="T40" s="11"/>
      <c r="U40" s="64">
        <f aca="true" t="shared" si="7" ref="U40:U66">R40+S40-T40</f>
        <v>11.6</v>
      </c>
      <c r="V40" s="66">
        <f aca="true" t="shared" si="8" ref="V40:V71">I40+M40+Q40+U40</f>
        <v>36.95</v>
      </c>
    </row>
    <row r="41" spans="1:22" ht="15.75">
      <c r="A41" s="111" t="s">
        <v>46</v>
      </c>
      <c r="B41" s="71" t="s">
        <v>155</v>
      </c>
      <c r="C41" s="100" t="s">
        <v>156</v>
      </c>
      <c r="D41" s="105">
        <v>97</v>
      </c>
      <c r="E41" s="103" t="s">
        <v>74</v>
      </c>
      <c r="F41" s="65">
        <v>2.4</v>
      </c>
      <c r="G41" s="13">
        <v>7.9</v>
      </c>
      <c r="H41" s="11"/>
      <c r="I41" s="64">
        <f t="shared" si="5"/>
        <v>10.3</v>
      </c>
      <c r="J41" s="65">
        <v>2</v>
      </c>
      <c r="K41" s="13">
        <v>5.3</v>
      </c>
      <c r="L41" s="11"/>
      <c r="M41" s="64">
        <f t="shared" si="1"/>
        <v>7.3</v>
      </c>
      <c r="N41" s="65">
        <v>2.8</v>
      </c>
      <c r="O41" s="13">
        <v>6.55</v>
      </c>
      <c r="P41" s="11"/>
      <c r="Q41" s="64">
        <f t="shared" si="6"/>
        <v>9.35</v>
      </c>
      <c r="R41" s="65">
        <v>2.8</v>
      </c>
      <c r="S41" s="13">
        <v>6.95</v>
      </c>
      <c r="T41" s="11"/>
      <c r="U41" s="64">
        <f t="shared" si="7"/>
        <v>9.75</v>
      </c>
      <c r="V41" s="66">
        <f t="shared" si="8"/>
        <v>36.7</v>
      </c>
    </row>
    <row r="42" spans="1:22" ht="15.75">
      <c r="A42" s="111" t="s">
        <v>47</v>
      </c>
      <c r="B42" s="71" t="s">
        <v>107</v>
      </c>
      <c r="C42" s="100" t="s">
        <v>63</v>
      </c>
      <c r="D42" s="105">
        <v>96</v>
      </c>
      <c r="E42" s="103" t="s">
        <v>110</v>
      </c>
      <c r="F42" s="65">
        <v>3</v>
      </c>
      <c r="G42" s="13">
        <v>7.45</v>
      </c>
      <c r="H42" s="11"/>
      <c r="I42" s="64">
        <f t="shared" si="5"/>
        <v>10.45</v>
      </c>
      <c r="J42" s="65">
        <v>2</v>
      </c>
      <c r="K42" s="13">
        <v>6.05</v>
      </c>
      <c r="L42" s="11"/>
      <c r="M42" s="64">
        <f t="shared" si="1"/>
        <v>8.05</v>
      </c>
      <c r="N42" s="65">
        <v>2.3</v>
      </c>
      <c r="O42" s="13">
        <v>6.1</v>
      </c>
      <c r="P42" s="11"/>
      <c r="Q42" s="64">
        <f t="shared" si="6"/>
        <v>8.399999999999999</v>
      </c>
      <c r="R42" s="65">
        <v>2.7</v>
      </c>
      <c r="S42" s="13">
        <v>6.8</v>
      </c>
      <c r="T42" s="11"/>
      <c r="U42" s="64">
        <f t="shared" si="7"/>
        <v>9.5</v>
      </c>
      <c r="V42" s="66">
        <f t="shared" si="8"/>
        <v>36.4</v>
      </c>
    </row>
    <row r="43" spans="1:22" ht="15.75">
      <c r="A43" s="111" t="s">
        <v>48</v>
      </c>
      <c r="B43" s="72" t="s">
        <v>160</v>
      </c>
      <c r="C43" s="107" t="s">
        <v>127</v>
      </c>
      <c r="D43" s="101">
        <v>98</v>
      </c>
      <c r="E43" s="103" t="s">
        <v>149</v>
      </c>
      <c r="F43" s="65">
        <v>2.4</v>
      </c>
      <c r="G43" s="13">
        <v>8.2</v>
      </c>
      <c r="H43" s="11"/>
      <c r="I43" s="64">
        <f t="shared" si="5"/>
        <v>10.6</v>
      </c>
      <c r="J43" s="65">
        <v>1.9</v>
      </c>
      <c r="K43" s="13">
        <v>5.3</v>
      </c>
      <c r="L43" s="11"/>
      <c r="M43" s="64">
        <f t="shared" si="1"/>
        <v>7.199999999999999</v>
      </c>
      <c r="N43" s="65">
        <v>2.8</v>
      </c>
      <c r="O43" s="13">
        <v>5.2</v>
      </c>
      <c r="P43" s="11"/>
      <c r="Q43" s="64">
        <f t="shared" si="6"/>
        <v>8</v>
      </c>
      <c r="R43" s="65">
        <v>3.2</v>
      </c>
      <c r="S43" s="13">
        <v>7.15</v>
      </c>
      <c r="T43" s="11"/>
      <c r="U43" s="64">
        <f t="shared" si="7"/>
        <v>10.350000000000001</v>
      </c>
      <c r="V43" s="66">
        <f t="shared" si="8"/>
        <v>36.15</v>
      </c>
    </row>
    <row r="44" spans="1:22" ht="15.75">
      <c r="A44" s="111" t="s">
        <v>49</v>
      </c>
      <c r="B44" s="71" t="s">
        <v>115</v>
      </c>
      <c r="C44" s="100" t="s">
        <v>89</v>
      </c>
      <c r="D44" s="105">
        <v>97</v>
      </c>
      <c r="E44" s="103" t="s">
        <v>111</v>
      </c>
      <c r="F44" s="65">
        <v>3.4</v>
      </c>
      <c r="G44" s="13">
        <v>6.8</v>
      </c>
      <c r="H44" s="11"/>
      <c r="I44" s="64">
        <f t="shared" si="5"/>
        <v>10.2</v>
      </c>
      <c r="J44" s="65">
        <v>1.9</v>
      </c>
      <c r="K44" s="13">
        <v>5.25</v>
      </c>
      <c r="L44" s="11"/>
      <c r="M44" s="64">
        <f t="shared" si="1"/>
        <v>7.15</v>
      </c>
      <c r="N44" s="65">
        <v>2.6</v>
      </c>
      <c r="O44" s="13">
        <v>6.35</v>
      </c>
      <c r="P44" s="11"/>
      <c r="Q44" s="64">
        <f t="shared" si="6"/>
        <v>8.95</v>
      </c>
      <c r="R44" s="65">
        <v>2.7</v>
      </c>
      <c r="S44" s="13">
        <v>6.9</v>
      </c>
      <c r="T44" s="11"/>
      <c r="U44" s="64">
        <f t="shared" si="7"/>
        <v>9.600000000000001</v>
      </c>
      <c r="V44" s="66">
        <f t="shared" si="8"/>
        <v>35.900000000000006</v>
      </c>
    </row>
    <row r="45" spans="1:22" ht="15.75">
      <c r="A45" s="111" t="s">
        <v>50</v>
      </c>
      <c r="B45" s="71" t="s">
        <v>70</v>
      </c>
      <c r="C45" s="100" t="s">
        <v>87</v>
      </c>
      <c r="D45" s="105">
        <v>99</v>
      </c>
      <c r="E45" s="102" t="s">
        <v>84</v>
      </c>
      <c r="F45" s="65">
        <v>2.4</v>
      </c>
      <c r="G45" s="13">
        <v>8.2</v>
      </c>
      <c r="H45" s="11"/>
      <c r="I45" s="64">
        <f t="shared" si="5"/>
        <v>10.6</v>
      </c>
      <c r="J45" s="65">
        <v>1.9</v>
      </c>
      <c r="K45" s="13">
        <v>4.3</v>
      </c>
      <c r="L45" s="11"/>
      <c r="M45" s="64">
        <f t="shared" si="1"/>
        <v>6.199999999999999</v>
      </c>
      <c r="N45" s="65">
        <v>2.9</v>
      </c>
      <c r="O45" s="13">
        <v>7.1</v>
      </c>
      <c r="P45" s="11"/>
      <c r="Q45" s="64">
        <f t="shared" si="6"/>
        <v>10</v>
      </c>
      <c r="R45" s="65">
        <v>3.3</v>
      </c>
      <c r="S45" s="13">
        <v>5.6</v>
      </c>
      <c r="T45" s="11"/>
      <c r="U45" s="64">
        <f t="shared" si="7"/>
        <v>8.899999999999999</v>
      </c>
      <c r="V45" s="66">
        <f t="shared" si="8"/>
        <v>35.699999999999996</v>
      </c>
    </row>
    <row r="46" spans="1:22" ht="15.75">
      <c r="A46" s="111" t="s">
        <v>51</v>
      </c>
      <c r="B46" s="71" t="s">
        <v>112</v>
      </c>
      <c r="C46" s="100" t="s">
        <v>113</v>
      </c>
      <c r="D46" s="105">
        <v>94</v>
      </c>
      <c r="E46" s="103" t="s">
        <v>111</v>
      </c>
      <c r="F46" s="65">
        <v>3</v>
      </c>
      <c r="G46" s="13">
        <v>7.5</v>
      </c>
      <c r="H46" s="11">
        <v>0.1</v>
      </c>
      <c r="I46" s="64">
        <f t="shared" si="5"/>
        <v>10.4</v>
      </c>
      <c r="J46" s="65">
        <v>2</v>
      </c>
      <c r="K46" s="13">
        <v>4.75</v>
      </c>
      <c r="L46" s="11"/>
      <c r="M46" s="64">
        <f t="shared" si="1"/>
        <v>6.75</v>
      </c>
      <c r="N46" s="65">
        <v>3.2</v>
      </c>
      <c r="O46" s="13">
        <v>5.9</v>
      </c>
      <c r="P46" s="11"/>
      <c r="Q46" s="64">
        <f t="shared" si="6"/>
        <v>9.100000000000001</v>
      </c>
      <c r="R46" s="65">
        <v>3.3</v>
      </c>
      <c r="S46" s="13">
        <v>6.05</v>
      </c>
      <c r="T46" s="11"/>
      <c r="U46" s="64">
        <f t="shared" si="7"/>
        <v>9.35</v>
      </c>
      <c r="V46" s="66">
        <f t="shared" si="8"/>
        <v>35.6</v>
      </c>
    </row>
    <row r="47" spans="1:22" ht="15.75">
      <c r="A47" s="111" t="s">
        <v>52</v>
      </c>
      <c r="B47" s="71" t="s">
        <v>126</v>
      </c>
      <c r="C47" s="100" t="s">
        <v>127</v>
      </c>
      <c r="D47" s="105">
        <v>98</v>
      </c>
      <c r="E47" s="103" t="s">
        <v>124</v>
      </c>
      <c r="F47" s="65">
        <v>3.4</v>
      </c>
      <c r="G47" s="13">
        <v>7.2</v>
      </c>
      <c r="H47" s="11">
        <v>0.1</v>
      </c>
      <c r="I47" s="64">
        <f t="shared" si="5"/>
        <v>10.5</v>
      </c>
      <c r="J47" s="65">
        <v>2</v>
      </c>
      <c r="K47" s="13">
        <v>6.2</v>
      </c>
      <c r="L47" s="11"/>
      <c r="M47" s="64">
        <f t="shared" si="1"/>
        <v>8.2</v>
      </c>
      <c r="N47" s="65">
        <v>3.2</v>
      </c>
      <c r="O47" s="13">
        <v>3.8</v>
      </c>
      <c r="P47" s="11"/>
      <c r="Q47" s="64">
        <f t="shared" si="6"/>
        <v>7</v>
      </c>
      <c r="R47" s="65">
        <v>3.4</v>
      </c>
      <c r="S47" s="13">
        <v>6.3</v>
      </c>
      <c r="T47" s="11"/>
      <c r="U47" s="64">
        <f t="shared" si="7"/>
        <v>9.7</v>
      </c>
      <c r="V47" s="66">
        <f t="shared" si="8"/>
        <v>35.4</v>
      </c>
    </row>
    <row r="48" spans="1:22" ht="15.75">
      <c r="A48" s="111" t="s">
        <v>53</v>
      </c>
      <c r="B48" s="71" t="s">
        <v>85</v>
      </c>
      <c r="C48" s="100" t="s">
        <v>86</v>
      </c>
      <c r="D48" s="105">
        <v>99</v>
      </c>
      <c r="E48" s="102" t="s">
        <v>84</v>
      </c>
      <c r="F48" s="65">
        <v>2.4</v>
      </c>
      <c r="G48" s="13">
        <v>8.3</v>
      </c>
      <c r="H48" s="11"/>
      <c r="I48" s="64">
        <f t="shared" si="5"/>
        <v>10.700000000000001</v>
      </c>
      <c r="J48" s="65">
        <v>2</v>
      </c>
      <c r="K48" s="13">
        <v>4.3</v>
      </c>
      <c r="L48" s="11"/>
      <c r="M48" s="64">
        <f t="shared" si="1"/>
        <v>6.3</v>
      </c>
      <c r="N48" s="65">
        <v>3.1</v>
      </c>
      <c r="O48" s="13">
        <v>5.15</v>
      </c>
      <c r="P48" s="11"/>
      <c r="Q48" s="64">
        <f t="shared" si="6"/>
        <v>8.25</v>
      </c>
      <c r="R48" s="65">
        <v>3.8</v>
      </c>
      <c r="S48" s="13">
        <v>6.3</v>
      </c>
      <c r="T48" s="11"/>
      <c r="U48" s="64">
        <f t="shared" si="7"/>
        <v>10.1</v>
      </c>
      <c r="V48" s="66">
        <f t="shared" si="8"/>
        <v>35.35</v>
      </c>
    </row>
    <row r="49" spans="1:22" ht="15.75">
      <c r="A49" s="111" t="s">
        <v>54</v>
      </c>
      <c r="B49" s="71" t="s">
        <v>206</v>
      </c>
      <c r="C49" s="100" t="s">
        <v>186</v>
      </c>
      <c r="D49" s="106" t="s">
        <v>211</v>
      </c>
      <c r="E49" s="103" t="s">
        <v>154</v>
      </c>
      <c r="F49" s="65">
        <v>2.4</v>
      </c>
      <c r="G49" s="13">
        <v>7.6</v>
      </c>
      <c r="H49" s="11"/>
      <c r="I49" s="64">
        <f t="shared" si="5"/>
        <v>10</v>
      </c>
      <c r="J49" s="65">
        <v>2</v>
      </c>
      <c r="K49" s="13">
        <v>4.6</v>
      </c>
      <c r="L49" s="11"/>
      <c r="M49" s="64">
        <f t="shared" si="1"/>
        <v>6.6</v>
      </c>
      <c r="N49" s="65">
        <v>3</v>
      </c>
      <c r="O49" s="13">
        <v>5.85</v>
      </c>
      <c r="P49" s="11"/>
      <c r="Q49" s="64">
        <f t="shared" si="6"/>
        <v>8.85</v>
      </c>
      <c r="R49" s="65">
        <v>3.1</v>
      </c>
      <c r="S49" s="13">
        <v>6.75</v>
      </c>
      <c r="T49" s="11"/>
      <c r="U49" s="64">
        <f t="shared" si="7"/>
        <v>9.85</v>
      </c>
      <c r="V49" s="66">
        <f t="shared" si="8"/>
        <v>35.300000000000004</v>
      </c>
    </row>
    <row r="50" spans="1:22" ht="15.75">
      <c r="A50" s="111" t="s">
        <v>55</v>
      </c>
      <c r="B50" s="71" t="s">
        <v>117</v>
      </c>
      <c r="C50" s="100" t="s">
        <v>38</v>
      </c>
      <c r="D50" s="106" t="s">
        <v>34</v>
      </c>
      <c r="E50" s="103" t="s">
        <v>73</v>
      </c>
      <c r="F50" s="65">
        <v>2.4</v>
      </c>
      <c r="G50" s="13">
        <v>7.7</v>
      </c>
      <c r="H50" s="11"/>
      <c r="I50" s="64">
        <f t="shared" si="5"/>
        <v>10.1</v>
      </c>
      <c r="J50" s="65">
        <v>2.3</v>
      </c>
      <c r="K50" s="13">
        <v>2.4</v>
      </c>
      <c r="L50" s="11"/>
      <c r="M50" s="64">
        <f t="shared" si="1"/>
        <v>4.699999999999999</v>
      </c>
      <c r="N50" s="65">
        <v>3.7</v>
      </c>
      <c r="O50" s="13">
        <v>7.15</v>
      </c>
      <c r="P50" s="11"/>
      <c r="Q50" s="64">
        <f t="shared" si="6"/>
        <v>10.850000000000001</v>
      </c>
      <c r="R50" s="65">
        <v>3.8</v>
      </c>
      <c r="S50" s="13">
        <v>5.55</v>
      </c>
      <c r="T50" s="11"/>
      <c r="U50" s="64">
        <f t="shared" si="7"/>
        <v>9.35</v>
      </c>
      <c r="V50" s="66">
        <f t="shared" si="8"/>
        <v>35</v>
      </c>
    </row>
    <row r="51" spans="1:22" ht="15.75">
      <c r="A51" s="111" t="s">
        <v>56</v>
      </c>
      <c r="B51" s="72" t="s">
        <v>203</v>
      </c>
      <c r="C51" s="107" t="s">
        <v>87</v>
      </c>
      <c r="D51" s="106" t="s">
        <v>213</v>
      </c>
      <c r="E51" s="103" t="s">
        <v>154</v>
      </c>
      <c r="F51" s="65">
        <v>4</v>
      </c>
      <c r="G51" s="13">
        <v>8.1</v>
      </c>
      <c r="H51" s="11"/>
      <c r="I51" s="64">
        <f t="shared" si="5"/>
        <v>12.1</v>
      </c>
      <c r="J51" s="65"/>
      <c r="K51" s="13"/>
      <c r="L51" s="11"/>
      <c r="M51" s="64"/>
      <c r="N51" s="65">
        <v>3.7</v>
      </c>
      <c r="O51" s="13">
        <v>7.35</v>
      </c>
      <c r="P51" s="11"/>
      <c r="Q51" s="64">
        <f t="shared" si="6"/>
        <v>11.05</v>
      </c>
      <c r="R51" s="65">
        <v>3</v>
      </c>
      <c r="S51" s="13">
        <v>7.25</v>
      </c>
      <c r="T51" s="11"/>
      <c r="U51" s="64">
        <f t="shared" si="7"/>
        <v>10.25</v>
      </c>
      <c r="V51" s="66">
        <f t="shared" si="8"/>
        <v>33.4</v>
      </c>
    </row>
    <row r="52" spans="1:22" ht="15.75">
      <c r="A52" s="111" t="s">
        <v>57</v>
      </c>
      <c r="B52" s="72" t="s">
        <v>80</v>
      </c>
      <c r="C52" s="107" t="s">
        <v>81</v>
      </c>
      <c r="D52" s="101">
        <v>97</v>
      </c>
      <c r="E52" s="103" t="s">
        <v>77</v>
      </c>
      <c r="F52" s="65">
        <v>2.4</v>
      </c>
      <c r="G52" s="13">
        <v>7.75</v>
      </c>
      <c r="H52" s="11"/>
      <c r="I52" s="64">
        <f t="shared" si="5"/>
        <v>10.15</v>
      </c>
      <c r="J52" s="65">
        <v>1.9</v>
      </c>
      <c r="K52" s="13">
        <v>3.9</v>
      </c>
      <c r="L52" s="11"/>
      <c r="M52" s="64">
        <f>J52+K52-L52</f>
        <v>5.8</v>
      </c>
      <c r="N52" s="65">
        <v>2.4</v>
      </c>
      <c r="O52" s="13">
        <v>6.4</v>
      </c>
      <c r="P52" s="11"/>
      <c r="Q52" s="64">
        <f t="shared" si="6"/>
        <v>8.8</v>
      </c>
      <c r="R52" s="65">
        <v>3</v>
      </c>
      <c r="S52" s="13">
        <v>5.3</v>
      </c>
      <c r="T52" s="11"/>
      <c r="U52" s="64">
        <f t="shared" si="7"/>
        <v>8.3</v>
      </c>
      <c r="V52" s="66">
        <f t="shared" si="8"/>
        <v>33.05</v>
      </c>
    </row>
    <row r="53" spans="1:22" ht="15.75">
      <c r="A53" s="111" t="s">
        <v>57</v>
      </c>
      <c r="B53" s="71" t="s">
        <v>114</v>
      </c>
      <c r="C53" s="100" t="s">
        <v>79</v>
      </c>
      <c r="D53" s="105">
        <v>96</v>
      </c>
      <c r="E53" s="103" t="s">
        <v>111</v>
      </c>
      <c r="F53" s="65">
        <v>3.2</v>
      </c>
      <c r="G53" s="13">
        <v>7.25</v>
      </c>
      <c r="H53" s="11">
        <v>0.1</v>
      </c>
      <c r="I53" s="64">
        <f t="shared" si="5"/>
        <v>10.35</v>
      </c>
      <c r="J53" s="65">
        <v>1.6</v>
      </c>
      <c r="K53" s="13">
        <v>5.5</v>
      </c>
      <c r="L53" s="11"/>
      <c r="M53" s="64">
        <f>J53+K53-L53</f>
        <v>7.1</v>
      </c>
      <c r="N53" s="65">
        <v>2.2</v>
      </c>
      <c r="O53" s="13">
        <v>4.55</v>
      </c>
      <c r="P53" s="11"/>
      <c r="Q53" s="64">
        <f t="shared" si="6"/>
        <v>6.75</v>
      </c>
      <c r="R53" s="65">
        <v>2.3</v>
      </c>
      <c r="S53" s="13">
        <v>6.55</v>
      </c>
      <c r="T53" s="11"/>
      <c r="U53" s="64">
        <f t="shared" si="7"/>
        <v>8.85</v>
      </c>
      <c r="V53" s="66">
        <f t="shared" si="8"/>
        <v>33.05</v>
      </c>
    </row>
    <row r="54" spans="1:22" ht="15.75">
      <c r="A54" s="111" t="s">
        <v>57</v>
      </c>
      <c r="B54" s="72" t="s">
        <v>164</v>
      </c>
      <c r="C54" s="107" t="s">
        <v>144</v>
      </c>
      <c r="D54" s="105">
        <v>99</v>
      </c>
      <c r="E54" s="103" t="s">
        <v>147</v>
      </c>
      <c r="F54" s="65">
        <v>4.4</v>
      </c>
      <c r="G54" s="13">
        <v>7</v>
      </c>
      <c r="H54" s="11"/>
      <c r="I54" s="64">
        <f t="shared" si="5"/>
        <v>11.4</v>
      </c>
      <c r="J54" s="65">
        <v>2.1</v>
      </c>
      <c r="K54" s="13">
        <v>8</v>
      </c>
      <c r="L54" s="11"/>
      <c r="M54" s="64">
        <f>J54+K54-L54</f>
        <v>10.1</v>
      </c>
      <c r="N54" s="65"/>
      <c r="O54" s="13"/>
      <c r="P54" s="11"/>
      <c r="Q54" s="64">
        <f t="shared" si="6"/>
        <v>0</v>
      </c>
      <c r="R54" s="65">
        <v>3.2</v>
      </c>
      <c r="S54" s="13">
        <v>8.35</v>
      </c>
      <c r="T54" s="11"/>
      <c r="U54" s="64">
        <f t="shared" si="7"/>
        <v>11.55</v>
      </c>
      <c r="V54" s="66">
        <f t="shared" si="8"/>
        <v>33.05</v>
      </c>
    </row>
    <row r="55" spans="1:22" ht="15.75">
      <c r="A55" s="111" t="s">
        <v>58</v>
      </c>
      <c r="B55" s="71" t="s">
        <v>185</v>
      </c>
      <c r="C55" s="100" t="s">
        <v>186</v>
      </c>
      <c r="D55" s="106" t="s">
        <v>210</v>
      </c>
      <c r="E55" s="103" t="s">
        <v>75</v>
      </c>
      <c r="F55" s="65">
        <v>4</v>
      </c>
      <c r="G55" s="13">
        <v>7.9</v>
      </c>
      <c r="H55" s="11"/>
      <c r="I55" s="64">
        <f t="shared" si="5"/>
        <v>11.9</v>
      </c>
      <c r="J55" s="65"/>
      <c r="K55" s="13"/>
      <c r="L55" s="11"/>
      <c r="M55" s="64"/>
      <c r="N55" s="65">
        <v>2.9</v>
      </c>
      <c r="O55" s="13">
        <v>6.75</v>
      </c>
      <c r="P55" s="11"/>
      <c r="Q55" s="64">
        <f t="shared" si="6"/>
        <v>9.65</v>
      </c>
      <c r="R55" s="65">
        <v>4.3</v>
      </c>
      <c r="S55" s="13">
        <v>6.75</v>
      </c>
      <c r="T55" s="11"/>
      <c r="U55" s="64">
        <f t="shared" si="7"/>
        <v>11.05</v>
      </c>
      <c r="V55" s="66">
        <f t="shared" si="8"/>
        <v>32.6</v>
      </c>
    </row>
    <row r="56" spans="1:22" ht="15.75">
      <c r="A56" s="111" t="s">
        <v>59</v>
      </c>
      <c r="B56" s="71" t="s">
        <v>159</v>
      </c>
      <c r="C56" s="100" t="s">
        <v>89</v>
      </c>
      <c r="D56" s="105">
        <v>99</v>
      </c>
      <c r="E56" s="103" t="s">
        <v>74</v>
      </c>
      <c r="F56" s="65">
        <v>2.4</v>
      </c>
      <c r="G56" s="13">
        <v>7.15</v>
      </c>
      <c r="H56" s="11">
        <v>0.1</v>
      </c>
      <c r="I56" s="64">
        <f t="shared" si="5"/>
        <v>9.450000000000001</v>
      </c>
      <c r="J56" s="65">
        <v>1.3</v>
      </c>
      <c r="K56" s="13">
        <v>4</v>
      </c>
      <c r="L56" s="11"/>
      <c r="M56" s="64">
        <f>J56+K56-L56</f>
        <v>5.3</v>
      </c>
      <c r="N56" s="65">
        <v>2.7</v>
      </c>
      <c r="O56" s="13">
        <v>6</v>
      </c>
      <c r="P56" s="11"/>
      <c r="Q56" s="64">
        <f t="shared" si="6"/>
        <v>8.7</v>
      </c>
      <c r="R56" s="65">
        <v>2.1</v>
      </c>
      <c r="S56" s="13">
        <v>6.5</v>
      </c>
      <c r="T56" s="11"/>
      <c r="U56" s="64">
        <f t="shared" si="7"/>
        <v>8.6</v>
      </c>
      <c r="V56" s="66">
        <f t="shared" si="8"/>
        <v>32.05</v>
      </c>
    </row>
    <row r="57" spans="1:22" ht="15.75">
      <c r="A57" s="111" t="s">
        <v>60</v>
      </c>
      <c r="B57" s="71" t="s">
        <v>209</v>
      </c>
      <c r="C57" s="100" t="s">
        <v>120</v>
      </c>
      <c r="D57" s="105">
        <v>96</v>
      </c>
      <c r="E57" s="103" t="s">
        <v>154</v>
      </c>
      <c r="F57" s="65">
        <v>2.6</v>
      </c>
      <c r="G57" s="13">
        <v>7.6</v>
      </c>
      <c r="H57" s="11"/>
      <c r="I57" s="64">
        <f t="shared" si="5"/>
        <v>10.2</v>
      </c>
      <c r="J57" s="65">
        <v>2</v>
      </c>
      <c r="K57" s="13">
        <v>4.1</v>
      </c>
      <c r="L57" s="11"/>
      <c r="M57" s="64">
        <f>J57+K57-L57</f>
        <v>6.1</v>
      </c>
      <c r="N57" s="65">
        <v>2.1</v>
      </c>
      <c r="O57" s="13">
        <v>4.6</v>
      </c>
      <c r="P57" s="11"/>
      <c r="Q57" s="64">
        <f t="shared" si="6"/>
        <v>6.699999999999999</v>
      </c>
      <c r="R57" s="65">
        <v>2.6</v>
      </c>
      <c r="S57" s="13">
        <v>6.4</v>
      </c>
      <c r="T57" s="11"/>
      <c r="U57" s="64">
        <f t="shared" si="7"/>
        <v>9</v>
      </c>
      <c r="V57" s="66">
        <f t="shared" si="8"/>
        <v>31.999999999999996</v>
      </c>
    </row>
    <row r="58" spans="1:22" ht="15.75">
      <c r="A58" s="111" t="s">
        <v>61</v>
      </c>
      <c r="B58" s="72" t="s">
        <v>108</v>
      </c>
      <c r="C58" s="107" t="s">
        <v>33</v>
      </c>
      <c r="D58" s="106" t="s">
        <v>34</v>
      </c>
      <c r="E58" s="103" t="s">
        <v>106</v>
      </c>
      <c r="F58" s="65">
        <v>2.4</v>
      </c>
      <c r="G58" s="13">
        <v>7.1</v>
      </c>
      <c r="H58" s="11"/>
      <c r="I58" s="64">
        <f t="shared" si="5"/>
        <v>9.5</v>
      </c>
      <c r="J58" s="65">
        <v>1.9</v>
      </c>
      <c r="K58" s="13">
        <v>3.9</v>
      </c>
      <c r="L58" s="11"/>
      <c r="M58" s="64">
        <f>J58+K58-L58</f>
        <v>5.8</v>
      </c>
      <c r="N58" s="65">
        <v>2.5</v>
      </c>
      <c r="O58" s="13">
        <v>5.4</v>
      </c>
      <c r="P58" s="11"/>
      <c r="Q58" s="64">
        <f t="shared" si="6"/>
        <v>7.9</v>
      </c>
      <c r="R58" s="65">
        <v>2.1</v>
      </c>
      <c r="S58" s="13">
        <v>6.4</v>
      </c>
      <c r="T58" s="11"/>
      <c r="U58" s="64">
        <f t="shared" si="7"/>
        <v>8.5</v>
      </c>
      <c r="V58" s="66">
        <f t="shared" si="8"/>
        <v>31.700000000000003</v>
      </c>
    </row>
    <row r="59" spans="1:22" ht="15.75">
      <c r="A59" s="111" t="s">
        <v>61</v>
      </c>
      <c r="B59" s="71" t="s">
        <v>95</v>
      </c>
      <c r="C59" s="100" t="s">
        <v>81</v>
      </c>
      <c r="D59" s="105">
        <v>98</v>
      </c>
      <c r="E59" s="103" t="s">
        <v>92</v>
      </c>
      <c r="F59" s="65">
        <v>4.2</v>
      </c>
      <c r="G59" s="13">
        <v>7.55</v>
      </c>
      <c r="H59" s="11">
        <v>0.1</v>
      </c>
      <c r="I59" s="64">
        <f t="shared" si="5"/>
        <v>11.65</v>
      </c>
      <c r="J59" s="65"/>
      <c r="K59" s="13"/>
      <c r="L59" s="11"/>
      <c r="M59" s="64"/>
      <c r="N59" s="65">
        <v>3.1</v>
      </c>
      <c r="O59" s="13">
        <v>5.1</v>
      </c>
      <c r="P59" s="11"/>
      <c r="Q59" s="64">
        <f t="shared" si="6"/>
        <v>8.2</v>
      </c>
      <c r="R59" s="65">
        <v>4.3</v>
      </c>
      <c r="S59" s="13">
        <v>7.55</v>
      </c>
      <c r="T59" s="11"/>
      <c r="U59" s="64">
        <f t="shared" si="7"/>
        <v>11.85</v>
      </c>
      <c r="V59" s="66">
        <f t="shared" si="8"/>
        <v>31.700000000000003</v>
      </c>
    </row>
    <row r="60" spans="1:22" ht="15.75">
      <c r="A60" s="111" t="s">
        <v>217</v>
      </c>
      <c r="B60" s="71" t="s">
        <v>123</v>
      </c>
      <c r="C60" s="100" t="s">
        <v>83</v>
      </c>
      <c r="D60" s="106" t="s">
        <v>36</v>
      </c>
      <c r="E60" s="103" t="s">
        <v>73</v>
      </c>
      <c r="F60" s="65">
        <v>2.4</v>
      </c>
      <c r="G60" s="13">
        <v>8.15</v>
      </c>
      <c r="H60" s="11"/>
      <c r="I60" s="64">
        <f t="shared" si="5"/>
        <v>10.55</v>
      </c>
      <c r="J60" s="65"/>
      <c r="K60" s="13"/>
      <c r="L60" s="11"/>
      <c r="M60" s="64"/>
      <c r="N60" s="65">
        <v>3.5</v>
      </c>
      <c r="O60" s="13">
        <v>6.8</v>
      </c>
      <c r="P60" s="11"/>
      <c r="Q60" s="64">
        <f t="shared" si="6"/>
        <v>10.3</v>
      </c>
      <c r="R60" s="65">
        <v>2.5</v>
      </c>
      <c r="S60" s="13">
        <v>8.15</v>
      </c>
      <c r="T60" s="11"/>
      <c r="U60" s="64">
        <f t="shared" si="7"/>
        <v>10.65</v>
      </c>
      <c r="V60" s="66">
        <f t="shared" si="8"/>
        <v>31.5</v>
      </c>
    </row>
    <row r="61" spans="1:22" ht="15.75">
      <c r="A61" s="111" t="s">
        <v>218</v>
      </c>
      <c r="B61" s="109" t="s">
        <v>169</v>
      </c>
      <c r="C61" s="99" t="s">
        <v>168</v>
      </c>
      <c r="D61" s="106" t="s">
        <v>36</v>
      </c>
      <c r="E61" s="103" t="s">
        <v>147</v>
      </c>
      <c r="F61" s="65">
        <v>2.4</v>
      </c>
      <c r="G61" s="13">
        <v>8.45</v>
      </c>
      <c r="H61" s="11">
        <v>0.1</v>
      </c>
      <c r="I61" s="64">
        <f t="shared" si="5"/>
        <v>10.75</v>
      </c>
      <c r="J61" s="65"/>
      <c r="K61" s="13"/>
      <c r="L61" s="11"/>
      <c r="M61" s="64"/>
      <c r="N61" s="65">
        <v>4.1</v>
      </c>
      <c r="O61" s="13">
        <v>5.35</v>
      </c>
      <c r="P61" s="11"/>
      <c r="Q61" s="64">
        <f t="shared" si="6"/>
        <v>9.45</v>
      </c>
      <c r="R61" s="65">
        <v>3.1</v>
      </c>
      <c r="S61" s="13">
        <v>7.95</v>
      </c>
      <c r="T61" s="11"/>
      <c r="U61" s="64">
        <f t="shared" si="7"/>
        <v>11.05</v>
      </c>
      <c r="V61" s="66">
        <f t="shared" si="8"/>
        <v>31.25</v>
      </c>
    </row>
    <row r="62" spans="1:22" ht="15.75">
      <c r="A62" s="111" t="s">
        <v>219</v>
      </c>
      <c r="B62" s="71" t="s">
        <v>138</v>
      </c>
      <c r="C62" s="100" t="s">
        <v>38</v>
      </c>
      <c r="D62" s="106" t="s">
        <v>34</v>
      </c>
      <c r="E62" s="103" t="s">
        <v>131</v>
      </c>
      <c r="F62" s="65">
        <v>2.4</v>
      </c>
      <c r="G62" s="13">
        <v>7.75</v>
      </c>
      <c r="H62" s="11">
        <v>0.1</v>
      </c>
      <c r="I62" s="64">
        <f t="shared" si="5"/>
        <v>10.05</v>
      </c>
      <c r="J62" s="65"/>
      <c r="K62" s="13"/>
      <c r="L62" s="11"/>
      <c r="M62" s="64"/>
      <c r="N62" s="65">
        <v>2.7</v>
      </c>
      <c r="O62" s="13">
        <v>7.85</v>
      </c>
      <c r="P62" s="11"/>
      <c r="Q62" s="64">
        <f t="shared" si="6"/>
        <v>10.55</v>
      </c>
      <c r="R62" s="65">
        <v>3.2</v>
      </c>
      <c r="S62" s="13">
        <v>7.25</v>
      </c>
      <c r="T62" s="11"/>
      <c r="U62" s="64">
        <f t="shared" si="7"/>
        <v>10.45</v>
      </c>
      <c r="V62" s="66">
        <f t="shared" si="8"/>
        <v>31.05</v>
      </c>
    </row>
    <row r="63" spans="1:22" ht="15.75">
      <c r="A63" s="111" t="s">
        <v>220</v>
      </c>
      <c r="B63" s="72" t="s">
        <v>157</v>
      </c>
      <c r="C63" s="107" t="s">
        <v>33</v>
      </c>
      <c r="D63" s="101">
        <v>93</v>
      </c>
      <c r="E63" s="103" t="s">
        <v>74</v>
      </c>
      <c r="F63" s="65">
        <v>2.4</v>
      </c>
      <c r="G63" s="13">
        <v>6.95</v>
      </c>
      <c r="H63" s="11"/>
      <c r="I63" s="64">
        <f t="shared" si="5"/>
        <v>9.35</v>
      </c>
      <c r="J63" s="65">
        <v>1.4</v>
      </c>
      <c r="K63" s="13">
        <v>5.2</v>
      </c>
      <c r="L63" s="11"/>
      <c r="M63" s="64">
        <f>J63+K63-L63</f>
        <v>6.6</v>
      </c>
      <c r="N63" s="65">
        <v>1.9</v>
      </c>
      <c r="O63" s="13">
        <v>3.95</v>
      </c>
      <c r="P63" s="11"/>
      <c r="Q63" s="64">
        <f t="shared" si="6"/>
        <v>5.85</v>
      </c>
      <c r="R63" s="65">
        <v>2.3</v>
      </c>
      <c r="S63" s="13">
        <v>6.6</v>
      </c>
      <c r="T63" s="11"/>
      <c r="U63" s="64">
        <f t="shared" si="7"/>
        <v>8.899999999999999</v>
      </c>
      <c r="V63" s="66">
        <f t="shared" si="8"/>
        <v>30.699999999999996</v>
      </c>
    </row>
    <row r="64" spans="1:22" ht="15.75">
      <c r="A64" s="111" t="s">
        <v>221</v>
      </c>
      <c r="B64" s="71" t="s">
        <v>90</v>
      </c>
      <c r="C64" s="100" t="s">
        <v>91</v>
      </c>
      <c r="D64" s="106" t="s">
        <v>34</v>
      </c>
      <c r="E64" s="103" t="s">
        <v>84</v>
      </c>
      <c r="F64" s="65">
        <v>2.4</v>
      </c>
      <c r="G64" s="13">
        <v>7.75</v>
      </c>
      <c r="H64" s="11"/>
      <c r="I64" s="64">
        <f t="shared" si="5"/>
        <v>10.15</v>
      </c>
      <c r="J64" s="65"/>
      <c r="K64" s="13"/>
      <c r="L64" s="11"/>
      <c r="M64" s="64"/>
      <c r="N64" s="65">
        <v>2.3</v>
      </c>
      <c r="O64" s="13">
        <v>7.3</v>
      </c>
      <c r="P64" s="11"/>
      <c r="Q64" s="64">
        <f t="shared" si="6"/>
        <v>9.6</v>
      </c>
      <c r="R64" s="65">
        <v>2.8</v>
      </c>
      <c r="S64" s="13">
        <v>7.6</v>
      </c>
      <c r="T64" s="11"/>
      <c r="U64" s="64">
        <f t="shared" si="7"/>
        <v>10.399999999999999</v>
      </c>
      <c r="V64" s="66">
        <f t="shared" si="8"/>
        <v>30.15</v>
      </c>
    </row>
    <row r="65" spans="1:22" ht="15.75">
      <c r="A65" s="111" t="s">
        <v>222</v>
      </c>
      <c r="B65" s="72" t="s">
        <v>163</v>
      </c>
      <c r="C65" s="107" t="s">
        <v>33</v>
      </c>
      <c r="D65" s="101">
        <v>98</v>
      </c>
      <c r="E65" s="103" t="s">
        <v>149</v>
      </c>
      <c r="F65" s="65">
        <v>2.4</v>
      </c>
      <c r="G65" s="13">
        <v>7.65</v>
      </c>
      <c r="H65" s="11"/>
      <c r="I65" s="64">
        <f t="shared" si="5"/>
        <v>10.05</v>
      </c>
      <c r="J65" s="65">
        <v>1.3</v>
      </c>
      <c r="K65" s="13">
        <v>3.55</v>
      </c>
      <c r="L65" s="11"/>
      <c r="M65" s="64">
        <f aca="true" t="shared" si="9" ref="M65:M73">J65+K65-L65</f>
        <v>4.85</v>
      </c>
      <c r="N65" s="65">
        <v>2.6</v>
      </c>
      <c r="O65" s="13">
        <v>4.1</v>
      </c>
      <c r="P65" s="11"/>
      <c r="Q65" s="64">
        <f t="shared" si="6"/>
        <v>6.699999999999999</v>
      </c>
      <c r="R65" s="65">
        <v>2.6</v>
      </c>
      <c r="S65" s="13">
        <v>5.3</v>
      </c>
      <c r="T65" s="11"/>
      <c r="U65" s="64">
        <f t="shared" si="7"/>
        <v>7.9</v>
      </c>
      <c r="V65" s="66">
        <f t="shared" si="8"/>
        <v>29.5</v>
      </c>
    </row>
    <row r="66" spans="1:22" ht="15.75">
      <c r="A66" s="111" t="s">
        <v>223</v>
      </c>
      <c r="B66" s="71" t="s">
        <v>133</v>
      </c>
      <c r="C66" s="100" t="s">
        <v>134</v>
      </c>
      <c r="D66" s="106" t="s">
        <v>34</v>
      </c>
      <c r="E66" s="103" t="s">
        <v>131</v>
      </c>
      <c r="F66" s="65">
        <v>2.4</v>
      </c>
      <c r="G66" s="13">
        <v>8.6</v>
      </c>
      <c r="H66" s="11"/>
      <c r="I66" s="64">
        <f t="shared" si="5"/>
        <v>11</v>
      </c>
      <c r="J66" s="65">
        <v>1.9</v>
      </c>
      <c r="K66" s="13">
        <v>5.85</v>
      </c>
      <c r="L66" s="11"/>
      <c r="M66" s="64">
        <f t="shared" si="9"/>
        <v>7.75</v>
      </c>
      <c r="N66" s="65"/>
      <c r="O66" s="13"/>
      <c r="P66" s="11"/>
      <c r="Q66" s="64"/>
      <c r="R66" s="65">
        <v>2.7</v>
      </c>
      <c r="S66" s="13">
        <v>7.55</v>
      </c>
      <c r="T66" s="11"/>
      <c r="U66" s="64">
        <f t="shared" si="7"/>
        <v>10.25</v>
      </c>
      <c r="V66" s="66">
        <f t="shared" si="8"/>
        <v>29</v>
      </c>
    </row>
    <row r="67" spans="1:22" ht="15.75">
      <c r="A67" s="111" t="s">
        <v>224</v>
      </c>
      <c r="B67" s="71" t="s">
        <v>98</v>
      </c>
      <c r="C67" s="100" t="s">
        <v>30</v>
      </c>
      <c r="D67" s="105">
        <v>98</v>
      </c>
      <c r="E67" s="103" t="s">
        <v>92</v>
      </c>
      <c r="F67" s="65">
        <v>4.2</v>
      </c>
      <c r="G67" s="13">
        <v>7.75</v>
      </c>
      <c r="H67" s="11">
        <v>0.1</v>
      </c>
      <c r="I67" s="64">
        <f t="shared" si="5"/>
        <v>11.85</v>
      </c>
      <c r="J67" s="65">
        <v>2.4</v>
      </c>
      <c r="K67" s="13">
        <v>6.2</v>
      </c>
      <c r="L67" s="11"/>
      <c r="M67" s="64">
        <f t="shared" si="9"/>
        <v>8.6</v>
      </c>
      <c r="N67" s="65">
        <v>2.8</v>
      </c>
      <c r="O67" s="13">
        <v>5.55</v>
      </c>
      <c r="P67" s="11"/>
      <c r="Q67" s="64">
        <f>N67+O67-P67</f>
        <v>8.35</v>
      </c>
      <c r="R67" s="65"/>
      <c r="S67" s="13"/>
      <c r="T67" s="11"/>
      <c r="U67" s="64"/>
      <c r="V67" s="66">
        <f t="shared" si="8"/>
        <v>28.799999999999997</v>
      </c>
    </row>
    <row r="68" spans="1:22" ht="15.75">
      <c r="A68" s="111" t="s">
        <v>225</v>
      </c>
      <c r="B68" s="71" t="s">
        <v>194</v>
      </c>
      <c r="C68" s="100" t="s">
        <v>83</v>
      </c>
      <c r="D68" s="105">
        <v>99</v>
      </c>
      <c r="E68" s="103" t="s">
        <v>152</v>
      </c>
      <c r="F68" s="65">
        <v>2.4</v>
      </c>
      <c r="G68" s="13">
        <v>7.75</v>
      </c>
      <c r="H68" s="11"/>
      <c r="I68" s="64">
        <f t="shared" si="5"/>
        <v>10.15</v>
      </c>
      <c r="J68" s="65">
        <v>1.1</v>
      </c>
      <c r="K68" s="13">
        <v>2.65</v>
      </c>
      <c r="L68" s="11"/>
      <c r="M68" s="64">
        <f t="shared" si="9"/>
        <v>3.75</v>
      </c>
      <c r="N68" s="65">
        <v>2.7</v>
      </c>
      <c r="O68" s="13">
        <v>4.05</v>
      </c>
      <c r="P68" s="11"/>
      <c r="Q68" s="64">
        <f>N68+O68-P68</f>
        <v>6.75</v>
      </c>
      <c r="R68" s="65">
        <v>3.1</v>
      </c>
      <c r="S68" s="13">
        <v>4.85</v>
      </c>
      <c r="T68" s="11"/>
      <c r="U68" s="64">
        <f>R68+S68-T68</f>
        <v>7.949999999999999</v>
      </c>
      <c r="V68" s="66">
        <f t="shared" si="8"/>
        <v>28.599999999999998</v>
      </c>
    </row>
    <row r="69" spans="1:22" ht="15.75">
      <c r="A69" s="111" t="s">
        <v>226</v>
      </c>
      <c r="B69" s="72" t="s">
        <v>203</v>
      </c>
      <c r="C69" s="107" t="s">
        <v>204</v>
      </c>
      <c r="D69" s="106" t="s">
        <v>36</v>
      </c>
      <c r="E69" s="103" t="s">
        <v>154</v>
      </c>
      <c r="F69" s="65"/>
      <c r="G69" s="13"/>
      <c r="H69" s="11"/>
      <c r="I69" s="64"/>
      <c r="J69" s="65">
        <v>1.4</v>
      </c>
      <c r="K69" s="13">
        <v>6.45</v>
      </c>
      <c r="L69" s="11"/>
      <c r="M69" s="64">
        <f t="shared" si="9"/>
        <v>7.85</v>
      </c>
      <c r="N69" s="65">
        <v>3.6</v>
      </c>
      <c r="O69" s="13">
        <v>6.05</v>
      </c>
      <c r="P69" s="11">
        <v>0.1</v>
      </c>
      <c r="Q69" s="64">
        <f>N69+O69-P69</f>
        <v>9.55</v>
      </c>
      <c r="R69" s="65">
        <v>3.1</v>
      </c>
      <c r="S69" s="13">
        <v>7.5</v>
      </c>
      <c r="T69" s="11"/>
      <c r="U69" s="64">
        <f>R69+S69-T69</f>
        <v>10.6</v>
      </c>
      <c r="V69" s="66">
        <f t="shared" si="8"/>
        <v>28</v>
      </c>
    </row>
    <row r="70" spans="1:22" ht="15.75">
      <c r="A70" s="111" t="s">
        <v>227</v>
      </c>
      <c r="B70" s="71" t="s">
        <v>256</v>
      </c>
      <c r="C70" s="100" t="s">
        <v>30</v>
      </c>
      <c r="D70" s="105">
        <v>98</v>
      </c>
      <c r="E70" s="103" t="s">
        <v>152</v>
      </c>
      <c r="F70" s="65">
        <v>2.4</v>
      </c>
      <c r="G70" s="13">
        <v>7.1</v>
      </c>
      <c r="H70" s="11"/>
      <c r="I70" s="64">
        <f aca="true" t="shared" si="10" ref="I70:I77">F70+G70-H70</f>
        <v>9.5</v>
      </c>
      <c r="J70" s="65">
        <v>1.1</v>
      </c>
      <c r="K70" s="13">
        <v>1.95</v>
      </c>
      <c r="L70" s="11"/>
      <c r="M70" s="64">
        <f t="shared" si="9"/>
        <v>3.05</v>
      </c>
      <c r="N70" s="65">
        <v>1.9</v>
      </c>
      <c r="O70" s="13">
        <v>5.2</v>
      </c>
      <c r="P70" s="11"/>
      <c r="Q70" s="64">
        <f>N70+O70-P70</f>
        <v>7.1</v>
      </c>
      <c r="R70" s="65">
        <v>2</v>
      </c>
      <c r="S70" s="13">
        <v>6.25</v>
      </c>
      <c r="T70" s="11"/>
      <c r="U70" s="64">
        <f>R70+S70-T70</f>
        <v>8.25</v>
      </c>
      <c r="V70" s="66">
        <f t="shared" si="8"/>
        <v>27.9</v>
      </c>
    </row>
    <row r="71" spans="1:22" ht="15.75">
      <c r="A71" s="111" t="s">
        <v>228</v>
      </c>
      <c r="B71" s="71" t="s">
        <v>128</v>
      </c>
      <c r="C71" s="100" t="s">
        <v>33</v>
      </c>
      <c r="D71" s="105">
        <v>88</v>
      </c>
      <c r="E71" s="103" t="s">
        <v>124</v>
      </c>
      <c r="F71" s="65">
        <v>3.4</v>
      </c>
      <c r="G71" s="13">
        <v>7.3</v>
      </c>
      <c r="H71" s="11"/>
      <c r="I71" s="64">
        <f t="shared" si="10"/>
        <v>10.7</v>
      </c>
      <c r="J71" s="65">
        <v>2</v>
      </c>
      <c r="K71" s="13">
        <v>6.05</v>
      </c>
      <c r="L71" s="11"/>
      <c r="M71" s="64">
        <f t="shared" si="9"/>
        <v>8.05</v>
      </c>
      <c r="N71" s="65"/>
      <c r="O71" s="13"/>
      <c r="P71" s="11"/>
      <c r="Q71" s="64"/>
      <c r="R71" s="65">
        <v>3</v>
      </c>
      <c r="S71" s="13">
        <v>5.8</v>
      </c>
      <c r="T71" s="11"/>
      <c r="U71" s="64">
        <f>R71+S71-T71</f>
        <v>8.8</v>
      </c>
      <c r="V71" s="66">
        <f t="shared" si="8"/>
        <v>27.55</v>
      </c>
    </row>
    <row r="72" spans="1:22" ht="15.75">
      <c r="A72" s="111" t="s">
        <v>229</v>
      </c>
      <c r="B72" s="72" t="s">
        <v>142</v>
      </c>
      <c r="C72" s="107" t="s">
        <v>89</v>
      </c>
      <c r="D72" s="106" t="s">
        <v>34</v>
      </c>
      <c r="E72" s="103" t="s">
        <v>132</v>
      </c>
      <c r="F72" s="65">
        <v>2.4</v>
      </c>
      <c r="G72" s="13">
        <v>5.85</v>
      </c>
      <c r="H72" s="11"/>
      <c r="I72" s="64">
        <f t="shared" si="10"/>
        <v>8.25</v>
      </c>
      <c r="J72" s="65">
        <v>1.1</v>
      </c>
      <c r="K72" s="13">
        <v>3.35</v>
      </c>
      <c r="L72" s="11"/>
      <c r="M72" s="64">
        <f t="shared" si="9"/>
        <v>4.45</v>
      </c>
      <c r="N72" s="65">
        <v>1.8</v>
      </c>
      <c r="O72" s="13">
        <v>3.9</v>
      </c>
      <c r="P72" s="11"/>
      <c r="Q72" s="64">
        <f>N72+O72-P72</f>
        <v>5.7</v>
      </c>
      <c r="R72" s="65">
        <v>2.5</v>
      </c>
      <c r="S72" s="13">
        <v>6.1</v>
      </c>
      <c r="T72" s="11"/>
      <c r="U72" s="64">
        <f>R72+S72-T72</f>
        <v>8.6</v>
      </c>
      <c r="V72" s="66">
        <f aca="true" t="shared" si="11" ref="V72:V95">I72+M72+Q72+U72</f>
        <v>27</v>
      </c>
    </row>
    <row r="73" spans="1:22" ht="15.75">
      <c r="A73" s="111" t="s">
        <v>230</v>
      </c>
      <c r="B73" s="71" t="s">
        <v>177</v>
      </c>
      <c r="C73" s="100" t="s">
        <v>33</v>
      </c>
      <c r="D73" s="105">
        <v>93</v>
      </c>
      <c r="E73" s="103" t="s">
        <v>148</v>
      </c>
      <c r="F73" s="65">
        <v>2.4</v>
      </c>
      <c r="G73" s="13">
        <v>8</v>
      </c>
      <c r="H73" s="11">
        <v>0.1</v>
      </c>
      <c r="I73" s="64">
        <f t="shared" si="10"/>
        <v>10.3</v>
      </c>
      <c r="J73" s="65">
        <v>2</v>
      </c>
      <c r="K73" s="13">
        <v>6.9</v>
      </c>
      <c r="L73" s="11"/>
      <c r="M73" s="64">
        <f t="shared" si="9"/>
        <v>8.9</v>
      </c>
      <c r="N73" s="65">
        <v>2.8</v>
      </c>
      <c r="O73" s="13">
        <v>4.2</v>
      </c>
      <c r="P73" s="11"/>
      <c r="Q73" s="64">
        <f>N73+O73-P73</f>
        <v>7</v>
      </c>
      <c r="R73" s="65"/>
      <c r="S73" s="13"/>
      <c r="T73" s="11"/>
      <c r="U73" s="64"/>
      <c r="V73" s="66">
        <f t="shared" si="11"/>
        <v>26.200000000000003</v>
      </c>
    </row>
    <row r="74" spans="1:22" ht="15.75">
      <c r="A74" s="111" t="s">
        <v>231</v>
      </c>
      <c r="B74" s="71" t="s">
        <v>175</v>
      </c>
      <c r="C74" s="100" t="s">
        <v>176</v>
      </c>
      <c r="D74" s="105">
        <v>94</v>
      </c>
      <c r="E74" s="103" t="s">
        <v>148</v>
      </c>
      <c r="F74" s="65">
        <v>3.2</v>
      </c>
      <c r="G74" s="13">
        <v>6.75</v>
      </c>
      <c r="H74" s="11"/>
      <c r="I74" s="64">
        <f t="shared" si="10"/>
        <v>9.95</v>
      </c>
      <c r="J74" s="65"/>
      <c r="K74" s="13"/>
      <c r="L74" s="11"/>
      <c r="M74" s="64"/>
      <c r="N74" s="65">
        <v>2</v>
      </c>
      <c r="O74" s="13">
        <v>4.7</v>
      </c>
      <c r="P74" s="11"/>
      <c r="Q74" s="64">
        <f>N74+O74-P74</f>
        <v>6.7</v>
      </c>
      <c r="R74" s="65">
        <v>2.4</v>
      </c>
      <c r="S74" s="13">
        <v>6.75</v>
      </c>
      <c r="T74" s="11"/>
      <c r="U74" s="64">
        <f>R74+S74-T74</f>
        <v>9.15</v>
      </c>
      <c r="V74" s="66">
        <f t="shared" si="11"/>
        <v>25.799999999999997</v>
      </c>
    </row>
    <row r="75" spans="1:22" ht="15.75">
      <c r="A75" s="111" t="s">
        <v>232</v>
      </c>
      <c r="B75" s="71" t="s">
        <v>118</v>
      </c>
      <c r="C75" s="100" t="s">
        <v>14</v>
      </c>
      <c r="D75" s="106" t="s">
        <v>34</v>
      </c>
      <c r="E75" s="103" t="s">
        <v>73</v>
      </c>
      <c r="F75" s="65">
        <v>2.4</v>
      </c>
      <c r="G75" s="13">
        <v>8</v>
      </c>
      <c r="H75" s="11"/>
      <c r="I75" s="64">
        <f t="shared" si="10"/>
        <v>10.4</v>
      </c>
      <c r="J75" s="65">
        <v>2.5</v>
      </c>
      <c r="K75" s="13">
        <v>6.05</v>
      </c>
      <c r="L75" s="11"/>
      <c r="M75" s="64">
        <f aca="true" t="shared" si="12" ref="M75:M82">J75+K75-L75</f>
        <v>8.55</v>
      </c>
      <c r="N75" s="65">
        <v>2.2</v>
      </c>
      <c r="O75" s="13">
        <v>2.8</v>
      </c>
      <c r="P75" s="11"/>
      <c r="Q75" s="64">
        <f>N75+O75-P75</f>
        <v>5</v>
      </c>
      <c r="R75" s="65"/>
      <c r="S75" s="13"/>
      <c r="T75" s="11"/>
      <c r="U75" s="64"/>
      <c r="V75" s="66">
        <f t="shared" si="11"/>
        <v>23.950000000000003</v>
      </c>
    </row>
    <row r="76" spans="1:22" ht="15.75">
      <c r="A76" s="111" t="s">
        <v>233</v>
      </c>
      <c r="B76" s="71" t="s">
        <v>255</v>
      </c>
      <c r="C76" s="100" t="s">
        <v>33</v>
      </c>
      <c r="D76" s="106" t="s">
        <v>36</v>
      </c>
      <c r="E76" s="103" t="s">
        <v>259</v>
      </c>
      <c r="F76" s="65">
        <v>2.4</v>
      </c>
      <c r="G76" s="13">
        <v>6.5</v>
      </c>
      <c r="H76" s="11"/>
      <c r="I76" s="64">
        <f t="shared" si="10"/>
        <v>8.9</v>
      </c>
      <c r="J76" s="65">
        <v>1.1</v>
      </c>
      <c r="K76" s="13">
        <v>4.75</v>
      </c>
      <c r="L76" s="11"/>
      <c r="M76" s="64">
        <f t="shared" si="12"/>
        <v>5.85</v>
      </c>
      <c r="N76" s="65"/>
      <c r="O76" s="13"/>
      <c r="P76" s="11"/>
      <c r="Q76" s="64"/>
      <c r="R76" s="65">
        <v>1.8</v>
      </c>
      <c r="S76" s="13">
        <v>6.45</v>
      </c>
      <c r="T76" s="11"/>
      <c r="U76" s="64">
        <f>R76+S76-T76</f>
        <v>8.25</v>
      </c>
      <c r="V76" s="66">
        <f t="shared" si="11"/>
        <v>23</v>
      </c>
    </row>
    <row r="77" spans="1:22" ht="15.75">
      <c r="A77" s="111" t="s">
        <v>234</v>
      </c>
      <c r="B77" s="109" t="s">
        <v>82</v>
      </c>
      <c r="C77" s="99" t="s">
        <v>83</v>
      </c>
      <c r="D77" s="104">
        <v>96</v>
      </c>
      <c r="E77" s="102" t="s">
        <v>77</v>
      </c>
      <c r="F77" s="65">
        <v>3.2</v>
      </c>
      <c r="G77" s="13">
        <v>7.6</v>
      </c>
      <c r="H77" s="11"/>
      <c r="I77" s="64">
        <f t="shared" si="10"/>
        <v>10.8</v>
      </c>
      <c r="J77" s="65">
        <v>1.8</v>
      </c>
      <c r="K77" s="13">
        <v>2.75</v>
      </c>
      <c r="L77" s="11"/>
      <c r="M77" s="64">
        <f t="shared" si="12"/>
        <v>4.55</v>
      </c>
      <c r="N77" s="65">
        <v>2.7</v>
      </c>
      <c r="O77" s="13">
        <v>4.8</v>
      </c>
      <c r="P77" s="11"/>
      <c r="Q77" s="64">
        <f>N77+O77-P77</f>
        <v>7.5</v>
      </c>
      <c r="R77" s="65"/>
      <c r="S77" s="13"/>
      <c r="T77" s="11"/>
      <c r="U77" s="64"/>
      <c r="V77" s="66">
        <f t="shared" si="11"/>
        <v>22.85</v>
      </c>
    </row>
    <row r="78" spans="1:22" ht="15.75">
      <c r="A78" s="111" t="s">
        <v>235</v>
      </c>
      <c r="B78" s="72" t="s">
        <v>143</v>
      </c>
      <c r="C78" s="107" t="s">
        <v>144</v>
      </c>
      <c r="D78" s="106" t="s">
        <v>36</v>
      </c>
      <c r="E78" s="103" t="s">
        <v>132</v>
      </c>
      <c r="F78" s="65"/>
      <c r="G78" s="13"/>
      <c r="H78" s="11"/>
      <c r="I78" s="64"/>
      <c r="J78" s="65">
        <v>1.1</v>
      </c>
      <c r="K78" s="13">
        <v>3.85</v>
      </c>
      <c r="L78" s="11"/>
      <c r="M78" s="64">
        <f t="shared" si="12"/>
        <v>4.95</v>
      </c>
      <c r="N78" s="65">
        <v>2.2</v>
      </c>
      <c r="O78" s="13">
        <v>5.3</v>
      </c>
      <c r="P78" s="11"/>
      <c r="Q78" s="64">
        <f>N78+O78-P78</f>
        <v>7.5</v>
      </c>
      <c r="R78" s="65">
        <v>2.4</v>
      </c>
      <c r="S78" s="13">
        <v>4.85</v>
      </c>
      <c r="T78" s="11"/>
      <c r="U78" s="64">
        <f>R78+S78-T78</f>
        <v>7.25</v>
      </c>
      <c r="V78" s="66">
        <f t="shared" si="11"/>
        <v>19.7</v>
      </c>
    </row>
    <row r="79" spans="1:22" ht="15.75">
      <c r="A79" s="111" t="s">
        <v>236</v>
      </c>
      <c r="B79" s="71" t="s">
        <v>109</v>
      </c>
      <c r="C79" s="100" t="s">
        <v>33</v>
      </c>
      <c r="D79" s="106" t="s">
        <v>34</v>
      </c>
      <c r="E79" s="103" t="s">
        <v>106</v>
      </c>
      <c r="F79" s="65"/>
      <c r="G79" s="13"/>
      <c r="H79" s="11"/>
      <c r="I79" s="64"/>
      <c r="J79" s="65">
        <v>1.1</v>
      </c>
      <c r="K79" s="13">
        <v>2.6</v>
      </c>
      <c r="L79" s="11"/>
      <c r="M79" s="64">
        <f t="shared" si="12"/>
        <v>3.7</v>
      </c>
      <c r="N79" s="65">
        <v>2.3</v>
      </c>
      <c r="O79" s="13">
        <v>5.9</v>
      </c>
      <c r="P79" s="11"/>
      <c r="Q79" s="64">
        <f>N79+O79-P79</f>
        <v>8.2</v>
      </c>
      <c r="R79" s="65">
        <v>2.1</v>
      </c>
      <c r="S79" s="13">
        <v>4.85</v>
      </c>
      <c r="T79" s="11"/>
      <c r="U79" s="64">
        <f>R79+S79-T79</f>
        <v>6.949999999999999</v>
      </c>
      <c r="V79" s="66">
        <f t="shared" si="11"/>
        <v>18.849999999999998</v>
      </c>
    </row>
    <row r="80" spans="1:22" ht="15.75">
      <c r="A80" s="111" t="s">
        <v>237</v>
      </c>
      <c r="B80" s="72" t="s">
        <v>165</v>
      </c>
      <c r="C80" s="107" t="s">
        <v>166</v>
      </c>
      <c r="D80" s="106" t="s">
        <v>34</v>
      </c>
      <c r="E80" s="103" t="s">
        <v>147</v>
      </c>
      <c r="F80" s="65"/>
      <c r="G80" s="13"/>
      <c r="H80" s="11"/>
      <c r="I80" s="64"/>
      <c r="J80" s="65">
        <v>2.1</v>
      </c>
      <c r="K80" s="13">
        <v>7</v>
      </c>
      <c r="L80" s="11"/>
      <c r="M80" s="64">
        <f t="shared" si="12"/>
        <v>9.1</v>
      </c>
      <c r="N80" s="65">
        <v>3</v>
      </c>
      <c r="O80" s="13">
        <v>6.7</v>
      </c>
      <c r="P80" s="11"/>
      <c r="Q80" s="64">
        <f>N80+O80-P80</f>
        <v>9.7</v>
      </c>
      <c r="R80" s="65"/>
      <c r="S80" s="13"/>
      <c r="T80" s="11"/>
      <c r="U80" s="64">
        <f>R80+S80-T80</f>
        <v>0</v>
      </c>
      <c r="V80" s="66">
        <f t="shared" si="11"/>
        <v>18.799999999999997</v>
      </c>
    </row>
    <row r="81" spans="1:22" ht="15.75">
      <c r="A81" s="111" t="s">
        <v>238</v>
      </c>
      <c r="B81" s="72" t="s">
        <v>205</v>
      </c>
      <c r="C81" s="107" t="s">
        <v>16</v>
      </c>
      <c r="D81" s="106" t="s">
        <v>212</v>
      </c>
      <c r="E81" s="103" t="s">
        <v>154</v>
      </c>
      <c r="F81" s="65">
        <v>4.2</v>
      </c>
      <c r="G81" s="13">
        <v>7.1</v>
      </c>
      <c r="H81" s="11">
        <v>0.1</v>
      </c>
      <c r="I81" s="64">
        <f>F81+G81-H81</f>
        <v>11.200000000000001</v>
      </c>
      <c r="J81" s="65">
        <v>2</v>
      </c>
      <c r="K81" s="13">
        <v>5.3</v>
      </c>
      <c r="L81" s="11"/>
      <c r="M81" s="64">
        <f t="shared" si="12"/>
        <v>7.3</v>
      </c>
      <c r="N81" s="65"/>
      <c r="O81" s="13"/>
      <c r="P81" s="11"/>
      <c r="Q81" s="64"/>
      <c r="R81" s="65"/>
      <c r="S81" s="13"/>
      <c r="T81" s="11"/>
      <c r="U81" s="64"/>
      <c r="V81" s="66">
        <f t="shared" si="11"/>
        <v>18.5</v>
      </c>
    </row>
    <row r="82" spans="1:22" ht="15.75">
      <c r="A82" s="111" t="s">
        <v>239</v>
      </c>
      <c r="B82" s="71" t="s">
        <v>99</v>
      </c>
      <c r="C82" s="100" t="s">
        <v>100</v>
      </c>
      <c r="D82" s="105">
        <v>95</v>
      </c>
      <c r="E82" s="103" t="s">
        <v>92</v>
      </c>
      <c r="F82" s="65">
        <v>3.6</v>
      </c>
      <c r="G82" s="13">
        <v>6.6</v>
      </c>
      <c r="H82" s="11"/>
      <c r="I82" s="64">
        <f>F82+G82-H82</f>
        <v>10.2</v>
      </c>
      <c r="J82" s="65">
        <v>2</v>
      </c>
      <c r="K82" s="13">
        <v>6.15</v>
      </c>
      <c r="L82" s="11"/>
      <c r="M82" s="64">
        <f t="shared" si="12"/>
        <v>8.15</v>
      </c>
      <c r="N82" s="65"/>
      <c r="O82" s="13"/>
      <c r="P82" s="11"/>
      <c r="Q82" s="64"/>
      <c r="R82" s="65"/>
      <c r="S82" s="13"/>
      <c r="T82" s="11"/>
      <c r="U82" s="64"/>
      <c r="V82" s="66">
        <f t="shared" si="11"/>
        <v>18.35</v>
      </c>
    </row>
    <row r="83" spans="1:22" ht="15.75">
      <c r="A83" s="111" t="s">
        <v>240</v>
      </c>
      <c r="B83" s="71" t="s">
        <v>158</v>
      </c>
      <c r="C83" s="100" t="s">
        <v>37</v>
      </c>
      <c r="D83" s="105">
        <v>97</v>
      </c>
      <c r="E83" s="103" t="s">
        <v>74</v>
      </c>
      <c r="F83" s="65">
        <v>2.4</v>
      </c>
      <c r="G83" s="13">
        <v>7.4</v>
      </c>
      <c r="H83" s="11"/>
      <c r="I83" s="64">
        <f>F83+G83-H83</f>
        <v>9.8</v>
      </c>
      <c r="J83" s="65"/>
      <c r="K83" s="13"/>
      <c r="L83" s="11"/>
      <c r="M83" s="64"/>
      <c r="N83" s="65"/>
      <c r="O83" s="13"/>
      <c r="P83" s="11"/>
      <c r="Q83" s="64"/>
      <c r="R83" s="65">
        <v>2.2</v>
      </c>
      <c r="S83" s="13">
        <v>6.35</v>
      </c>
      <c r="T83" s="11"/>
      <c r="U83" s="64">
        <f aca="true" t="shared" si="13" ref="U83:U88">R83+S83-T83</f>
        <v>8.55</v>
      </c>
      <c r="V83" s="66">
        <f t="shared" si="11"/>
        <v>18.35</v>
      </c>
    </row>
    <row r="84" spans="1:22" ht="15.75">
      <c r="A84" s="111" t="s">
        <v>241</v>
      </c>
      <c r="B84" s="70" t="s">
        <v>97</v>
      </c>
      <c r="C84" s="100" t="s">
        <v>86</v>
      </c>
      <c r="D84" s="105">
        <v>98</v>
      </c>
      <c r="E84" s="103" t="s">
        <v>92</v>
      </c>
      <c r="F84" s="65"/>
      <c r="G84" s="13"/>
      <c r="H84" s="11"/>
      <c r="I84" s="64"/>
      <c r="J84" s="65"/>
      <c r="K84" s="13"/>
      <c r="L84" s="11"/>
      <c r="M84" s="64"/>
      <c r="N84" s="65">
        <v>2.7</v>
      </c>
      <c r="O84" s="13">
        <v>5</v>
      </c>
      <c r="P84" s="11"/>
      <c r="Q84" s="64">
        <f>N84+O84-P84</f>
        <v>7.7</v>
      </c>
      <c r="R84" s="65">
        <v>3</v>
      </c>
      <c r="S84" s="13">
        <v>7.4</v>
      </c>
      <c r="T84" s="11"/>
      <c r="U84" s="64">
        <f t="shared" si="13"/>
        <v>10.4</v>
      </c>
      <c r="V84" s="66">
        <f t="shared" si="11"/>
        <v>18.1</v>
      </c>
    </row>
    <row r="85" spans="1:22" ht="15.75">
      <c r="A85" s="111" t="s">
        <v>242</v>
      </c>
      <c r="B85" s="71" t="s">
        <v>145</v>
      </c>
      <c r="C85" s="100" t="s">
        <v>258</v>
      </c>
      <c r="D85" s="106" t="s">
        <v>34</v>
      </c>
      <c r="E85" s="103" t="s">
        <v>132</v>
      </c>
      <c r="F85" s="65">
        <v>2.4</v>
      </c>
      <c r="G85" s="13">
        <v>7.3</v>
      </c>
      <c r="H85" s="11"/>
      <c r="I85" s="64">
        <f>F85+G85-H85</f>
        <v>9.7</v>
      </c>
      <c r="J85" s="65"/>
      <c r="K85" s="13"/>
      <c r="L85" s="11"/>
      <c r="M85" s="64"/>
      <c r="N85" s="65"/>
      <c r="O85" s="13"/>
      <c r="P85" s="11"/>
      <c r="Q85" s="64"/>
      <c r="R85" s="65">
        <v>2.5</v>
      </c>
      <c r="S85" s="13">
        <v>5.5</v>
      </c>
      <c r="T85" s="11"/>
      <c r="U85" s="64">
        <f t="shared" si="13"/>
        <v>8</v>
      </c>
      <c r="V85" s="66">
        <f t="shared" si="11"/>
        <v>17.7</v>
      </c>
    </row>
    <row r="86" spans="1:22" ht="15.75">
      <c r="A86" s="111" t="s">
        <v>243</v>
      </c>
      <c r="B86" s="72" t="s">
        <v>140</v>
      </c>
      <c r="C86" s="107" t="s">
        <v>141</v>
      </c>
      <c r="D86" s="106" t="s">
        <v>65</v>
      </c>
      <c r="E86" s="103" t="s">
        <v>132</v>
      </c>
      <c r="F86" s="65">
        <v>2.4</v>
      </c>
      <c r="G86" s="13">
        <v>6.95</v>
      </c>
      <c r="H86" s="11"/>
      <c r="I86" s="64">
        <f>F86+G86-H86</f>
        <v>9.35</v>
      </c>
      <c r="J86" s="65"/>
      <c r="K86" s="13"/>
      <c r="L86" s="11"/>
      <c r="M86" s="64"/>
      <c r="N86" s="65">
        <v>2.5</v>
      </c>
      <c r="O86" s="13">
        <v>5.5</v>
      </c>
      <c r="P86" s="11"/>
      <c r="Q86" s="64">
        <f>N86+O86-P86</f>
        <v>8</v>
      </c>
      <c r="R86" s="65"/>
      <c r="S86" s="13"/>
      <c r="T86" s="11"/>
      <c r="U86" s="64">
        <f t="shared" si="13"/>
        <v>0</v>
      </c>
      <c r="V86" s="66">
        <f t="shared" si="11"/>
        <v>17.35</v>
      </c>
    </row>
    <row r="87" spans="1:22" ht="15.75">
      <c r="A87" s="111" t="s">
        <v>244</v>
      </c>
      <c r="B87" s="71" t="s">
        <v>96</v>
      </c>
      <c r="C87" s="100" t="s">
        <v>16</v>
      </c>
      <c r="D87" s="105">
        <v>98</v>
      </c>
      <c r="E87" s="103" t="s">
        <v>92</v>
      </c>
      <c r="F87" s="65"/>
      <c r="G87" s="13"/>
      <c r="H87" s="11"/>
      <c r="I87" s="64"/>
      <c r="J87" s="65">
        <v>2</v>
      </c>
      <c r="K87" s="13">
        <v>6.85</v>
      </c>
      <c r="L87" s="11"/>
      <c r="M87" s="64">
        <f>J87+K87-L87</f>
        <v>8.85</v>
      </c>
      <c r="N87" s="65"/>
      <c r="O87" s="13"/>
      <c r="P87" s="11"/>
      <c r="Q87" s="64"/>
      <c r="R87" s="65">
        <v>3</v>
      </c>
      <c r="S87" s="13">
        <v>5.3</v>
      </c>
      <c r="T87" s="11"/>
      <c r="U87" s="64">
        <f t="shared" si="13"/>
        <v>8.3</v>
      </c>
      <c r="V87" s="66">
        <f t="shared" si="11"/>
        <v>17.15</v>
      </c>
    </row>
    <row r="88" spans="1:22" ht="15.75">
      <c r="A88" s="111" t="s">
        <v>245</v>
      </c>
      <c r="B88" s="71" t="s">
        <v>121</v>
      </c>
      <c r="C88" s="100" t="s">
        <v>120</v>
      </c>
      <c r="D88" s="106" t="s">
        <v>62</v>
      </c>
      <c r="E88" s="103" t="s">
        <v>73</v>
      </c>
      <c r="F88" s="65"/>
      <c r="G88" s="13"/>
      <c r="H88" s="11"/>
      <c r="I88" s="64"/>
      <c r="J88" s="65">
        <v>1.2</v>
      </c>
      <c r="K88" s="13">
        <v>5.7</v>
      </c>
      <c r="L88" s="11"/>
      <c r="M88" s="64">
        <f>J88+K88-L88</f>
        <v>6.9</v>
      </c>
      <c r="N88" s="65"/>
      <c r="O88" s="13"/>
      <c r="P88" s="11"/>
      <c r="Q88" s="64"/>
      <c r="R88" s="65">
        <v>2.6</v>
      </c>
      <c r="S88" s="13">
        <v>6.85</v>
      </c>
      <c r="T88" s="11"/>
      <c r="U88" s="64">
        <f t="shared" si="13"/>
        <v>9.45</v>
      </c>
      <c r="V88" s="66">
        <f t="shared" si="11"/>
        <v>16.35</v>
      </c>
    </row>
    <row r="89" spans="1:22" ht="15.75">
      <c r="A89" s="111" t="s">
        <v>246</v>
      </c>
      <c r="B89" s="71" t="s">
        <v>139</v>
      </c>
      <c r="C89" s="100" t="s">
        <v>35</v>
      </c>
      <c r="D89" s="106" t="s">
        <v>62</v>
      </c>
      <c r="E89" s="103" t="s">
        <v>131</v>
      </c>
      <c r="F89" s="65"/>
      <c r="G89" s="13"/>
      <c r="H89" s="11"/>
      <c r="I89" s="64"/>
      <c r="J89" s="65">
        <v>1.9</v>
      </c>
      <c r="K89" s="13">
        <v>5.1</v>
      </c>
      <c r="L89" s="11"/>
      <c r="M89" s="64">
        <f>J89+K89-L89</f>
        <v>7</v>
      </c>
      <c r="N89" s="65">
        <v>2.7</v>
      </c>
      <c r="O89" s="13">
        <v>6.15</v>
      </c>
      <c r="P89" s="11"/>
      <c r="Q89" s="64">
        <f>N89+O89-P89</f>
        <v>8.850000000000001</v>
      </c>
      <c r="R89" s="65"/>
      <c r="S89" s="13"/>
      <c r="T89" s="11"/>
      <c r="U89" s="64"/>
      <c r="V89" s="66">
        <f t="shared" si="11"/>
        <v>15.850000000000001</v>
      </c>
    </row>
    <row r="90" spans="1:22" ht="15.75">
      <c r="A90" s="111" t="s">
        <v>247</v>
      </c>
      <c r="B90" s="71" t="s">
        <v>195</v>
      </c>
      <c r="C90" s="100" t="s">
        <v>196</v>
      </c>
      <c r="D90" s="106" t="s">
        <v>36</v>
      </c>
      <c r="E90" s="103" t="s">
        <v>152</v>
      </c>
      <c r="F90" s="65"/>
      <c r="G90" s="13"/>
      <c r="H90" s="11"/>
      <c r="I90" s="64"/>
      <c r="J90" s="65"/>
      <c r="K90" s="13"/>
      <c r="L90" s="11"/>
      <c r="M90" s="64"/>
      <c r="N90" s="65">
        <v>1.9</v>
      </c>
      <c r="O90" s="13">
        <v>3.9</v>
      </c>
      <c r="P90" s="11"/>
      <c r="Q90" s="64">
        <f>N90+O90-P90</f>
        <v>5.8</v>
      </c>
      <c r="R90" s="65">
        <v>2</v>
      </c>
      <c r="S90" s="13">
        <v>6.8</v>
      </c>
      <c r="T90" s="11"/>
      <c r="U90" s="64">
        <f>R90+S90-T90</f>
        <v>8.8</v>
      </c>
      <c r="V90" s="66">
        <f t="shared" si="11"/>
        <v>14.600000000000001</v>
      </c>
    </row>
    <row r="91" spans="1:22" ht="15.75">
      <c r="A91" s="111" t="s">
        <v>248</v>
      </c>
      <c r="B91" s="71" t="s">
        <v>130</v>
      </c>
      <c r="C91" s="100" t="s">
        <v>129</v>
      </c>
      <c r="D91" s="106" t="s">
        <v>34</v>
      </c>
      <c r="E91" s="103" t="s">
        <v>124</v>
      </c>
      <c r="F91" s="65"/>
      <c r="G91" s="13"/>
      <c r="H91" s="11"/>
      <c r="I91" s="64"/>
      <c r="J91" s="65">
        <v>1</v>
      </c>
      <c r="K91" s="13">
        <v>3.6</v>
      </c>
      <c r="L91" s="11"/>
      <c r="M91" s="64">
        <f>J91+K91-L91</f>
        <v>4.6</v>
      </c>
      <c r="N91" s="65">
        <v>1.8</v>
      </c>
      <c r="O91" s="13">
        <v>5.45</v>
      </c>
      <c r="P91" s="11"/>
      <c r="Q91" s="64">
        <f>N91+O91-P91</f>
        <v>7.25</v>
      </c>
      <c r="R91" s="65"/>
      <c r="S91" s="13"/>
      <c r="T91" s="11"/>
      <c r="U91" s="64"/>
      <c r="V91" s="66">
        <f t="shared" si="11"/>
        <v>11.85</v>
      </c>
    </row>
    <row r="92" spans="1:22" ht="15.75">
      <c r="A92" s="111" t="s">
        <v>249</v>
      </c>
      <c r="B92" s="71" t="s">
        <v>146</v>
      </c>
      <c r="C92" s="100" t="s">
        <v>144</v>
      </c>
      <c r="D92" s="106" t="s">
        <v>62</v>
      </c>
      <c r="E92" s="103" t="s">
        <v>132</v>
      </c>
      <c r="F92" s="65"/>
      <c r="G92" s="13"/>
      <c r="H92" s="11"/>
      <c r="I92" s="64"/>
      <c r="J92" s="65">
        <v>1</v>
      </c>
      <c r="K92" s="13">
        <v>3.35</v>
      </c>
      <c r="L92" s="11"/>
      <c r="M92" s="64">
        <f>J92+K92-L92</f>
        <v>4.35</v>
      </c>
      <c r="N92" s="65">
        <v>2.4</v>
      </c>
      <c r="O92" s="13">
        <v>4.95</v>
      </c>
      <c r="P92" s="11"/>
      <c r="Q92" s="64">
        <f>N92+O92-P92</f>
        <v>7.35</v>
      </c>
      <c r="R92" s="65"/>
      <c r="S92" s="13"/>
      <c r="T92" s="11"/>
      <c r="U92" s="64"/>
      <c r="V92" s="66">
        <f t="shared" si="11"/>
        <v>11.7</v>
      </c>
    </row>
    <row r="93" spans="1:22" ht="15.75">
      <c r="A93" s="111" t="s">
        <v>250</v>
      </c>
      <c r="B93" s="71" t="s">
        <v>254</v>
      </c>
      <c r="C93" s="100" t="s">
        <v>187</v>
      </c>
      <c r="D93" s="105"/>
      <c r="E93" s="103" t="s">
        <v>106</v>
      </c>
      <c r="F93" s="65">
        <v>2.4</v>
      </c>
      <c r="G93" s="13">
        <v>7.55</v>
      </c>
      <c r="H93" s="11"/>
      <c r="I93" s="64">
        <f>F93+G93-H93</f>
        <v>9.95</v>
      </c>
      <c r="J93" s="65"/>
      <c r="K93" s="13"/>
      <c r="L93" s="11"/>
      <c r="M93" s="64"/>
      <c r="N93" s="65"/>
      <c r="O93" s="13"/>
      <c r="P93" s="11"/>
      <c r="Q93" s="64"/>
      <c r="R93" s="65"/>
      <c r="S93" s="13"/>
      <c r="T93" s="11"/>
      <c r="U93" s="64"/>
      <c r="V93" s="66">
        <f t="shared" si="11"/>
        <v>9.95</v>
      </c>
    </row>
    <row r="94" spans="1:22" ht="15.75">
      <c r="A94" s="111" t="s">
        <v>251</v>
      </c>
      <c r="B94" s="71" t="s">
        <v>178</v>
      </c>
      <c r="C94" s="100" t="s">
        <v>179</v>
      </c>
      <c r="D94" s="105">
        <v>86</v>
      </c>
      <c r="E94" s="103" t="s">
        <v>148</v>
      </c>
      <c r="F94" s="65"/>
      <c r="G94" s="13"/>
      <c r="H94" s="11"/>
      <c r="I94" s="64"/>
      <c r="J94" s="65"/>
      <c r="K94" s="13"/>
      <c r="L94" s="11"/>
      <c r="M94" s="64"/>
      <c r="N94" s="65"/>
      <c r="O94" s="13"/>
      <c r="P94" s="11"/>
      <c r="Q94" s="64"/>
      <c r="R94" s="65">
        <v>2.9</v>
      </c>
      <c r="S94" s="13">
        <v>6.85</v>
      </c>
      <c r="T94" s="11"/>
      <c r="U94" s="64">
        <f>R94+S94-T94</f>
        <v>9.75</v>
      </c>
      <c r="V94" s="66">
        <f t="shared" si="11"/>
        <v>9.75</v>
      </c>
    </row>
    <row r="95" spans="1:22" ht="15.75">
      <c r="A95" s="111" t="s">
        <v>252</v>
      </c>
      <c r="B95" s="71" t="s">
        <v>175</v>
      </c>
      <c r="C95" s="100" t="s">
        <v>120</v>
      </c>
      <c r="D95" s="105">
        <v>97</v>
      </c>
      <c r="E95" s="103" t="s">
        <v>148</v>
      </c>
      <c r="F95" s="65"/>
      <c r="G95" s="13"/>
      <c r="H95" s="11"/>
      <c r="I95" s="64"/>
      <c r="J95" s="65">
        <v>1.3</v>
      </c>
      <c r="K95" s="13">
        <v>3.35</v>
      </c>
      <c r="L95" s="11"/>
      <c r="M95" s="64">
        <f>J95+K95-L95</f>
        <v>4.65</v>
      </c>
      <c r="N95" s="65"/>
      <c r="O95" s="13"/>
      <c r="P95" s="11"/>
      <c r="Q95" s="64"/>
      <c r="R95" s="65"/>
      <c r="S95" s="13"/>
      <c r="T95" s="11"/>
      <c r="U95" s="64"/>
      <c r="V95" s="66">
        <f t="shared" si="11"/>
        <v>4.65</v>
      </c>
    </row>
  </sheetData>
  <sheetProtection/>
  <mergeCells count="7">
    <mergeCell ref="R6:U6"/>
    <mergeCell ref="A4:W4"/>
    <mergeCell ref="A1:W1"/>
    <mergeCell ref="A3:W3"/>
    <mergeCell ref="F6:I6"/>
    <mergeCell ref="J6:M6"/>
    <mergeCell ref="N6:Q6"/>
  </mergeCells>
  <printOptions/>
  <pageMargins left="0.25" right="0.49" top="0.2" bottom="0.13" header="0.17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1">
      <selection activeCell="B158" sqref="B158"/>
    </sheetView>
  </sheetViews>
  <sheetFormatPr defaultColWidth="9.00390625" defaultRowHeight="12.75"/>
  <cols>
    <col min="1" max="1" width="3.75390625" style="21" customWidth="1"/>
    <col min="2" max="2" width="20.25390625" style="15" customWidth="1"/>
    <col min="3" max="3" width="11.375" style="6" customWidth="1"/>
    <col min="4" max="4" width="7.125" style="3" customWidth="1"/>
    <col min="5" max="7" width="11.75390625" style="6" customWidth="1"/>
    <col min="8" max="8" width="11.75390625" style="10" customWidth="1"/>
    <col min="9" max="9" width="12.25390625" style="5" customWidth="1"/>
    <col min="10" max="10" width="8.75390625" style="16" customWidth="1"/>
    <col min="11" max="11" width="12.25390625" style="23" customWidth="1"/>
    <col min="12" max="16384" width="9.125" style="6" customWidth="1"/>
  </cols>
  <sheetData>
    <row r="1" spans="1:9" ht="18">
      <c r="A1" s="128" t="s">
        <v>66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"/>
      <c r="B2" s="14"/>
      <c r="C2" s="2"/>
      <c r="E2" s="3"/>
      <c r="F2" s="3"/>
      <c r="G2" s="3"/>
      <c r="H2" s="9"/>
      <c r="I2" s="4"/>
    </row>
    <row r="3" spans="1:9" ht="15.75" customHeight="1">
      <c r="A3" s="128" t="s">
        <v>67</v>
      </c>
      <c r="B3" s="128"/>
      <c r="C3" s="128"/>
      <c r="D3" s="128"/>
      <c r="E3" s="128"/>
      <c r="F3" s="128"/>
      <c r="G3" s="128"/>
      <c r="H3" s="128"/>
      <c r="I3" s="128"/>
    </row>
    <row r="4" spans="1:9" ht="15.75">
      <c r="A4" s="1"/>
      <c r="B4" s="14"/>
      <c r="C4" s="2"/>
      <c r="E4" s="3"/>
      <c r="F4" s="3"/>
      <c r="G4" s="3"/>
      <c r="H4" s="9"/>
      <c r="I4" s="4"/>
    </row>
    <row r="5" spans="1:9" ht="15.75">
      <c r="A5" s="127" t="s">
        <v>68</v>
      </c>
      <c r="B5" s="127"/>
      <c r="C5" s="127"/>
      <c r="D5" s="127"/>
      <c r="E5" s="127"/>
      <c r="F5" s="127"/>
      <c r="G5" s="127"/>
      <c r="H5" s="127"/>
      <c r="I5" s="127"/>
    </row>
    <row r="6" spans="10:11" ht="15.75">
      <c r="J6" s="31"/>
      <c r="K6" s="32"/>
    </row>
    <row r="7" spans="1:11" ht="15.75">
      <c r="A7" s="1"/>
      <c r="B7"/>
      <c r="C7" s="19"/>
      <c r="D7" s="19"/>
      <c r="E7"/>
      <c r="F7"/>
      <c r="G7"/>
      <c r="H7"/>
      <c r="I7" s="6"/>
      <c r="J7" s="31"/>
      <c r="K7" s="32"/>
    </row>
    <row r="8" spans="1:11" ht="30.75" customHeight="1">
      <c r="A8" s="1"/>
      <c r="B8" s="21"/>
      <c r="C8" s="21"/>
      <c r="D8" s="19"/>
      <c r="E8" s="19"/>
      <c r="F8" s="19"/>
      <c r="G8" s="19"/>
      <c r="H8" s="19"/>
      <c r="I8" s="20" t="s">
        <v>4</v>
      </c>
      <c r="J8" s="31"/>
      <c r="K8" s="32"/>
    </row>
    <row r="9" spans="1:11" ht="20.25" customHeight="1">
      <c r="A9" s="1"/>
      <c r="B9" s="80"/>
      <c r="C9" s="80"/>
      <c r="D9" s="81"/>
      <c r="E9" s="25"/>
      <c r="F9" s="25"/>
      <c r="G9" s="25"/>
      <c r="H9" s="25"/>
      <c r="I9" s="26"/>
      <c r="J9" s="68"/>
      <c r="K9" s="32"/>
    </row>
    <row r="10" spans="1:11" ht="20.25" customHeight="1">
      <c r="A10" s="1">
        <v>1</v>
      </c>
      <c r="B10" s="98" t="s">
        <v>215</v>
      </c>
      <c r="C10" s="97"/>
      <c r="D10" s="94"/>
      <c r="E10" s="25"/>
      <c r="F10" s="25"/>
      <c r="G10" s="25"/>
      <c r="H10" s="25"/>
      <c r="I10" s="26"/>
      <c r="J10" s="68"/>
      <c r="K10" s="8"/>
    </row>
    <row r="11" spans="1:11" ht="20.25" customHeight="1">
      <c r="A11" s="1"/>
      <c r="B11" s="115" t="s">
        <v>164</v>
      </c>
      <c r="C11" s="72" t="s">
        <v>144</v>
      </c>
      <c r="D11" s="95">
        <v>99</v>
      </c>
      <c r="E11" s="24">
        <v>11.4</v>
      </c>
      <c r="F11" s="24">
        <v>10.1</v>
      </c>
      <c r="G11" s="24"/>
      <c r="H11" s="24">
        <v>11.55</v>
      </c>
      <c r="I11" s="26"/>
      <c r="J11" s="68"/>
      <c r="K11" s="120"/>
    </row>
    <row r="12" spans="1:11" ht="20.25" customHeight="1">
      <c r="A12" s="1"/>
      <c r="B12" s="115" t="s">
        <v>165</v>
      </c>
      <c r="C12" s="72" t="s">
        <v>166</v>
      </c>
      <c r="D12" s="96" t="s">
        <v>34</v>
      </c>
      <c r="E12" s="24"/>
      <c r="F12" s="24">
        <v>9.1</v>
      </c>
      <c r="G12" s="24">
        <v>9.7</v>
      </c>
      <c r="H12" s="24"/>
      <c r="I12" s="26"/>
      <c r="J12" s="68"/>
      <c r="K12" s="120"/>
    </row>
    <row r="13" spans="1:11" ht="20.25" customHeight="1">
      <c r="A13" s="1"/>
      <c r="B13" s="115" t="s">
        <v>167</v>
      </c>
      <c r="C13" s="72" t="s">
        <v>15</v>
      </c>
      <c r="D13" s="96" t="s">
        <v>34</v>
      </c>
      <c r="E13" s="24">
        <v>11.1</v>
      </c>
      <c r="F13" s="24">
        <v>9.95</v>
      </c>
      <c r="G13" s="24">
        <v>11.85</v>
      </c>
      <c r="H13" s="24">
        <v>10.55</v>
      </c>
      <c r="I13" s="26"/>
      <c r="J13" s="68"/>
      <c r="K13" s="120"/>
    </row>
    <row r="14" spans="1:11" ht="20.25" customHeight="1">
      <c r="A14" s="1"/>
      <c r="B14" s="117" t="s">
        <v>169</v>
      </c>
      <c r="C14" s="70" t="s">
        <v>168</v>
      </c>
      <c r="D14" s="96" t="s">
        <v>36</v>
      </c>
      <c r="E14" s="24">
        <v>10.75</v>
      </c>
      <c r="F14" s="24"/>
      <c r="G14" s="24">
        <v>9.45</v>
      </c>
      <c r="H14" s="24">
        <v>11.05</v>
      </c>
      <c r="I14" s="26"/>
      <c r="J14" s="68"/>
      <c r="K14" s="120"/>
    </row>
    <row r="15" spans="1:12" ht="20.25" customHeight="1">
      <c r="A15" s="1"/>
      <c r="B15" s="117" t="s">
        <v>170</v>
      </c>
      <c r="C15" s="74" t="s">
        <v>171</v>
      </c>
      <c r="D15" s="96" t="s">
        <v>62</v>
      </c>
      <c r="E15" s="24">
        <v>11.25</v>
      </c>
      <c r="F15" s="24">
        <v>9.95</v>
      </c>
      <c r="G15" s="24">
        <v>12.6</v>
      </c>
      <c r="H15" s="24">
        <v>11.2</v>
      </c>
      <c r="I15" s="26"/>
      <c r="J15" s="68"/>
      <c r="K15" s="120"/>
      <c r="L15" s="6" t="s">
        <v>257</v>
      </c>
    </row>
    <row r="16" spans="1:10" ht="20.25" customHeight="1">
      <c r="A16" s="1"/>
      <c r="B16" s="78"/>
      <c r="C16" s="78"/>
      <c r="D16" s="79"/>
      <c r="E16" s="27">
        <f>IF(SUM(E11:E15)&gt;0,LARGE(E11:E15,1)+LARGE(E11:E15,2)+LARGE(E11:E15,3))</f>
        <v>33.75</v>
      </c>
      <c r="F16" s="27">
        <f>IF(SUM(F11:F15)&gt;0,LARGE(F11:F15,1)+LARGE(F11:F15,2)+LARGE(F11:F15,3))</f>
        <v>29.999999999999996</v>
      </c>
      <c r="G16" s="27">
        <f>IF(SUM(G11:G15)&gt;0,LARGE(G11:G15,1)+LARGE(G11:G15,2)+LARGE(G11:G15,3))</f>
        <v>34.15</v>
      </c>
      <c r="H16" s="27">
        <f>IF(SUM(H11:H15)&gt;0,LARGE(H11:H15,1)+LARGE(H11:H15,2)+LARGE(H11:H15,3))</f>
        <v>33.8</v>
      </c>
      <c r="I16" s="28">
        <f>SUM(E16:H16)</f>
        <v>131.7</v>
      </c>
      <c r="J16" s="68"/>
    </row>
    <row r="17" spans="1:11" ht="20.25" customHeight="1">
      <c r="A17" s="1"/>
      <c r="B17" s="80"/>
      <c r="C17" s="80"/>
      <c r="D17" s="81"/>
      <c r="E17" s="25"/>
      <c r="F17" s="25"/>
      <c r="G17" s="25"/>
      <c r="H17" s="25"/>
      <c r="I17" s="26"/>
      <c r="J17" s="68"/>
      <c r="K17" s="30"/>
    </row>
    <row r="18" spans="1:11" ht="20.25" customHeight="1">
      <c r="A18" s="1">
        <v>2</v>
      </c>
      <c r="B18" s="112" t="s">
        <v>71</v>
      </c>
      <c r="C18" s="118"/>
      <c r="D18" s="94"/>
      <c r="E18" s="25"/>
      <c r="F18" s="25"/>
      <c r="G18" s="25"/>
      <c r="H18" s="25"/>
      <c r="I18" s="26"/>
      <c r="J18" s="68"/>
      <c r="K18" s="22"/>
    </row>
    <row r="19" spans="1:11" ht="20.25" customHeight="1">
      <c r="A19" s="1"/>
      <c r="B19" s="90" t="s">
        <v>101</v>
      </c>
      <c r="C19" s="72" t="s">
        <v>102</v>
      </c>
      <c r="D19" s="96" t="s">
        <v>34</v>
      </c>
      <c r="E19" s="24">
        <v>10.75</v>
      </c>
      <c r="F19" s="24">
        <v>8.55</v>
      </c>
      <c r="G19" s="24">
        <v>10.15</v>
      </c>
      <c r="H19" s="24">
        <v>10.85</v>
      </c>
      <c r="I19" s="26"/>
      <c r="J19" s="68"/>
      <c r="K19" s="120"/>
    </row>
    <row r="20" spans="1:11" ht="20.25" customHeight="1">
      <c r="A20" s="1"/>
      <c r="B20" s="90" t="s">
        <v>253</v>
      </c>
      <c r="C20" s="72" t="s">
        <v>103</v>
      </c>
      <c r="D20" s="96" t="s">
        <v>34</v>
      </c>
      <c r="E20" s="24">
        <v>11.25</v>
      </c>
      <c r="F20" s="24">
        <v>9.5</v>
      </c>
      <c r="G20" s="24">
        <v>10.9</v>
      </c>
      <c r="H20" s="24">
        <v>10.75</v>
      </c>
      <c r="I20" s="26"/>
      <c r="J20" s="68"/>
      <c r="K20" s="120"/>
    </row>
    <row r="21" spans="1:11" ht="20.25" customHeight="1">
      <c r="A21" s="1"/>
      <c r="B21" s="90" t="s">
        <v>104</v>
      </c>
      <c r="C21" s="72" t="s">
        <v>105</v>
      </c>
      <c r="D21" s="95">
        <v>99</v>
      </c>
      <c r="E21" s="24">
        <v>11.4</v>
      </c>
      <c r="F21" s="24">
        <v>9.5</v>
      </c>
      <c r="G21" s="24">
        <v>10.05</v>
      </c>
      <c r="H21" s="24">
        <v>10.75</v>
      </c>
      <c r="I21" s="26"/>
      <c r="J21" s="68"/>
      <c r="K21" s="120"/>
    </row>
    <row r="22" spans="1:11" ht="20.25" customHeight="1">
      <c r="A22" s="1"/>
      <c r="B22" s="90" t="s">
        <v>69</v>
      </c>
      <c r="C22" s="72" t="s">
        <v>38</v>
      </c>
      <c r="D22" s="96" t="s">
        <v>34</v>
      </c>
      <c r="E22" s="24">
        <v>11.4</v>
      </c>
      <c r="F22" s="24">
        <v>7.55</v>
      </c>
      <c r="G22" s="24">
        <v>12.2</v>
      </c>
      <c r="H22" s="24">
        <v>11.5</v>
      </c>
      <c r="I22" s="26"/>
      <c r="J22" s="68"/>
      <c r="K22" s="120"/>
    </row>
    <row r="23" spans="1:10" ht="20.25" customHeight="1">
      <c r="A23" s="1"/>
      <c r="B23" s="78"/>
      <c r="C23" s="78"/>
      <c r="D23" s="79"/>
      <c r="E23" s="27">
        <f>IF(SUM(E19:E22)&gt;0,LARGE(E19:E22,1)+LARGE(E19:E22,2)+LARGE(E19:E22,3))</f>
        <v>34.05</v>
      </c>
      <c r="F23" s="27">
        <f>IF(SUM(F19:F22)&gt;0,LARGE(F19:F22,1)+LARGE(F19:F22,2)+LARGE(F19:F22,3))</f>
        <v>27.55</v>
      </c>
      <c r="G23" s="27">
        <f>IF(SUM(G19:G22)&gt;0,LARGE(G19:G22,1)+LARGE(G19:G22,2)+LARGE(G19:G22,3))</f>
        <v>33.25</v>
      </c>
      <c r="H23" s="27">
        <f>IF(SUM(H19:H22)&gt;0,LARGE(H19:H22,1)+LARGE(H19:H22,2)+LARGE(H19:H22,3))</f>
        <v>33.1</v>
      </c>
      <c r="I23" s="28">
        <f>SUM(E23:H23)</f>
        <v>127.94999999999999</v>
      </c>
      <c r="J23" s="68"/>
    </row>
    <row r="24" spans="1:10" ht="20.25" customHeight="1">
      <c r="A24" s="1"/>
      <c r="B24" s="80"/>
      <c r="C24" s="80"/>
      <c r="D24" s="81"/>
      <c r="E24" s="25"/>
      <c r="F24" s="25"/>
      <c r="G24" s="25"/>
      <c r="H24" s="25"/>
      <c r="I24" s="26"/>
      <c r="J24" s="68"/>
    </row>
    <row r="25" spans="1:11" ht="20.25" customHeight="1">
      <c r="A25" s="1">
        <v>3</v>
      </c>
      <c r="B25" s="98" t="s">
        <v>214</v>
      </c>
      <c r="C25" s="97"/>
      <c r="D25" s="97"/>
      <c r="E25" s="25"/>
      <c r="F25" s="25"/>
      <c r="G25" s="25"/>
      <c r="H25" s="25"/>
      <c r="I25" s="26"/>
      <c r="J25" s="68"/>
      <c r="K25" s="32"/>
    </row>
    <row r="26" spans="1:11" ht="20.25" customHeight="1">
      <c r="A26" s="1"/>
      <c r="B26" s="86" t="s">
        <v>180</v>
      </c>
      <c r="C26" s="72" t="s">
        <v>33</v>
      </c>
      <c r="D26" s="96" t="s">
        <v>36</v>
      </c>
      <c r="E26" s="24">
        <v>11.3</v>
      </c>
      <c r="F26" s="24">
        <v>8.25</v>
      </c>
      <c r="G26" s="24">
        <v>11.35</v>
      </c>
      <c r="H26" s="24">
        <v>10.85</v>
      </c>
      <c r="I26" s="26"/>
      <c r="J26" s="68"/>
      <c r="K26" s="120"/>
    </row>
    <row r="27" spans="1:11" ht="20.25" customHeight="1">
      <c r="A27" s="1"/>
      <c r="B27" s="86" t="s">
        <v>181</v>
      </c>
      <c r="C27" s="72" t="s">
        <v>38</v>
      </c>
      <c r="D27" s="96" t="s">
        <v>34</v>
      </c>
      <c r="E27" s="24">
        <v>10.4</v>
      </c>
      <c r="F27" s="24">
        <v>8.25</v>
      </c>
      <c r="G27" s="24">
        <v>9.85</v>
      </c>
      <c r="H27" s="24">
        <v>9.45</v>
      </c>
      <c r="I27" s="26"/>
      <c r="J27" s="68"/>
      <c r="K27" s="120"/>
    </row>
    <row r="28" spans="1:11" ht="20.25" customHeight="1">
      <c r="A28" s="1"/>
      <c r="B28" s="86" t="s">
        <v>182</v>
      </c>
      <c r="C28" s="72" t="s">
        <v>183</v>
      </c>
      <c r="D28" s="96" t="s">
        <v>65</v>
      </c>
      <c r="E28" s="24">
        <v>11.15</v>
      </c>
      <c r="F28" s="24">
        <v>9.9</v>
      </c>
      <c r="G28" s="24">
        <v>11.35</v>
      </c>
      <c r="H28" s="24">
        <v>10.8</v>
      </c>
      <c r="I28" s="26"/>
      <c r="J28" s="68"/>
      <c r="K28" s="120"/>
    </row>
    <row r="29" spans="1:11" ht="20.25" customHeight="1">
      <c r="A29" s="1"/>
      <c r="B29" s="89" t="s">
        <v>184</v>
      </c>
      <c r="C29" s="71" t="s">
        <v>127</v>
      </c>
      <c r="D29" s="96" t="s">
        <v>34</v>
      </c>
      <c r="E29" s="24">
        <v>11.05</v>
      </c>
      <c r="F29" s="24">
        <v>5.65</v>
      </c>
      <c r="G29" s="24">
        <v>10.85</v>
      </c>
      <c r="H29" s="24">
        <v>9.65</v>
      </c>
      <c r="I29" s="26"/>
      <c r="J29" s="68"/>
      <c r="K29" s="120"/>
    </row>
    <row r="30" spans="1:10" ht="20.25" customHeight="1">
      <c r="A30" s="1"/>
      <c r="B30" s="78"/>
      <c r="C30" s="78"/>
      <c r="D30" s="79"/>
      <c r="E30" s="27">
        <f>IF(SUM(E26:E29)&gt;0,LARGE(E26:E29,1)+LARGE(E26:E29,2)+LARGE(E26:E29,3))</f>
        <v>33.5</v>
      </c>
      <c r="F30" s="27">
        <f>IF(SUM(F26:F29)&gt;0,LARGE(F26:F29,1)+LARGE(F26:F29,2)+LARGE(F26:F29,3))</f>
        <v>26.4</v>
      </c>
      <c r="G30" s="27">
        <f>IF(SUM(G26:G29)&gt;0,LARGE(G26:G29,1)+LARGE(G26:G29,2)+LARGE(G26:G29,3))</f>
        <v>33.55</v>
      </c>
      <c r="H30" s="27">
        <f>IF(SUM(H26:H29)&gt;0,LARGE(H26:H29,1)+LARGE(H26:H29,2)+LARGE(H26:H29,3))</f>
        <v>31.299999999999997</v>
      </c>
      <c r="I30" s="28">
        <f>SUM(E30:H30)</f>
        <v>124.74999999999999</v>
      </c>
      <c r="J30" s="68"/>
    </row>
    <row r="31" spans="1:10" ht="20.25" customHeight="1">
      <c r="A31" s="1"/>
      <c r="B31" s="80"/>
      <c r="C31" s="80"/>
      <c r="D31" s="81"/>
      <c r="E31" s="25"/>
      <c r="F31" s="25"/>
      <c r="G31" s="25"/>
      <c r="H31" s="25"/>
      <c r="I31" s="26"/>
      <c r="J31" s="68"/>
    </row>
    <row r="32" spans="1:11" s="40" customFormat="1" ht="20.25" customHeight="1">
      <c r="A32" s="1">
        <v>4</v>
      </c>
      <c r="B32" s="98" t="s">
        <v>151</v>
      </c>
      <c r="C32" s="98"/>
      <c r="D32" s="119"/>
      <c r="E32" s="25"/>
      <c r="F32" s="25"/>
      <c r="G32" s="25"/>
      <c r="H32" s="25"/>
      <c r="I32" s="26"/>
      <c r="J32" s="68"/>
      <c r="K32" s="39"/>
    </row>
    <row r="33" spans="1:11" ht="20.25" customHeight="1">
      <c r="A33" s="1"/>
      <c r="B33" s="89" t="s">
        <v>188</v>
      </c>
      <c r="C33" s="71" t="s">
        <v>187</v>
      </c>
      <c r="D33" s="95">
        <v>95</v>
      </c>
      <c r="E33" s="24">
        <v>11.9</v>
      </c>
      <c r="F33" s="24">
        <v>4.8</v>
      </c>
      <c r="G33" s="24">
        <v>8.65</v>
      </c>
      <c r="H33" s="24">
        <v>11.6</v>
      </c>
      <c r="I33" s="26"/>
      <c r="J33" s="68"/>
      <c r="K33" s="120"/>
    </row>
    <row r="34" spans="1:11" ht="20.25" customHeight="1">
      <c r="A34" s="1"/>
      <c r="B34" s="89" t="s">
        <v>189</v>
      </c>
      <c r="C34" s="71" t="s">
        <v>187</v>
      </c>
      <c r="D34" s="95">
        <v>95</v>
      </c>
      <c r="E34" s="24">
        <v>11.25</v>
      </c>
      <c r="F34" s="24">
        <v>7.7</v>
      </c>
      <c r="G34" s="24">
        <v>8.45</v>
      </c>
      <c r="H34" s="24">
        <v>11.1</v>
      </c>
      <c r="I34" s="26"/>
      <c r="J34" s="68"/>
      <c r="K34" s="120"/>
    </row>
    <row r="35" spans="1:11" ht="20.25" customHeight="1">
      <c r="A35" s="1"/>
      <c r="B35" s="89" t="s">
        <v>70</v>
      </c>
      <c r="C35" s="71" t="s">
        <v>190</v>
      </c>
      <c r="D35" s="95">
        <v>88</v>
      </c>
      <c r="E35" s="24">
        <v>12</v>
      </c>
      <c r="F35" s="24">
        <v>9.9</v>
      </c>
      <c r="G35" s="24">
        <v>9.8</v>
      </c>
      <c r="H35" s="24">
        <v>11.75</v>
      </c>
      <c r="I35" s="26"/>
      <c r="J35" s="68"/>
      <c r="K35" s="120"/>
    </row>
    <row r="36" spans="1:11" ht="20.25" customHeight="1">
      <c r="A36" s="1"/>
      <c r="B36" s="115" t="s">
        <v>191</v>
      </c>
      <c r="C36" s="72" t="s">
        <v>83</v>
      </c>
      <c r="D36" s="95">
        <v>96</v>
      </c>
      <c r="E36" s="24">
        <v>10.8</v>
      </c>
      <c r="F36" s="24">
        <v>8.85</v>
      </c>
      <c r="G36" s="24">
        <v>8.7</v>
      </c>
      <c r="H36" s="24">
        <v>10.55</v>
      </c>
      <c r="I36" s="26"/>
      <c r="J36" s="68"/>
      <c r="K36" s="120"/>
    </row>
    <row r="37" spans="1:11" ht="20.25" customHeight="1">
      <c r="A37" s="1"/>
      <c r="B37" s="89" t="s">
        <v>192</v>
      </c>
      <c r="C37" s="71" t="s">
        <v>35</v>
      </c>
      <c r="D37" s="95">
        <v>97</v>
      </c>
      <c r="E37" s="24"/>
      <c r="F37" s="24"/>
      <c r="G37" s="24"/>
      <c r="H37" s="24"/>
      <c r="I37" s="26"/>
      <c r="J37" s="68"/>
      <c r="K37" s="120"/>
    </row>
    <row r="38" spans="1:10" ht="20.25" customHeight="1">
      <c r="A38" s="1"/>
      <c r="B38" s="78"/>
      <c r="C38" s="78"/>
      <c r="D38" s="79"/>
      <c r="E38" s="27">
        <f>IF(SUM(E33:E37)&gt;0,LARGE(E33:E37,1)+LARGE(E33:E37,2)+LARGE(E33:E37,3))</f>
        <v>35.15</v>
      </c>
      <c r="F38" s="27">
        <f>IF(SUM(F33:F37)&gt;0,LARGE(F33:F37,1)+LARGE(F33:F37,2)+LARGE(F33:F37,3))</f>
        <v>26.45</v>
      </c>
      <c r="G38" s="27">
        <f>IF(SUM(G33:G37)&gt;0,LARGE(G33:G37,1)+LARGE(G33:G37,2)+LARGE(G33:G37,3))</f>
        <v>27.15</v>
      </c>
      <c r="H38" s="27">
        <f>IF(SUM(H33:H37)&gt;0,LARGE(H33:H37,1)+LARGE(H33:H37,2)+LARGE(H33:H37,3))</f>
        <v>34.45</v>
      </c>
      <c r="I38" s="28">
        <f>SUM(E38:H38)</f>
        <v>123.2</v>
      </c>
      <c r="J38" s="68"/>
    </row>
    <row r="39" spans="1:11" ht="69.75" customHeight="1">
      <c r="A39" s="1"/>
      <c r="B39" s="80"/>
      <c r="C39" s="80"/>
      <c r="D39" s="81"/>
      <c r="E39" s="25"/>
      <c r="F39" s="25"/>
      <c r="G39" s="25"/>
      <c r="H39" s="25"/>
      <c r="I39" s="26"/>
      <c r="J39" s="68"/>
      <c r="K39" s="32"/>
    </row>
    <row r="40" spans="1:11" ht="20.25" customHeight="1">
      <c r="A40" s="1">
        <v>5</v>
      </c>
      <c r="B40" s="114" t="s">
        <v>124</v>
      </c>
      <c r="C40" s="113"/>
      <c r="D40" s="118"/>
      <c r="E40" s="25"/>
      <c r="F40" s="25"/>
      <c r="G40" s="25"/>
      <c r="H40" s="25"/>
      <c r="I40" s="26"/>
      <c r="J40" s="68"/>
      <c r="K40" s="32"/>
    </row>
    <row r="41" spans="1:11" ht="20.25" customHeight="1">
      <c r="A41" s="1"/>
      <c r="B41" s="89" t="s">
        <v>125</v>
      </c>
      <c r="C41" s="71" t="s">
        <v>64</v>
      </c>
      <c r="D41" s="95">
        <v>94</v>
      </c>
      <c r="E41" s="24">
        <v>12</v>
      </c>
      <c r="F41" s="24">
        <v>10.6</v>
      </c>
      <c r="G41" s="24">
        <v>11.15</v>
      </c>
      <c r="H41" s="24">
        <v>11.6</v>
      </c>
      <c r="I41" s="26"/>
      <c r="J41" s="68"/>
      <c r="K41" s="120"/>
    </row>
    <row r="42" spans="1:11" ht="20.25" customHeight="1">
      <c r="A42" s="1"/>
      <c r="B42" s="89" t="s">
        <v>126</v>
      </c>
      <c r="C42" s="71" t="s">
        <v>127</v>
      </c>
      <c r="D42" s="95">
        <v>98</v>
      </c>
      <c r="E42" s="24">
        <v>10.5</v>
      </c>
      <c r="F42" s="24">
        <v>8.2</v>
      </c>
      <c r="G42" s="24">
        <v>7</v>
      </c>
      <c r="H42" s="24">
        <v>9.7</v>
      </c>
      <c r="I42" s="26"/>
      <c r="J42" s="68"/>
      <c r="K42" s="120"/>
    </row>
    <row r="43" spans="1:11" ht="20.25" customHeight="1">
      <c r="A43" s="1"/>
      <c r="B43" s="89" t="s">
        <v>128</v>
      </c>
      <c r="C43" s="71" t="s">
        <v>33</v>
      </c>
      <c r="D43" s="95">
        <v>88</v>
      </c>
      <c r="E43" s="24">
        <v>10.7</v>
      </c>
      <c r="F43" s="24">
        <v>8.05</v>
      </c>
      <c r="G43" s="24"/>
      <c r="H43" s="24">
        <v>8.8</v>
      </c>
      <c r="I43" s="26"/>
      <c r="J43" s="68"/>
      <c r="K43" s="120"/>
    </row>
    <row r="44" spans="1:11" ht="20.25" customHeight="1">
      <c r="A44" s="1"/>
      <c r="B44" s="89" t="s">
        <v>130</v>
      </c>
      <c r="C44" s="71" t="s">
        <v>129</v>
      </c>
      <c r="D44" s="96" t="s">
        <v>34</v>
      </c>
      <c r="E44" s="24"/>
      <c r="F44" s="24">
        <v>4.6</v>
      </c>
      <c r="G44" s="24">
        <v>7.25</v>
      </c>
      <c r="H44" s="24"/>
      <c r="I44" s="26"/>
      <c r="J44" s="68"/>
      <c r="K44" s="120"/>
    </row>
    <row r="45" spans="1:11" ht="20.25" customHeight="1">
      <c r="A45" s="1"/>
      <c r="B45" s="89" t="s">
        <v>185</v>
      </c>
      <c r="C45" s="71" t="s">
        <v>186</v>
      </c>
      <c r="D45" s="96" t="s">
        <v>210</v>
      </c>
      <c r="E45" s="24">
        <v>11.9</v>
      </c>
      <c r="F45" s="24"/>
      <c r="G45" s="24">
        <v>9.65</v>
      </c>
      <c r="H45" s="24">
        <v>11.05</v>
      </c>
      <c r="I45" s="26"/>
      <c r="J45" s="68"/>
      <c r="K45" s="120"/>
    </row>
    <row r="46" spans="1:10" ht="20.25" customHeight="1">
      <c r="A46" s="1"/>
      <c r="B46" s="78"/>
      <c r="C46" s="36"/>
      <c r="D46" s="87"/>
      <c r="E46" s="27">
        <f>IF(SUM(E41:E45)&gt;0,LARGE(E41:E45,1)+LARGE(E41:E45,2)+LARGE(E41:E45,3))</f>
        <v>34.599999999999994</v>
      </c>
      <c r="F46" s="27">
        <f>IF(SUM(F41:F45)&gt;0,LARGE(F41:F45,1)+LARGE(F41:F45,2)+LARGE(F41:F45,3))</f>
        <v>26.849999999999998</v>
      </c>
      <c r="G46" s="27">
        <f>IF(SUM(G41:G45)&gt;0,LARGE(G41:G45,1)+LARGE(G41:G45,2)+LARGE(G41:G45,3))</f>
        <v>28.05</v>
      </c>
      <c r="H46" s="27">
        <f>IF(SUM(H41:H45)&gt;0,LARGE(H41:H45,1)+LARGE(H41:H45,2)+LARGE(H41:H45,3))</f>
        <v>32.349999999999994</v>
      </c>
      <c r="I46" s="28">
        <f>SUM(E46:H46)</f>
        <v>121.84999999999998</v>
      </c>
      <c r="J46" s="68"/>
    </row>
    <row r="47" spans="1:10" ht="8.25" customHeight="1">
      <c r="A47" s="1"/>
      <c r="B47" s="80"/>
      <c r="C47" s="80"/>
      <c r="D47" s="81"/>
      <c r="E47" s="25"/>
      <c r="F47" s="25"/>
      <c r="G47" s="25"/>
      <c r="H47" s="25"/>
      <c r="I47" s="26"/>
      <c r="J47" s="68"/>
    </row>
    <row r="48" spans="1:10" ht="20.25" customHeight="1">
      <c r="A48" s="1">
        <v>6</v>
      </c>
      <c r="B48" s="114" t="s">
        <v>153</v>
      </c>
      <c r="C48" s="113"/>
      <c r="D48" s="119"/>
      <c r="E48" s="25"/>
      <c r="F48" s="25"/>
      <c r="G48" s="25"/>
      <c r="H48" s="25"/>
      <c r="I48" s="26"/>
      <c r="J48" s="68"/>
    </row>
    <row r="49" spans="1:11" ht="20.25" customHeight="1">
      <c r="A49" s="1"/>
      <c r="B49" s="89" t="s">
        <v>198</v>
      </c>
      <c r="C49" s="71" t="s">
        <v>38</v>
      </c>
      <c r="D49" s="96" t="s">
        <v>65</v>
      </c>
      <c r="E49" s="24">
        <v>12.45</v>
      </c>
      <c r="F49" s="24">
        <v>7.65</v>
      </c>
      <c r="G49" s="24">
        <v>9.8</v>
      </c>
      <c r="H49" s="24">
        <v>10.95</v>
      </c>
      <c r="I49" s="26"/>
      <c r="J49" s="68"/>
      <c r="K49" s="120"/>
    </row>
    <row r="50" spans="1:11" ht="20.25" customHeight="1">
      <c r="A50" s="1"/>
      <c r="B50" s="89" t="s">
        <v>198</v>
      </c>
      <c r="C50" s="71" t="s">
        <v>199</v>
      </c>
      <c r="D50" s="96" t="s">
        <v>65</v>
      </c>
      <c r="E50" s="24">
        <v>10.45</v>
      </c>
      <c r="F50" s="24">
        <v>7.55</v>
      </c>
      <c r="G50" s="24">
        <v>9.85</v>
      </c>
      <c r="H50" s="24">
        <v>9.9</v>
      </c>
      <c r="I50" s="26"/>
      <c r="J50" s="68"/>
      <c r="K50" s="120"/>
    </row>
    <row r="51" spans="1:11" ht="20.25" customHeight="1">
      <c r="A51" s="1"/>
      <c r="B51" s="89" t="s">
        <v>200</v>
      </c>
      <c r="C51" s="71" t="s">
        <v>33</v>
      </c>
      <c r="D51" s="96" t="s">
        <v>65</v>
      </c>
      <c r="E51" s="24">
        <v>10.9</v>
      </c>
      <c r="F51" s="24">
        <v>7.55</v>
      </c>
      <c r="G51" s="24">
        <v>10</v>
      </c>
      <c r="H51" s="24">
        <v>10.05</v>
      </c>
      <c r="I51" s="26"/>
      <c r="J51" s="68"/>
      <c r="K51" s="120"/>
    </row>
    <row r="52" spans="1:11" ht="20.25" customHeight="1">
      <c r="A52" s="1"/>
      <c r="B52" s="89" t="s">
        <v>201</v>
      </c>
      <c r="C52" s="71" t="s">
        <v>35</v>
      </c>
      <c r="D52" s="96" t="s">
        <v>36</v>
      </c>
      <c r="E52" s="24">
        <v>9.7</v>
      </c>
      <c r="F52" s="24">
        <v>9.45</v>
      </c>
      <c r="G52" s="24">
        <v>10.75</v>
      </c>
      <c r="H52" s="24">
        <v>11.3</v>
      </c>
      <c r="I52" s="26"/>
      <c r="J52" s="68"/>
      <c r="K52" s="120"/>
    </row>
    <row r="53" spans="1:10" ht="20.25" customHeight="1">
      <c r="A53" s="1"/>
      <c r="B53" s="78"/>
      <c r="C53" s="36"/>
      <c r="D53" s="87"/>
      <c r="E53" s="27">
        <f>IF(SUM(E49:E52)&gt;0,LARGE(E49:E52,1)+LARGE(E49:E52,2)+LARGE(E49:E52,3))</f>
        <v>33.8</v>
      </c>
      <c r="F53" s="27">
        <f>IF(SUM(F49:F52)&gt;0,LARGE(F49:F52,1)+LARGE(F49:F52,2)+LARGE(F49:F52,3))</f>
        <v>24.650000000000002</v>
      </c>
      <c r="G53" s="27">
        <f>IF(SUM(G49:G52)&gt;0,LARGE(G49:G52,1)+LARGE(G49:G52,2)+LARGE(G49:G52,3))</f>
        <v>30.6</v>
      </c>
      <c r="H53" s="27">
        <f>IF(SUM(H49:H52)&gt;0,LARGE(H49:H52,1)+LARGE(H49:H52,2)+LARGE(H49:H52,3))</f>
        <v>32.3</v>
      </c>
      <c r="I53" s="28">
        <f>SUM(E53:H53)</f>
        <v>121.35000000000001</v>
      </c>
      <c r="J53" s="68"/>
    </row>
    <row r="54" spans="1:10" ht="9" customHeight="1">
      <c r="A54" s="1"/>
      <c r="B54" s="80"/>
      <c r="C54" s="80"/>
      <c r="D54" s="81"/>
      <c r="E54" s="25"/>
      <c r="F54" s="25"/>
      <c r="G54" s="25"/>
      <c r="H54" s="25"/>
      <c r="I54" s="26"/>
      <c r="J54" s="68"/>
    </row>
    <row r="55" spans="1:10" ht="20.25" customHeight="1">
      <c r="A55" s="1">
        <v>7</v>
      </c>
      <c r="B55" s="114" t="s">
        <v>92</v>
      </c>
      <c r="C55" s="113"/>
      <c r="D55" s="118"/>
      <c r="E55" s="25"/>
      <c r="F55" s="25"/>
      <c r="G55" s="25"/>
      <c r="H55" s="25"/>
      <c r="I55" s="26"/>
      <c r="J55" s="68"/>
    </row>
    <row r="56" spans="1:11" ht="18" customHeight="1">
      <c r="A56" s="1"/>
      <c r="B56" s="89" t="s">
        <v>93</v>
      </c>
      <c r="C56" s="71" t="s">
        <v>94</v>
      </c>
      <c r="D56" s="95">
        <v>95</v>
      </c>
      <c r="E56" s="24">
        <v>11.45</v>
      </c>
      <c r="F56" s="24">
        <v>8.85</v>
      </c>
      <c r="G56" s="24">
        <v>9.5</v>
      </c>
      <c r="H56" s="24">
        <v>10.95</v>
      </c>
      <c r="I56" s="26"/>
      <c r="J56" s="68"/>
      <c r="K56" s="120"/>
    </row>
    <row r="57" spans="1:11" ht="18" customHeight="1">
      <c r="A57" s="1"/>
      <c r="B57" s="89" t="s">
        <v>95</v>
      </c>
      <c r="C57" s="71" t="s">
        <v>81</v>
      </c>
      <c r="D57" s="95">
        <v>98</v>
      </c>
      <c r="E57" s="24">
        <v>11.65</v>
      </c>
      <c r="F57" s="24"/>
      <c r="G57" s="24">
        <v>8.2</v>
      </c>
      <c r="H57" s="24">
        <v>11.85</v>
      </c>
      <c r="I57" s="26"/>
      <c r="J57" s="68"/>
      <c r="K57" s="120"/>
    </row>
    <row r="58" spans="1:11" ht="18" customHeight="1">
      <c r="A58" s="1"/>
      <c r="B58" s="89" t="s">
        <v>96</v>
      </c>
      <c r="C58" s="71" t="s">
        <v>16</v>
      </c>
      <c r="D58" s="95">
        <v>98</v>
      </c>
      <c r="E58" s="24"/>
      <c r="F58" s="24">
        <v>8.85</v>
      </c>
      <c r="G58" s="24"/>
      <c r="H58" s="24">
        <v>8.3</v>
      </c>
      <c r="I58" s="26"/>
      <c r="J58" s="68"/>
      <c r="K58" s="120"/>
    </row>
    <row r="59" spans="1:11" ht="18" customHeight="1">
      <c r="A59" s="1"/>
      <c r="B59" s="90" t="s">
        <v>97</v>
      </c>
      <c r="C59" s="71" t="s">
        <v>86</v>
      </c>
      <c r="D59" s="95">
        <v>98</v>
      </c>
      <c r="E59" s="24"/>
      <c r="F59" s="24"/>
      <c r="G59" s="24">
        <v>7.7</v>
      </c>
      <c r="H59" s="24">
        <v>10.4</v>
      </c>
      <c r="I59" s="26"/>
      <c r="J59" s="68"/>
      <c r="K59" s="120"/>
    </row>
    <row r="60" spans="1:11" ht="18" customHeight="1">
      <c r="A60" s="1"/>
      <c r="B60" s="89" t="s">
        <v>98</v>
      </c>
      <c r="C60" s="71" t="s">
        <v>30</v>
      </c>
      <c r="D60" s="95">
        <v>98</v>
      </c>
      <c r="E60" s="24">
        <v>11.85</v>
      </c>
      <c r="F60" s="24">
        <v>8.6</v>
      </c>
      <c r="G60" s="24">
        <v>8.35</v>
      </c>
      <c r="H60" s="24"/>
      <c r="I60" s="26"/>
      <c r="J60" s="68"/>
      <c r="K60" s="120"/>
    </row>
    <row r="61" spans="1:11" ht="18" customHeight="1">
      <c r="A61" s="1"/>
      <c r="B61" s="89" t="s">
        <v>99</v>
      </c>
      <c r="C61" s="71" t="s">
        <v>100</v>
      </c>
      <c r="D61" s="95">
        <v>95</v>
      </c>
      <c r="E61" s="24">
        <v>10.2</v>
      </c>
      <c r="F61" s="24">
        <v>8.15</v>
      </c>
      <c r="G61" s="24"/>
      <c r="H61" s="24"/>
      <c r="I61" s="26"/>
      <c r="J61" s="68"/>
      <c r="K61" s="120"/>
    </row>
    <row r="62" spans="1:10" ht="18" customHeight="1">
      <c r="A62" s="1"/>
      <c r="B62" s="78"/>
      <c r="C62" s="78"/>
      <c r="D62" s="79"/>
      <c r="E62" s="27">
        <f>IF(SUM(E56:E61)&gt;0,LARGE(E56:E61,1)+LARGE(E56:E61,2)+LARGE(E56:E61,3))</f>
        <v>34.95</v>
      </c>
      <c r="F62" s="27">
        <f>IF(SUM(F56:F61)&gt;0,LARGE(F56:F61,1)+LARGE(F56:F61,2)+LARGE(F56:F61,3))</f>
        <v>26.299999999999997</v>
      </c>
      <c r="G62" s="27">
        <f>IF(SUM(G56:G61)&gt;0,LARGE(G56:G61,1)+LARGE(G56:G61,2)+LARGE(G56:G61,3))</f>
        <v>26.05</v>
      </c>
      <c r="H62" s="27">
        <f>IF(SUM(H56:H61)&gt;0,LARGE(H56:H61,1)+LARGE(H56:H61,2)+LARGE(H56:H61,3))</f>
        <v>33.199999999999996</v>
      </c>
      <c r="I62" s="28">
        <f>SUM(E62:H62)</f>
        <v>120.5</v>
      </c>
      <c r="J62" s="68"/>
    </row>
    <row r="63" spans="1:10" ht="8.25" customHeight="1">
      <c r="A63" s="1"/>
      <c r="B63" s="80"/>
      <c r="C63" s="80"/>
      <c r="D63" s="81"/>
      <c r="E63" s="25"/>
      <c r="F63" s="25"/>
      <c r="G63" s="25"/>
      <c r="H63" s="25"/>
      <c r="I63" s="26"/>
      <c r="J63" s="68"/>
    </row>
    <row r="64" spans="1:10" ht="20.25" customHeight="1">
      <c r="A64" s="1">
        <v>8</v>
      </c>
      <c r="B64" s="98" t="s">
        <v>148</v>
      </c>
      <c r="C64" s="97"/>
      <c r="D64" s="94"/>
      <c r="E64" s="25"/>
      <c r="F64" s="25"/>
      <c r="G64" s="25"/>
      <c r="H64" s="25"/>
      <c r="I64" s="26"/>
      <c r="J64" s="68"/>
    </row>
    <row r="65" spans="1:11" ht="19.5" customHeight="1">
      <c r="A65" s="1"/>
      <c r="B65" s="89" t="s">
        <v>172</v>
      </c>
      <c r="C65" s="71" t="s">
        <v>173</v>
      </c>
      <c r="D65" s="95">
        <v>90</v>
      </c>
      <c r="E65" s="24">
        <v>11.55</v>
      </c>
      <c r="F65" s="24">
        <v>9.05</v>
      </c>
      <c r="G65" s="24">
        <v>10.55</v>
      </c>
      <c r="H65" s="24">
        <v>11</v>
      </c>
      <c r="I65" s="26"/>
      <c r="J65" s="68"/>
      <c r="K65" s="120"/>
    </row>
    <row r="66" spans="1:11" ht="19.5" customHeight="1">
      <c r="A66" s="1"/>
      <c r="B66" s="89" t="s">
        <v>174</v>
      </c>
      <c r="C66" s="71" t="s">
        <v>14</v>
      </c>
      <c r="D66" s="95">
        <v>83</v>
      </c>
      <c r="E66" s="24">
        <v>12.5</v>
      </c>
      <c r="F66" s="24">
        <v>9.25</v>
      </c>
      <c r="G66" s="24">
        <v>9.25</v>
      </c>
      <c r="H66" s="24">
        <v>11.1</v>
      </c>
      <c r="I66" s="26"/>
      <c r="J66" s="68"/>
      <c r="K66" s="120"/>
    </row>
    <row r="67" spans="1:11" ht="19.5" customHeight="1">
      <c r="A67" s="1"/>
      <c r="B67" s="89" t="s">
        <v>175</v>
      </c>
      <c r="C67" s="71" t="s">
        <v>176</v>
      </c>
      <c r="D67" s="95">
        <v>94</v>
      </c>
      <c r="E67" s="24">
        <v>9.95</v>
      </c>
      <c r="F67" s="24"/>
      <c r="G67" s="24">
        <v>6.7</v>
      </c>
      <c r="H67" s="24">
        <v>9.15</v>
      </c>
      <c r="I67" s="26"/>
      <c r="J67" s="68"/>
      <c r="K67" s="120"/>
    </row>
    <row r="68" spans="1:11" ht="19.5" customHeight="1">
      <c r="A68" s="1"/>
      <c r="B68" s="89" t="s">
        <v>177</v>
      </c>
      <c r="C68" s="71" t="s">
        <v>33</v>
      </c>
      <c r="D68" s="95">
        <v>93</v>
      </c>
      <c r="E68" s="24">
        <v>10.3</v>
      </c>
      <c r="F68" s="24">
        <v>8.9</v>
      </c>
      <c r="G68" s="24">
        <v>7</v>
      </c>
      <c r="H68" s="24"/>
      <c r="I68" s="26"/>
      <c r="J68" s="68"/>
      <c r="K68" s="120"/>
    </row>
    <row r="69" spans="1:11" ht="19.5" customHeight="1">
      <c r="A69" s="1"/>
      <c r="B69" s="89" t="s">
        <v>175</v>
      </c>
      <c r="C69" s="71" t="s">
        <v>120</v>
      </c>
      <c r="D69" s="95">
        <v>97</v>
      </c>
      <c r="E69" s="24"/>
      <c r="F69" s="24">
        <v>4.65</v>
      </c>
      <c r="G69" s="24"/>
      <c r="H69" s="24"/>
      <c r="I69" s="26"/>
      <c r="J69" s="68"/>
      <c r="K69" s="120"/>
    </row>
    <row r="70" spans="1:11" ht="19.5" customHeight="1">
      <c r="A70" s="1"/>
      <c r="B70" s="89" t="s">
        <v>178</v>
      </c>
      <c r="C70" s="71" t="s">
        <v>179</v>
      </c>
      <c r="D70" s="95">
        <v>86</v>
      </c>
      <c r="E70" s="24"/>
      <c r="F70" s="24"/>
      <c r="G70" s="24"/>
      <c r="H70" s="24">
        <v>9.75</v>
      </c>
      <c r="I70" s="26"/>
      <c r="J70" s="68"/>
      <c r="K70" s="120"/>
    </row>
    <row r="71" spans="1:10" ht="19.5" customHeight="1">
      <c r="A71" s="1"/>
      <c r="B71" s="78"/>
      <c r="C71" s="36"/>
      <c r="D71" s="87"/>
      <c r="E71" s="27">
        <f>IF(SUM(E65:E70)&gt;0,LARGE(E65:E70,1)+LARGE(E65:E70,2)+LARGE(E65:E70,3))</f>
        <v>34.35</v>
      </c>
      <c r="F71" s="27">
        <f>IF(SUM(F65:F70)&gt;0,LARGE(F65:F70,1)+LARGE(F65:F70,2)+LARGE(F65:F70,3))</f>
        <v>27.200000000000003</v>
      </c>
      <c r="G71" s="27">
        <f>IF(SUM(G65:G70)&gt;0,LARGE(G65:G70,1)+LARGE(G65:G70,2)+LARGE(G65:G70,3))</f>
        <v>26.8</v>
      </c>
      <c r="H71" s="27">
        <f>IF(SUM(H65:H70)&gt;0,LARGE(H65:H70,1)+LARGE(H65:H70,2)+LARGE(H65:H70,3))</f>
        <v>31.85</v>
      </c>
      <c r="I71" s="28">
        <f>SUM(E71:H71)</f>
        <v>120.20000000000002</v>
      </c>
      <c r="J71" s="68"/>
    </row>
    <row r="72" spans="1:10" ht="8.25" customHeight="1">
      <c r="A72" s="1"/>
      <c r="B72" s="80"/>
      <c r="C72" s="80"/>
      <c r="D72" s="81"/>
      <c r="E72" s="25"/>
      <c r="F72" s="25"/>
      <c r="G72" s="25"/>
      <c r="H72" s="25"/>
      <c r="I72" s="26"/>
      <c r="J72" s="68"/>
    </row>
    <row r="73" spans="1:10" ht="20.25" customHeight="1">
      <c r="A73" s="1">
        <v>9</v>
      </c>
      <c r="B73" s="114" t="s">
        <v>131</v>
      </c>
      <c r="C73" s="113"/>
      <c r="D73" s="94"/>
      <c r="E73" s="25"/>
      <c r="F73" s="25"/>
      <c r="G73" s="25"/>
      <c r="H73" s="25"/>
      <c r="I73" s="26"/>
      <c r="J73" s="68"/>
    </row>
    <row r="74" spans="1:11" ht="18" customHeight="1">
      <c r="A74" s="1"/>
      <c r="B74" s="89" t="s">
        <v>133</v>
      </c>
      <c r="C74" s="71" t="s">
        <v>134</v>
      </c>
      <c r="D74" s="96" t="s">
        <v>34</v>
      </c>
      <c r="E74" s="24">
        <v>11</v>
      </c>
      <c r="F74" s="24">
        <v>7.75</v>
      </c>
      <c r="G74" s="24"/>
      <c r="H74" s="24">
        <v>10.25</v>
      </c>
      <c r="I74" s="26"/>
      <c r="J74" s="68"/>
      <c r="K74" s="120"/>
    </row>
    <row r="75" spans="1:11" ht="18" customHeight="1">
      <c r="A75" s="1"/>
      <c r="B75" s="89" t="s">
        <v>135</v>
      </c>
      <c r="C75" s="71" t="s">
        <v>136</v>
      </c>
      <c r="D75" s="96" t="s">
        <v>34</v>
      </c>
      <c r="E75" s="24">
        <v>10.55</v>
      </c>
      <c r="F75" s="24">
        <v>7.65</v>
      </c>
      <c r="G75" s="24">
        <v>9.85</v>
      </c>
      <c r="H75" s="24">
        <v>10</v>
      </c>
      <c r="I75" s="26"/>
      <c r="J75" s="68"/>
      <c r="K75" s="120"/>
    </row>
    <row r="76" spans="1:11" ht="18" customHeight="1">
      <c r="A76" s="1"/>
      <c r="B76" s="89" t="s">
        <v>137</v>
      </c>
      <c r="C76" s="71" t="s">
        <v>86</v>
      </c>
      <c r="D76" s="96" t="s">
        <v>36</v>
      </c>
      <c r="E76" s="24">
        <v>10.5</v>
      </c>
      <c r="F76" s="24">
        <v>8.55</v>
      </c>
      <c r="G76" s="24">
        <v>10.1</v>
      </c>
      <c r="H76" s="24">
        <v>10.85</v>
      </c>
      <c r="I76" s="26"/>
      <c r="J76" s="68"/>
      <c r="K76" s="120"/>
    </row>
    <row r="77" spans="1:11" ht="18" customHeight="1">
      <c r="A77" s="1"/>
      <c r="B77" s="89" t="s">
        <v>138</v>
      </c>
      <c r="C77" s="71" t="s">
        <v>38</v>
      </c>
      <c r="D77" s="96" t="s">
        <v>34</v>
      </c>
      <c r="E77" s="24">
        <v>10.05</v>
      </c>
      <c r="F77" s="24"/>
      <c r="G77" s="24">
        <v>10.55</v>
      </c>
      <c r="H77" s="24">
        <v>10.45</v>
      </c>
      <c r="I77" s="26"/>
      <c r="J77" s="68"/>
      <c r="K77" s="120"/>
    </row>
    <row r="78" spans="1:11" ht="18" customHeight="1">
      <c r="A78" s="1"/>
      <c r="B78" s="89" t="s">
        <v>139</v>
      </c>
      <c r="C78" s="71" t="s">
        <v>35</v>
      </c>
      <c r="D78" s="96" t="s">
        <v>62</v>
      </c>
      <c r="E78" s="24"/>
      <c r="F78" s="24">
        <v>7</v>
      </c>
      <c r="G78" s="24">
        <v>8.85</v>
      </c>
      <c r="H78" s="24"/>
      <c r="I78" s="26"/>
      <c r="J78" s="68"/>
      <c r="K78" s="120"/>
    </row>
    <row r="79" spans="1:10" ht="18" customHeight="1">
      <c r="A79" s="1"/>
      <c r="B79" s="78"/>
      <c r="C79" s="78"/>
      <c r="D79" s="79"/>
      <c r="E79" s="27">
        <f>IF(SUM(E74:E78)&gt;0,LARGE(E74:E78,1)+LARGE(E74:E78,2)+LARGE(E74:E78,3))</f>
        <v>32.05</v>
      </c>
      <c r="F79" s="27">
        <f>IF(SUM(F74:F78)&gt;0,LARGE(F74:F78,1)+LARGE(F74:F78,2)+LARGE(F74:F78,3))</f>
        <v>23.950000000000003</v>
      </c>
      <c r="G79" s="27">
        <f>IF(SUM(G74:G78)&gt;0,LARGE(G74:G78,1)+LARGE(G74:G78,2)+LARGE(G74:G78,3))</f>
        <v>30.5</v>
      </c>
      <c r="H79" s="27">
        <f>IF(SUM(H74:H78)&gt;0,LARGE(H74:H78,1)+LARGE(H74:H78,2)+LARGE(H74:H78,3))</f>
        <v>31.549999999999997</v>
      </c>
      <c r="I79" s="28">
        <f>SUM(E79:H79)</f>
        <v>118.05</v>
      </c>
      <c r="J79" s="68"/>
    </row>
    <row r="80" spans="1:10" ht="20.25" customHeight="1">
      <c r="A80" s="1"/>
      <c r="B80" s="80"/>
      <c r="C80" s="80"/>
      <c r="D80" s="81"/>
      <c r="E80" s="25"/>
      <c r="F80" s="25"/>
      <c r="G80" s="25"/>
      <c r="H80" s="25"/>
      <c r="I80" s="26"/>
      <c r="J80" s="68"/>
    </row>
    <row r="81" spans="1:10" ht="18" customHeight="1">
      <c r="A81" s="1">
        <v>10</v>
      </c>
      <c r="B81" s="98" t="s">
        <v>154</v>
      </c>
      <c r="C81" s="97"/>
      <c r="D81" s="119"/>
      <c r="E81" s="25"/>
      <c r="F81" s="25"/>
      <c r="G81" s="25"/>
      <c r="H81" s="25"/>
      <c r="I81" s="26"/>
      <c r="J81" s="68"/>
    </row>
    <row r="82" spans="1:11" ht="18" customHeight="1">
      <c r="A82" s="1"/>
      <c r="B82" s="115" t="s">
        <v>203</v>
      </c>
      <c r="C82" s="72" t="s">
        <v>204</v>
      </c>
      <c r="D82" s="96" t="s">
        <v>36</v>
      </c>
      <c r="E82" s="24"/>
      <c r="F82" s="24">
        <v>7.85</v>
      </c>
      <c r="G82" s="24">
        <v>9.55</v>
      </c>
      <c r="H82" s="24">
        <v>10.6</v>
      </c>
      <c r="I82" s="26"/>
      <c r="J82" s="68"/>
      <c r="K82" s="120"/>
    </row>
    <row r="83" spans="1:11" ht="18" customHeight="1">
      <c r="A83" s="1"/>
      <c r="B83" s="115" t="s">
        <v>203</v>
      </c>
      <c r="C83" s="72" t="s">
        <v>87</v>
      </c>
      <c r="D83" s="96" t="s">
        <v>213</v>
      </c>
      <c r="E83" s="24">
        <v>12.1</v>
      </c>
      <c r="F83" s="24"/>
      <c r="G83" s="24">
        <v>11.05</v>
      </c>
      <c r="H83" s="24">
        <v>10.25</v>
      </c>
      <c r="I83" s="26"/>
      <c r="J83" s="68"/>
      <c r="K83" s="120"/>
    </row>
    <row r="84" spans="1:11" ht="18" customHeight="1">
      <c r="A84" s="1"/>
      <c r="B84" s="115" t="s">
        <v>205</v>
      </c>
      <c r="C84" s="72" t="s">
        <v>16</v>
      </c>
      <c r="D84" s="96" t="s">
        <v>212</v>
      </c>
      <c r="E84" s="24">
        <v>11.2</v>
      </c>
      <c r="F84" s="24">
        <v>7.3</v>
      </c>
      <c r="G84" s="24"/>
      <c r="H84" s="24"/>
      <c r="I84" s="26"/>
      <c r="J84" s="68"/>
      <c r="K84" s="120"/>
    </row>
    <row r="85" spans="1:11" ht="18" customHeight="1">
      <c r="A85" s="1"/>
      <c r="B85" s="89" t="s">
        <v>206</v>
      </c>
      <c r="C85" s="71" t="s">
        <v>186</v>
      </c>
      <c r="D85" s="96" t="s">
        <v>211</v>
      </c>
      <c r="E85" s="24">
        <v>10</v>
      </c>
      <c r="F85" s="24">
        <v>6.6</v>
      </c>
      <c r="G85" s="24">
        <v>8.85</v>
      </c>
      <c r="H85" s="24">
        <v>9.85</v>
      </c>
      <c r="I85" s="26"/>
      <c r="J85" s="68"/>
      <c r="K85" s="120"/>
    </row>
    <row r="86" spans="1:11" ht="18" customHeight="1">
      <c r="A86" s="1"/>
      <c r="B86" s="89" t="s">
        <v>207</v>
      </c>
      <c r="C86" s="71" t="s">
        <v>208</v>
      </c>
      <c r="D86" s="96" t="s">
        <v>210</v>
      </c>
      <c r="E86" s="24"/>
      <c r="F86" s="24"/>
      <c r="G86" s="24"/>
      <c r="H86" s="24"/>
      <c r="I86" s="26"/>
      <c r="J86" s="68"/>
      <c r="K86" s="120"/>
    </row>
    <row r="87" spans="1:11" ht="18" customHeight="1">
      <c r="A87" s="1"/>
      <c r="B87" s="89" t="s">
        <v>209</v>
      </c>
      <c r="C87" s="71" t="s">
        <v>120</v>
      </c>
      <c r="D87" s="95">
        <v>96</v>
      </c>
      <c r="E87" s="24">
        <v>10.2</v>
      </c>
      <c r="F87" s="24">
        <v>6.1</v>
      </c>
      <c r="G87" s="24">
        <v>6.7</v>
      </c>
      <c r="H87" s="24">
        <v>9</v>
      </c>
      <c r="I87" s="26"/>
      <c r="J87" s="68"/>
      <c r="K87" s="120"/>
    </row>
    <row r="88" spans="1:10" ht="18" customHeight="1">
      <c r="A88" s="1"/>
      <c r="B88" s="78"/>
      <c r="C88" s="36"/>
      <c r="D88" s="87"/>
      <c r="E88" s="27">
        <f>IF(SUM(E82:E87)&gt;0,LARGE(E82:E87,1)+LARGE(E82:E87,2)+LARGE(E82:E87,3))</f>
        <v>33.5</v>
      </c>
      <c r="F88" s="27">
        <f>IF(SUM(F82:F87)&gt;0,LARGE(F82:F87,1)+LARGE(F82:F87,2)+LARGE(F82:F87,3))</f>
        <v>21.75</v>
      </c>
      <c r="G88" s="27">
        <f>IF(SUM(G82:G87)&gt;0,LARGE(G82:G87,1)+LARGE(G82:G87,2)+LARGE(G82:G87,3))</f>
        <v>29.450000000000003</v>
      </c>
      <c r="H88" s="27">
        <f>IF(SUM(H82:H87)&gt;0,LARGE(H82:H87,1)+LARGE(H82:H87,2)+LARGE(H82:H87,3))</f>
        <v>30.700000000000003</v>
      </c>
      <c r="I88" s="28">
        <f>SUM(E88:H88)</f>
        <v>115.4</v>
      </c>
      <c r="J88" s="68"/>
    </row>
    <row r="89" spans="1:10" ht="18" customHeight="1">
      <c r="A89" s="1"/>
      <c r="B89" s="80"/>
      <c r="C89" s="80"/>
      <c r="D89" s="81"/>
      <c r="E89" s="25"/>
      <c r="F89" s="25"/>
      <c r="G89" s="25"/>
      <c r="H89" s="25"/>
      <c r="I89" s="26"/>
      <c r="J89" s="68"/>
    </row>
    <row r="90" spans="1:10" ht="18" customHeight="1">
      <c r="A90" s="1">
        <v>11</v>
      </c>
      <c r="B90" s="114" t="s">
        <v>73</v>
      </c>
      <c r="C90" s="113"/>
      <c r="D90" s="94"/>
      <c r="E90" s="25"/>
      <c r="F90" s="25"/>
      <c r="G90" s="25"/>
      <c r="H90" s="25"/>
      <c r="I90" s="26"/>
      <c r="J90" s="68"/>
    </row>
    <row r="91" spans="1:11" ht="18" customHeight="1">
      <c r="A91" s="1"/>
      <c r="B91" s="89" t="s">
        <v>117</v>
      </c>
      <c r="C91" s="71" t="s">
        <v>38</v>
      </c>
      <c r="D91" s="96" t="s">
        <v>34</v>
      </c>
      <c r="E91" s="24">
        <v>10.1</v>
      </c>
      <c r="F91" s="24">
        <v>4.7</v>
      </c>
      <c r="G91" s="24">
        <v>10.85</v>
      </c>
      <c r="H91" s="24">
        <v>9.35</v>
      </c>
      <c r="I91" s="26"/>
      <c r="J91" s="68"/>
      <c r="K91" s="121"/>
    </row>
    <row r="92" spans="1:11" ht="18" customHeight="1">
      <c r="A92" s="1"/>
      <c r="B92" s="89" t="s">
        <v>118</v>
      </c>
      <c r="C92" s="71" t="s">
        <v>14</v>
      </c>
      <c r="D92" s="96" t="s">
        <v>34</v>
      </c>
      <c r="E92" s="24">
        <v>10.4</v>
      </c>
      <c r="F92" s="24">
        <v>8.55</v>
      </c>
      <c r="G92" s="24">
        <v>5</v>
      </c>
      <c r="H92" s="24"/>
      <c r="I92" s="26"/>
      <c r="J92" s="68"/>
      <c r="K92" s="121"/>
    </row>
    <row r="93" spans="1:11" ht="18" customHeight="1">
      <c r="A93" s="1"/>
      <c r="B93" s="89" t="s">
        <v>119</v>
      </c>
      <c r="C93" s="71" t="s">
        <v>100</v>
      </c>
      <c r="D93" s="96" t="s">
        <v>36</v>
      </c>
      <c r="E93" s="24"/>
      <c r="F93" s="24"/>
      <c r="G93" s="24"/>
      <c r="H93" s="24"/>
      <c r="I93" s="26"/>
      <c r="J93" s="68"/>
      <c r="K93" s="121"/>
    </row>
    <row r="94" spans="1:11" s="41" customFormat="1" ht="18" customHeight="1">
      <c r="A94" s="1"/>
      <c r="B94" s="89" t="s">
        <v>121</v>
      </c>
      <c r="C94" s="71" t="s">
        <v>120</v>
      </c>
      <c r="D94" s="96" t="s">
        <v>62</v>
      </c>
      <c r="E94" s="24"/>
      <c r="F94" s="24">
        <v>6.9</v>
      </c>
      <c r="G94" s="24"/>
      <c r="H94" s="24">
        <v>9.45</v>
      </c>
      <c r="I94" s="26"/>
      <c r="J94" s="68"/>
      <c r="K94" s="121"/>
    </row>
    <row r="95" spans="1:11" ht="18" customHeight="1">
      <c r="A95" s="1"/>
      <c r="B95" s="89" t="s">
        <v>122</v>
      </c>
      <c r="C95" s="71" t="s">
        <v>37</v>
      </c>
      <c r="D95" s="96" t="s">
        <v>62</v>
      </c>
      <c r="E95" s="24">
        <v>10.8</v>
      </c>
      <c r="F95" s="24">
        <v>7.75</v>
      </c>
      <c r="G95" s="24">
        <v>8.15</v>
      </c>
      <c r="H95" s="24">
        <v>10.4</v>
      </c>
      <c r="I95" s="26"/>
      <c r="J95" s="68"/>
      <c r="K95" s="121"/>
    </row>
    <row r="96" spans="1:11" ht="18" customHeight="1">
      <c r="A96" s="1"/>
      <c r="B96" s="89" t="s">
        <v>123</v>
      </c>
      <c r="C96" s="71" t="s">
        <v>83</v>
      </c>
      <c r="D96" s="96" t="s">
        <v>36</v>
      </c>
      <c r="E96" s="24">
        <v>10.55</v>
      </c>
      <c r="F96" s="24"/>
      <c r="G96" s="24">
        <v>10.3</v>
      </c>
      <c r="H96" s="24">
        <v>10.65</v>
      </c>
      <c r="I96" s="26"/>
      <c r="J96" s="68"/>
      <c r="K96" s="121"/>
    </row>
    <row r="97" spans="1:11" ht="18" customHeight="1">
      <c r="A97" s="1"/>
      <c r="B97" s="78"/>
      <c r="C97" s="36"/>
      <c r="D97" s="87"/>
      <c r="E97" s="27">
        <f>IF(SUM(E91:E96)&gt;0,LARGE(E91:E96,1)+LARGE(E91:E96,2)+LARGE(E91:E96,3))</f>
        <v>31.75</v>
      </c>
      <c r="F97" s="27">
        <f>IF(SUM(F91:F96)&gt;0,LARGE(F91:F96,1)+LARGE(F91:F96,2)+LARGE(F91:F96,3))</f>
        <v>23.200000000000003</v>
      </c>
      <c r="G97" s="27">
        <f>IF(SUM(G91:G96)&gt;0,LARGE(G91:G96,1)+LARGE(G91:G96,2)+LARGE(G91:G96,3))</f>
        <v>29.299999999999997</v>
      </c>
      <c r="H97" s="27">
        <f>IF(SUM(H91:H96)&gt;0,LARGE(H91:H96,1)+LARGE(H91:H96,2)+LARGE(H91:H96,3))</f>
        <v>30.5</v>
      </c>
      <c r="I97" s="28">
        <f>SUM(E97:H97)</f>
        <v>114.75</v>
      </c>
      <c r="J97" s="68"/>
      <c r="K97" s="31"/>
    </row>
    <row r="98" spans="1:11" ht="18" customHeight="1">
      <c r="A98" s="1"/>
      <c r="B98" s="80"/>
      <c r="C98" s="80"/>
      <c r="D98" s="81"/>
      <c r="E98" s="25"/>
      <c r="F98" s="25"/>
      <c r="G98" s="25"/>
      <c r="H98" s="25"/>
      <c r="I98" s="26"/>
      <c r="J98" s="68"/>
      <c r="K98" s="7"/>
    </row>
    <row r="99" spans="1:11" ht="18" customHeight="1">
      <c r="A99" s="1">
        <v>12</v>
      </c>
      <c r="B99" s="116" t="s">
        <v>149</v>
      </c>
      <c r="C99" s="77"/>
      <c r="D99" s="77"/>
      <c r="E99" s="25"/>
      <c r="F99" s="25"/>
      <c r="G99" s="25"/>
      <c r="H99" s="25"/>
      <c r="I99" s="26"/>
      <c r="J99" s="68"/>
      <c r="K99" s="33"/>
    </row>
    <row r="100" spans="1:11" ht="18" customHeight="1">
      <c r="A100" s="1"/>
      <c r="B100" s="115" t="s">
        <v>160</v>
      </c>
      <c r="C100" s="72" t="s">
        <v>127</v>
      </c>
      <c r="D100" s="96" t="s">
        <v>202</v>
      </c>
      <c r="E100" s="24">
        <v>10.6</v>
      </c>
      <c r="F100" s="24">
        <v>7.2</v>
      </c>
      <c r="G100" s="24">
        <v>8</v>
      </c>
      <c r="H100" s="24">
        <v>10.35</v>
      </c>
      <c r="I100" s="26"/>
      <c r="J100" s="68"/>
      <c r="K100" s="121"/>
    </row>
    <row r="101" spans="1:11" ht="18" customHeight="1">
      <c r="A101" s="1"/>
      <c r="B101" s="115" t="s">
        <v>161</v>
      </c>
      <c r="C101" s="72" t="s">
        <v>120</v>
      </c>
      <c r="D101" s="96" t="s">
        <v>65</v>
      </c>
      <c r="E101" s="24">
        <v>11.95</v>
      </c>
      <c r="F101" s="24">
        <v>8</v>
      </c>
      <c r="G101" s="24">
        <v>8.85</v>
      </c>
      <c r="H101" s="24">
        <v>10.6</v>
      </c>
      <c r="I101" s="26"/>
      <c r="J101" s="68"/>
      <c r="K101" s="121"/>
    </row>
    <row r="102" spans="1:11" ht="18" customHeight="1">
      <c r="A102" s="1"/>
      <c r="B102" s="115" t="s">
        <v>162</v>
      </c>
      <c r="C102" s="72" t="s">
        <v>144</v>
      </c>
      <c r="D102" s="96" t="s">
        <v>36</v>
      </c>
      <c r="E102" s="24">
        <v>10.45</v>
      </c>
      <c r="F102" s="24">
        <v>7.05</v>
      </c>
      <c r="G102" s="24">
        <v>10.4</v>
      </c>
      <c r="H102" s="24">
        <v>10.4</v>
      </c>
      <c r="I102" s="26"/>
      <c r="J102" s="68"/>
      <c r="K102" s="121"/>
    </row>
    <row r="103" spans="1:11" ht="18" customHeight="1">
      <c r="A103" s="1"/>
      <c r="B103" s="89" t="s">
        <v>163</v>
      </c>
      <c r="C103" s="71" t="s">
        <v>33</v>
      </c>
      <c r="D103" s="96" t="s">
        <v>202</v>
      </c>
      <c r="E103" s="24">
        <v>10.05</v>
      </c>
      <c r="F103" s="24">
        <v>4.85</v>
      </c>
      <c r="G103" s="24">
        <v>6.7</v>
      </c>
      <c r="H103" s="24">
        <v>7.9</v>
      </c>
      <c r="I103" s="26"/>
      <c r="J103" s="68"/>
      <c r="K103" s="121"/>
    </row>
    <row r="104" spans="1:10" ht="18" customHeight="1">
      <c r="A104" s="1"/>
      <c r="B104" s="78"/>
      <c r="C104" s="78"/>
      <c r="D104" s="79"/>
      <c r="E104" s="27">
        <f>IF(SUM(E100:E103)&gt;0,LARGE(E100:E103,1)+LARGE(E100:E103,2)+LARGE(E100:E103,3))</f>
        <v>33</v>
      </c>
      <c r="F104" s="27">
        <f>IF(SUM(F100:F103)&gt;0,LARGE(F100:F103,1)+LARGE(F100:F103,2)+LARGE(F100:F103,3))</f>
        <v>22.25</v>
      </c>
      <c r="G104" s="27">
        <f>IF(SUM(G100:G103)&gt;0,LARGE(G100:G103,1)+LARGE(G100:G103,2)+LARGE(G100:G103,3))</f>
        <v>27.25</v>
      </c>
      <c r="H104" s="27">
        <f>IF(SUM(H100:H103)&gt;0,LARGE(H100:H103,1)+LARGE(H100:H103,2)+LARGE(H100:H103,3))</f>
        <v>31.35</v>
      </c>
      <c r="I104" s="28">
        <f>SUM(E104:H104)</f>
        <v>113.85</v>
      </c>
      <c r="J104" s="68"/>
    </row>
    <row r="105" spans="1:10" ht="18" customHeight="1">
      <c r="A105" s="1"/>
      <c r="B105" s="80"/>
      <c r="C105" s="35"/>
      <c r="D105" s="88"/>
      <c r="E105" s="25"/>
      <c r="F105" s="25"/>
      <c r="G105" s="25"/>
      <c r="H105" s="25"/>
      <c r="I105" s="26"/>
      <c r="J105" s="68"/>
    </row>
    <row r="106" spans="1:10" ht="18" customHeight="1">
      <c r="A106" s="1">
        <v>13</v>
      </c>
      <c r="B106" s="76" t="s">
        <v>84</v>
      </c>
      <c r="C106" s="69"/>
      <c r="D106" s="75"/>
      <c r="E106" s="25"/>
      <c r="F106" s="25"/>
      <c r="G106" s="25"/>
      <c r="H106" s="25"/>
      <c r="I106" s="26"/>
      <c r="J106" s="68"/>
    </row>
    <row r="107" spans="1:11" ht="18" customHeight="1">
      <c r="A107" s="1"/>
      <c r="B107" s="89" t="s">
        <v>85</v>
      </c>
      <c r="C107" s="71" t="s">
        <v>86</v>
      </c>
      <c r="D107" s="95">
        <v>99</v>
      </c>
      <c r="E107" s="24">
        <v>10.7</v>
      </c>
      <c r="F107" s="24">
        <v>6.3</v>
      </c>
      <c r="G107" s="24">
        <v>8.25</v>
      </c>
      <c r="H107" s="24">
        <v>10.1</v>
      </c>
      <c r="I107" s="26"/>
      <c r="J107" s="68"/>
      <c r="K107" s="121"/>
    </row>
    <row r="108" spans="1:11" ht="18" customHeight="1">
      <c r="A108" s="1"/>
      <c r="B108" s="89" t="s">
        <v>70</v>
      </c>
      <c r="C108" s="71" t="s">
        <v>87</v>
      </c>
      <c r="D108" s="95">
        <v>99</v>
      </c>
      <c r="E108" s="24">
        <v>10.6</v>
      </c>
      <c r="F108" s="24">
        <v>6.2</v>
      </c>
      <c r="G108" s="24">
        <v>10</v>
      </c>
      <c r="H108" s="24">
        <v>8.9</v>
      </c>
      <c r="I108" s="26"/>
      <c r="J108" s="68"/>
      <c r="K108" s="121"/>
    </row>
    <row r="109" spans="1:11" ht="18" customHeight="1">
      <c r="A109" s="1"/>
      <c r="B109" s="89" t="s">
        <v>88</v>
      </c>
      <c r="C109" s="71" t="s">
        <v>89</v>
      </c>
      <c r="D109" s="95">
        <v>99</v>
      </c>
      <c r="E109" s="24">
        <v>10.8</v>
      </c>
      <c r="F109" s="24">
        <v>7.75</v>
      </c>
      <c r="G109" s="24">
        <v>8.9</v>
      </c>
      <c r="H109" s="24">
        <v>10.5</v>
      </c>
      <c r="I109" s="26"/>
      <c r="J109" s="68"/>
      <c r="K109" s="121"/>
    </row>
    <row r="110" spans="1:11" ht="18" customHeight="1">
      <c r="A110" s="1"/>
      <c r="B110" s="89" t="s">
        <v>90</v>
      </c>
      <c r="C110" s="71" t="s">
        <v>91</v>
      </c>
      <c r="D110" s="96" t="s">
        <v>34</v>
      </c>
      <c r="E110" s="24">
        <v>10.15</v>
      </c>
      <c r="F110" s="24"/>
      <c r="G110" s="24">
        <v>9.6</v>
      </c>
      <c r="H110" s="24">
        <v>10.4</v>
      </c>
      <c r="I110" s="26"/>
      <c r="J110" s="68"/>
      <c r="K110" s="121"/>
    </row>
    <row r="111" spans="1:10" ht="18" customHeight="1">
      <c r="A111" s="1"/>
      <c r="B111" s="78"/>
      <c r="C111" s="78"/>
      <c r="D111" s="79"/>
      <c r="E111" s="27">
        <f>IF(SUM(E107:E110)&gt;0,LARGE(E107:E110,1)+LARGE(E107:E110,2)+LARGE(E107:E110,3))</f>
        <v>32.1</v>
      </c>
      <c r="F111" s="27">
        <f>IF(SUM(F107:F110)&gt;0,LARGE(F107:F110,1)+LARGE(F107:F110,2)+LARGE(F107:F110,3))</f>
        <v>20.25</v>
      </c>
      <c r="G111" s="27">
        <f>IF(SUM(G107:G110)&gt;0,LARGE(G107:G110,1)+LARGE(G107:G110,2)+LARGE(G107:G110,3))</f>
        <v>28.5</v>
      </c>
      <c r="H111" s="27">
        <f>IF(SUM(H107:H110)&gt;0,LARGE(H107:H110,1)+LARGE(H107:H110,2)+LARGE(H107:H110,3))</f>
        <v>31</v>
      </c>
      <c r="I111" s="28">
        <f>SUM(E111:H111)</f>
        <v>111.85</v>
      </c>
      <c r="J111" s="68"/>
    </row>
    <row r="112" spans="1:10" ht="18" customHeight="1">
      <c r="A112" s="1"/>
      <c r="B112" s="80"/>
      <c r="C112" s="80"/>
      <c r="D112" s="81"/>
      <c r="E112" s="25"/>
      <c r="F112" s="25"/>
      <c r="G112" s="25"/>
      <c r="H112" s="25"/>
      <c r="I112" s="26"/>
      <c r="J112" s="68"/>
    </row>
    <row r="113" spans="1:10" ht="18" customHeight="1">
      <c r="A113" s="1">
        <v>14</v>
      </c>
      <c r="B113" s="122" t="s">
        <v>111</v>
      </c>
      <c r="C113" s="123"/>
      <c r="D113" s="91"/>
      <c r="E113" s="25"/>
      <c r="F113" s="25"/>
      <c r="G113" s="25"/>
      <c r="H113" s="25"/>
      <c r="I113" s="26"/>
      <c r="J113" s="68"/>
    </row>
    <row r="114" spans="1:11" ht="18" customHeight="1">
      <c r="A114" s="1"/>
      <c r="B114" s="89" t="s">
        <v>112</v>
      </c>
      <c r="C114" s="71" t="s">
        <v>113</v>
      </c>
      <c r="D114" s="95">
        <v>94</v>
      </c>
      <c r="E114" s="24">
        <v>10.4</v>
      </c>
      <c r="F114" s="24">
        <v>6.75</v>
      </c>
      <c r="G114" s="24">
        <v>9.1</v>
      </c>
      <c r="H114" s="24">
        <v>9.35</v>
      </c>
      <c r="I114" s="26"/>
      <c r="J114" s="68"/>
      <c r="K114" s="121"/>
    </row>
    <row r="115" spans="1:11" ht="18" customHeight="1">
      <c r="A115" s="1"/>
      <c r="B115" s="89" t="s">
        <v>114</v>
      </c>
      <c r="C115" s="71" t="s">
        <v>79</v>
      </c>
      <c r="D115" s="95">
        <v>96</v>
      </c>
      <c r="E115" s="24">
        <v>10.35</v>
      </c>
      <c r="F115" s="24">
        <v>7.1</v>
      </c>
      <c r="G115" s="24">
        <v>6.75</v>
      </c>
      <c r="H115" s="24">
        <v>8.85</v>
      </c>
      <c r="I115" s="26"/>
      <c r="J115" s="68"/>
      <c r="K115" s="121"/>
    </row>
    <row r="116" spans="1:11" ht="18" customHeight="1">
      <c r="A116" s="1"/>
      <c r="B116" s="89" t="s">
        <v>115</v>
      </c>
      <c r="C116" s="71" t="s">
        <v>89</v>
      </c>
      <c r="D116" s="95">
        <v>97</v>
      </c>
      <c r="E116" s="24">
        <v>10.2</v>
      </c>
      <c r="F116" s="24">
        <v>7.15</v>
      </c>
      <c r="G116" s="24">
        <v>8.95</v>
      </c>
      <c r="H116" s="24">
        <v>9.6</v>
      </c>
      <c r="I116" s="26"/>
      <c r="J116" s="68"/>
      <c r="K116" s="121"/>
    </row>
    <row r="117" spans="1:11" ht="18" customHeight="1">
      <c r="A117" s="1"/>
      <c r="B117" s="89" t="s">
        <v>116</v>
      </c>
      <c r="C117" s="71" t="s">
        <v>81</v>
      </c>
      <c r="D117" s="95">
        <v>98</v>
      </c>
      <c r="E117" s="24">
        <v>10.7</v>
      </c>
      <c r="F117" s="24">
        <v>7.8</v>
      </c>
      <c r="G117" s="24">
        <v>10.2</v>
      </c>
      <c r="H117" s="24">
        <v>10.85</v>
      </c>
      <c r="I117" s="26"/>
      <c r="J117" s="68"/>
      <c r="K117" s="121"/>
    </row>
    <row r="118" spans="1:10" ht="18" customHeight="1">
      <c r="A118" s="1"/>
      <c r="B118" s="78"/>
      <c r="C118" s="36"/>
      <c r="D118" s="87"/>
      <c r="E118" s="27">
        <f>IF(SUM(E114:E117)&gt;0,LARGE(E114:E117,1)+LARGE(E114:E117,2)+LARGE(E114:E117,3))</f>
        <v>31.450000000000003</v>
      </c>
      <c r="F118" s="27">
        <f>IF(SUM(F114:F117)&gt;0,LARGE(F114:F117,1)+LARGE(F114:F117,2)+LARGE(F114:F117,3))</f>
        <v>22.049999999999997</v>
      </c>
      <c r="G118" s="27">
        <f>IF(SUM(G114:G117)&gt;0,LARGE(G114:G117,1)+LARGE(G114:G117,2)+LARGE(G114:G117,3))</f>
        <v>28.249999999999996</v>
      </c>
      <c r="H118" s="27">
        <f>IF(SUM(H114:H117)&gt;0,LARGE(H114:H117,1)+LARGE(H114:H117,2)+LARGE(H114:H117,3))</f>
        <v>29.799999999999997</v>
      </c>
      <c r="I118" s="28">
        <f>SUM(E118:H118)</f>
        <v>111.55</v>
      </c>
      <c r="J118" s="68"/>
    </row>
    <row r="119" spans="1:10" ht="18" customHeight="1">
      <c r="A119" s="1"/>
      <c r="B119" s="34"/>
      <c r="C119" s="35"/>
      <c r="D119" s="38"/>
      <c r="E119" s="25"/>
      <c r="F119" s="25"/>
      <c r="G119" s="25"/>
      <c r="H119" s="25"/>
      <c r="I119" s="26"/>
      <c r="J119" s="68"/>
    </row>
    <row r="120" spans="1:10" ht="18" customHeight="1">
      <c r="A120" s="1">
        <v>15</v>
      </c>
      <c r="B120" s="114" t="s">
        <v>216</v>
      </c>
      <c r="C120" s="113"/>
      <c r="D120" s="91"/>
      <c r="E120" s="25"/>
      <c r="F120" s="25"/>
      <c r="G120" s="25"/>
      <c r="H120" s="25"/>
      <c r="I120" s="26"/>
      <c r="J120" s="68"/>
    </row>
    <row r="121" spans="1:11" ht="18" customHeight="1">
      <c r="A121" s="1"/>
      <c r="B121" s="90" t="s">
        <v>78</v>
      </c>
      <c r="C121" s="72" t="s">
        <v>38</v>
      </c>
      <c r="D121" s="92">
        <v>98</v>
      </c>
      <c r="E121" s="24">
        <v>11.55</v>
      </c>
      <c r="F121" s="24">
        <v>7.3</v>
      </c>
      <c r="G121" s="24">
        <v>8.75</v>
      </c>
      <c r="H121" s="24">
        <v>10.05</v>
      </c>
      <c r="I121" s="26"/>
      <c r="J121" s="68"/>
      <c r="K121" s="121"/>
    </row>
    <row r="122" spans="1:11" ht="18" customHeight="1">
      <c r="A122" s="1"/>
      <c r="B122" s="90" t="s">
        <v>70</v>
      </c>
      <c r="C122" s="72" t="s">
        <v>79</v>
      </c>
      <c r="D122" s="92">
        <v>98</v>
      </c>
      <c r="E122" s="24">
        <v>10</v>
      </c>
      <c r="F122" s="24">
        <v>9.55</v>
      </c>
      <c r="G122" s="24">
        <v>9.7</v>
      </c>
      <c r="H122" s="24">
        <v>9.95</v>
      </c>
      <c r="I122" s="26"/>
      <c r="J122" s="68"/>
      <c r="K122" s="121"/>
    </row>
    <row r="123" spans="1:11" ht="18" customHeight="1">
      <c r="A123" s="1"/>
      <c r="B123" s="90" t="s">
        <v>80</v>
      </c>
      <c r="C123" s="72" t="s">
        <v>81</v>
      </c>
      <c r="D123" s="92">
        <v>97</v>
      </c>
      <c r="E123" s="24">
        <v>10.15</v>
      </c>
      <c r="F123" s="24">
        <v>5.8</v>
      </c>
      <c r="G123" s="24">
        <v>8.8</v>
      </c>
      <c r="H123" s="24">
        <v>8.3</v>
      </c>
      <c r="I123" s="26"/>
      <c r="J123" s="68"/>
      <c r="K123" s="121"/>
    </row>
    <row r="124" spans="1:11" ht="18" customHeight="1">
      <c r="A124" s="1"/>
      <c r="B124" s="89" t="s">
        <v>82</v>
      </c>
      <c r="C124" s="70" t="s">
        <v>83</v>
      </c>
      <c r="D124" s="93">
        <v>96</v>
      </c>
      <c r="E124" s="24">
        <v>10.8</v>
      </c>
      <c r="F124" s="24">
        <v>4.55</v>
      </c>
      <c r="G124" s="24">
        <v>7.5</v>
      </c>
      <c r="H124" s="24"/>
      <c r="I124" s="26"/>
      <c r="J124" s="68"/>
      <c r="K124" s="121"/>
    </row>
    <row r="125" spans="1:10" ht="18" customHeight="1">
      <c r="A125" s="1"/>
      <c r="B125" s="78"/>
      <c r="C125" s="36"/>
      <c r="D125" s="87"/>
      <c r="E125" s="27">
        <f>IF(SUM(E121:E124)&gt;0,LARGE(E121:E124,1)+LARGE(E121:E124,2)+LARGE(E121:E124,3))</f>
        <v>32.5</v>
      </c>
      <c r="F125" s="27">
        <f>IF(SUM(F121:F124)&gt;0,LARGE(F121:F124,1)+LARGE(F121:F124,2)+LARGE(F121:F124,3))</f>
        <v>22.650000000000002</v>
      </c>
      <c r="G125" s="27">
        <f>IF(SUM(G121:G124)&gt;0,LARGE(G121:G124,1)+LARGE(G121:G124,2)+LARGE(G121:G124,3))</f>
        <v>27.25</v>
      </c>
      <c r="H125" s="27">
        <f>IF(SUM(H121:H124)&gt;0,LARGE(H121:H124,1)+LARGE(H121:H124,2)+LARGE(H121:H124,3))</f>
        <v>28.3</v>
      </c>
      <c r="I125" s="28">
        <f>SUM(E125:H125)</f>
        <v>110.7</v>
      </c>
      <c r="J125" s="68"/>
    </row>
    <row r="126" spans="1:10" ht="18" customHeight="1">
      <c r="A126" s="1"/>
      <c r="B126" s="80"/>
      <c r="C126" s="80"/>
      <c r="D126" s="81"/>
      <c r="E126" s="25"/>
      <c r="F126" s="25"/>
      <c r="G126" s="25"/>
      <c r="H126" s="25"/>
      <c r="I126" s="26"/>
      <c r="J126" s="68"/>
    </row>
    <row r="127" spans="1:10" ht="18" customHeight="1">
      <c r="A127" s="1">
        <v>16</v>
      </c>
      <c r="B127" s="112" t="s">
        <v>106</v>
      </c>
      <c r="C127" s="118"/>
      <c r="D127" s="118"/>
      <c r="E127" s="25"/>
      <c r="F127" s="25"/>
      <c r="G127" s="25"/>
      <c r="H127" s="25"/>
      <c r="I127" s="26"/>
      <c r="J127" s="68"/>
    </row>
    <row r="128" spans="1:11" ht="18" customHeight="1">
      <c r="A128" s="1"/>
      <c r="B128" s="89" t="s">
        <v>107</v>
      </c>
      <c r="C128" s="71" t="s">
        <v>63</v>
      </c>
      <c r="D128" s="95">
        <v>96</v>
      </c>
      <c r="E128" s="24">
        <v>10.45</v>
      </c>
      <c r="F128" s="24">
        <v>8.05</v>
      </c>
      <c r="G128" s="24">
        <v>8.4</v>
      </c>
      <c r="H128" s="24">
        <v>9.5</v>
      </c>
      <c r="I128" s="26"/>
      <c r="J128" s="68"/>
      <c r="K128" s="121"/>
    </row>
    <row r="129" spans="1:11" ht="18" customHeight="1">
      <c r="A129" s="1"/>
      <c r="B129" s="89" t="s">
        <v>108</v>
      </c>
      <c r="C129" s="71" t="s">
        <v>15</v>
      </c>
      <c r="D129" s="95">
        <v>98</v>
      </c>
      <c r="E129" s="24">
        <v>11</v>
      </c>
      <c r="F129" s="24">
        <v>8.3</v>
      </c>
      <c r="G129" s="24">
        <v>9.45</v>
      </c>
      <c r="H129" s="24">
        <v>9.45</v>
      </c>
      <c r="I129" s="26"/>
      <c r="J129" s="68"/>
      <c r="K129" s="121"/>
    </row>
    <row r="130" spans="1:11" ht="18" customHeight="1">
      <c r="A130" s="1"/>
      <c r="B130" s="89" t="s">
        <v>254</v>
      </c>
      <c r="C130" s="71" t="s">
        <v>187</v>
      </c>
      <c r="D130" s="96" t="s">
        <v>36</v>
      </c>
      <c r="E130" s="24">
        <v>9.95</v>
      </c>
      <c r="F130" s="24"/>
      <c r="G130" s="24"/>
      <c r="H130" s="24"/>
      <c r="I130" s="26"/>
      <c r="J130" s="68"/>
      <c r="K130" s="121"/>
    </row>
    <row r="131" spans="1:11" ht="18" customHeight="1">
      <c r="A131" s="1"/>
      <c r="B131" s="115" t="s">
        <v>108</v>
      </c>
      <c r="C131" s="72" t="s">
        <v>33</v>
      </c>
      <c r="D131" s="96" t="s">
        <v>34</v>
      </c>
      <c r="E131" s="24">
        <v>9.5</v>
      </c>
      <c r="F131" s="24">
        <v>5.8</v>
      </c>
      <c r="G131" s="24">
        <v>7.9</v>
      </c>
      <c r="H131" s="24">
        <v>8.5</v>
      </c>
      <c r="I131" s="26"/>
      <c r="J131" s="68"/>
      <c r="K131" s="121"/>
    </row>
    <row r="132" spans="1:11" ht="18" customHeight="1">
      <c r="A132" s="1"/>
      <c r="B132" s="89" t="s">
        <v>109</v>
      </c>
      <c r="C132" s="71" t="s">
        <v>33</v>
      </c>
      <c r="D132" s="96" t="s">
        <v>34</v>
      </c>
      <c r="E132" s="24"/>
      <c r="F132" s="24">
        <v>3.7</v>
      </c>
      <c r="G132" s="24">
        <v>8.2</v>
      </c>
      <c r="H132" s="24">
        <v>6.95</v>
      </c>
      <c r="I132" s="26"/>
      <c r="J132" s="68"/>
      <c r="K132" s="121"/>
    </row>
    <row r="133" spans="1:10" ht="18" customHeight="1">
      <c r="A133" s="1"/>
      <c r="B133" s="78"/>
      <c r="C133" s="36"/>
      <c r="D133" s="87"/>
      <c r="E133" s="27">
        <f>IF(SUM(E128:E132)&gt;0,LARGE(E128:E132,1)+LARGE(E128:E132,2)+LARGE(E128:E132,3))</f>
        <v>31.4</v>
      </c>
      <c r="F133" s="27">
        <f>IF(SUM(F128:F132)&gt;0,LARGE(F128:F132,1)+LARGE(F128:F132,2)+LARGE(F128:F132,3))</f>
        <v>22.150000000000002</v>
      </c>
      <c r="G133" s="27">
        <f>IF(SUM(G128:G132)&gt;0,LARGE(G128:G132,1)+LARGE(G128:G132,2)+LARGE(G128:G132,3))</f>
        <v>26.05</v>
      </c>
      <c r="H133" s="27">
        <f>IF(SUM(H128:H132)&gt;0,LARGE(H128:H132,1)+LARGE(H128:H132,2)+LARGE(H128:H132,3))</f>
        <v>27.45</v>
      </c>
      <c r="I133" s="28">
        <f>SUM(E133:H133)</f>
        <v>107.05</v>
      </c>
      <c r="J133" s="68"/>
    </row>
    <row r="134" spans="1:10" ht="18" customHeight="1">
      <c r="A134" s="1"/>
      <c r="B134" s="80"/>
      <c r="C134" s="80"/>
      <c r="D134" s="81"/>
      <c r="E134" s="25"/>
      <c r="F134" s="25"/>
      <c r="G134" s="25"/>
      <c r="H134" s="25"/>
      <c r="I134" s="26"/>
      <c r="J134" s="68"/>
    </row>
    <row r="135" spans="1:10" ht="18" customHeight="1">
      <c r="A135" s="1">
        <v>17</v>
      </c>
      <c r="B135" s="114" t="s">
        <v>74</v>
      </c>
      <c r="C135" s="113"/>
      <c r="D135" s="113"/>
      <c r="E135" s="25"/>
      <c r="F135" s="25"/>
      <c r="G135" s="25"/>
      <c r="H135" s="25"/>
      <c r="I135" s="26"/>
      <c r="J135" s="68"/>
    </row>
    <row r="136" spans="1:11" ht="18" customHeight="1">
      <c r="A136" s="1"/>
      <c r="B136" s="115" t="s">
        <v>155</v>
      </c>
      <c r="C136" s="72" t="s">
        <v>156</v>
      </c>
      <c r="D136" s="96" t="s">
        <v>211</v>
      </c>
      <c r="E136" s="24">
        <v>10.3</v>
      </c>
      <c r="F136" s="24">
        <v>7.3</v>
      </c>
      <c r="G136" s="24">
        <v>9.35</v>
      </c>
      <c r="H136" s="24">
        <v>9.75</v>
      </c>
      <c r="I136" s="26"/>
      <c r="J136" s="68"/>
      <c r="K136" s="121"/>
    </row>
    <row r="137" spans="1:11" ht="18" customHeight="1">
      <c r="A137" s="1"/>
      <c r="B137" s="115" t="s">
        <v>157</v>
      </c>
      <c r="C137" s="72" t="s">
        <v>33</v>
      </c>
      <c r="D137" s="96" t="s">
        <v>212</v>
      </c>
      <c r="E137" s="24">
        <v>9.35</v>
      </c>
      <c r="F137" s="24">
        <v>6.6</v>
      </c>
      <c r="G137" s="24">
        <v>5.85</v>
      </c>
      <c r="H137" s="24">
        <v>8.9</v>
      </c>
      <c r="I137" s="26"/>
      <c r="J137" s="68"/>
      <c r="K137" s="121"/>
    </row>
    <row r="138" spans="1:11" ht="18" customHeight="1">
      <c r="A138" s="1"/>
      <c r="B138" s="115" t="s">
        <v>260</v>
      </c>
      <c r="C138" s="72" t="s">
        <v>37</v>
      </c>
      <c r="D138" s="96" t="s">
        <v>211</v>
      </c>
      <c r="E138" s="24">
        <v>9.8</v>
      </c>
      <c r="F138" s="24"/>
      <c r="G138" s="24"/>
      <c r="H138" s="24">
        <v>8.55</v>
      </c>
      <c r="I138" s="26"/>
      <c r="J138" s="68"/>
      <c r="K138" s="121"/>
    </row>
    <row r="139" spans="1:11" ht="18" customHeight="1">
      <c r="A139" s="1"/>
      <c r="B139" s="89" t="s">
        <v>159</v>
      </c>
      <c r="C139" s="71" t="s">
        <v>89</v>
      </c>
      <c r="D139" s="96" t="s">
        <v>65</v>
      </c>
      <c r="E139" s="24">
        <v>9.45</v>
      </c>
      <c r="F139" s="24">
        <v>5.3</v>
      </c>
      <c r="G139" s="24">
        <v>8.7</v>
      </c>
      <c r="H139" s="24">
        <v>8.6</v>
      </c>
      <c r="I139" s="26"/>
      <c r="J139" s="68"/>
      <c r="K139" s="121"/>
    </row>
    <row r="140" spans="1:10" ht="18" customHeight="1">
      <c r="A140" s="1"/>
      <c r="B140" s="78"/>
      <c r="C140" s="78"/>
      <c r="D140" s="79"/>
      <c r="E140" s="27">
        <f>IF(SUM(E136:E139)&gt;0,LARGE(E136:E139,1)+LARGE(E136:E139,2)+LARGE(E136:E139,3))</f>
        <v>29.55</v>
      </c>
      <c r="F140" s="27">
        <f>IF(SUM(F136:F139)&gt;0,LARGE(F136:F139,1)+LARGE(F136:F139,2)+LARGE(F136:F139,3))</f>
        <v>19.2</v>
      </c>
      <c r="G140" s="27">
        <f>IF(SUM(G136:G139)&gt;0,LARGE(G136:G139,1)+LARGE(G136:G139,2)+LARGE(G136:G139,3))</f>
        <v>23.9</v>
      </c>
      <c r="H140" s="27">
        <f>IF(SUM(H136:H139)&gt;0,LARGE(H136:H139,1)+LARGE(H136:H139,2)+LARGE(H136:H139,3))</f>
        <v>27.25</v>
      </c>
      <c r="I140" s="28">
        <f>SUM(E140:H140)</f>
        <v>99.9</v>
      </c>
      <c r="J140" s="68"/>
    </row>
    <row r="141" spans="1:10" ht="18" customHeight="1">
      <c r="A141" s="1"/>
      <c r="B141" s="80"/>
      <c r="C141" s="80"/>
      <c r="D141" s="81"/>
      <c r="E141" s="25"/>
      <c r="F141" s="25"/>
      <c r="G141" s="25"/>
      <c r="H141" s="25"/>
      <c r="I141" s="26"/>
      <c r="J141" s="68"/>
    </row>
    <row r="142" spans="1:10" ht="18" customHeight="1">
      <c r="A142" s="1">
        <v>18</v>
      </c>
      <c r="B142" s="82" t="s">
        <v>152</v>
      </c>
      <c r="C142" s="73"/>
      <c r="D142" s="94"/>
      <c r="E142" s="25"/>
      <c r="F142" s="25"/>
      <c r="G142" s="25"/>
      <c r="H142" s="25"/>
      <c r="I142" s="26"/>
      <c r="J142" s="68"/>
    </row>
    <row r="143" spans="1:11" ht="18" customHeight="1">
      <c r="A143" s="1"/>
      <c r="B143" s="89" t="s">
        <v>194</v>
      </c>
      <c r="C143" s="71" t="s">
        <v>83</v>
      </c>
      <c r="D143" s="95">
        <v>99</v>
      </c>
      <c r="E143" s="24">
        <v>10.15</v>
      </c>
      <c r="F143" s="24">
        <v>3.75</v>
      </c>
      <c r="G143" s="24">
        <v>6.75</v>
      </c>
      <c r="H143" s="24">
        <v>7.95</v>
      </c>
      <c r="I143" s="26"/>
      <c r="J143" s="68"/>
      <c r="K143" s="121"/>
    </row>
    <row r="144" spans="1:11" ht="18" customHeight="1">
      <c r="A144" s="1"/>
      <c r="B144" s="89" t="s">
        <v>256</v>
      </c>
      <c r="C144" s="71" t="s">
        <v>30</v>
      </c>
      <c r="D144" s="95">
        <v>98</v>
      </c>
      <c r="E144" s="24">
        <v>9.5</v>
      </c>
      <c r="F144" s="24">
        <v>3.05</v>
      </c>
      <c r="G144" s="24">
        <v>7.1</v>
      </c>
      <c r="H144" s="24">
        <v>8.25</v>
      </c>
      <c r="I144" s="26"/>
      <c r="J144" s="68"/>
      <c r="K144" s="121"/>
    </row>
    <row r="145" spans="1:11" ht="18" customHeight="1">
      <c r="A145" s="1"/>
      <c r="B145" s="89" t="s">
        <v>195</v>
      </c>
      <c r="C145" s="71" t="s">
        <v>196</v>
      </c>
      <c r="D145" s="96" t="s">
        <v>36</v>
      </c>
      <c r="E145" s="24"/>
      <c r="F145" s="24"/>
      <c r="G145" s="24">
        <v>5.8</v>
      </c>
      <c r="H145" s="24">
        <v>8.8</v>
      </c>
      <c r="I145" s="26"/>
      <c r="J145" s="68"/>
      <c r="K145" s="121"/>
    </row>
    <row r="146" spans="1:11" ht="18" customHeight="1">
      <c r="A146" s="1"/>
      <c r="B146" s="89" t="s">
        <v>197</v>
      </c>
      <c r="C146" s="71" t="s">
        <v>81</v>
      </c>
      <c r="D146" s="96" t="s">
        <v>34</v>
      </c>
      <c r="E146" s="24">
        <v>10.9</v>
      </c>
      <c r="F146" s="24">
        <v>9.75</v>
      </c>
      <c r="G146" s="24">
        <v>10.95</v>
      </c>
      <c r="H146" s="24">
        <v>10.8</v>
      </c>
      <c r="I146" s="26"/>
      <c r="J146" s="68"/>
      <c r="K146" s="121"/>
    </row>
    <row r="147" spans="1:10" ht="18" customHeight="1">
      <c r="A147" s="1"/>
      <c r="B147" s="78"/>
      <c r="C147" s="36"/>
      <c r="D147" s="87"/>
      <c r="E147" s="27">
        <f>IF(SUM(E143:E146)&gt;0,LARGE(E143:E146,1)+LARGE(E143:E146,2)+LARGE(E143:E146,3))</f>
        <v>30.55</v>
      </c>
      <c r="F147" s="27">
        <f>IF(SUM(F143:F146)&gt;0,LARGE(F143:F146,1)+LARGE(F143:F146,2)+LARGE(F143:F146,3))</f>
        <v>16.55</v>
      </c>
      <c r="G147" s="27">
        <f>IF(SUM(G143:G146)&gt;0,LARGE(G143:G146,1)+LARGE(G143:G146,2)+LARGE(G143:G146,3))</f>
        <v>24.799999999999997</v>
      </c>
      <c r="H147" s="27">
        <f>IF(SUM(H143:H146)&gt;0,LARGE(H143:H146,1)+LARGE(H143:H146,2)+LARGE(H143:H146,3))</f>
        <v>27.85</v>
      </c>
      <c r="I147" s="28">
        <f>SUM(E147:H147)</f>
        <v>99.75</v>
      </c>
      <c r="J147" s="68"/>
    </row>
    <row r="148" spans="1:10" ht="18" customHeight="1">
      <c r="A148" s="1"/>
      <c r="B148" s="80"/>
      <c r="C148" s="80"/>
      <c r="D148" s="81"/>
      <c r="E148" s="25"/>
      <c r="F148" s="25"/>
      <c r="G148" s="25"/>
      <c r="H148" s="25"/>
      <c r="I148" s="26"/>
      <c r="J148" s="68"/>
    </row>
    <row r="149" spans="1:10" ht="18" customHeight="1">
      <c r="A149" s="1">
        <v>19</v>
      </c>
      <c r="B149" s="112" t="s">
        <v>132</v>
      </c>
      <c r="C149" s="118"/>
      <c r="D149" s="118"/>
      <c r="E149" s="25"/>
      <c r="F149" s="25"/>
      <c r="G149" s="25"/>
      <c r="H149" s="25"/>
      <c r="I149" s="26"/>
      <c r="J149" s="68"/>
    </row>
    <row r="150" spans="1:11" ht="18" customHeight="1">
      <c r="A150" s="1"/>
      <c r="B150" s="115" t="s">
        <v>140</v>
      </c>
      <c r="C150" s="72" t="s">
        <v>141</v>
      </c>
      <c r="D150" s="96" t="s">
        <v>65</v>
      </c>
      <c r="E150" s="24">
        <v>9.35</v>
      </c>
      <c r="F150" s="24"/>
      <c r="G150" s="24">
        <v>8</v>
      </c>
      <c r="H150" s="24"/>
      <c r="I150" s="26"/>
      <c r="J150" s="68"/>
      <c r="K150" s="121"/>
    </row>
    <row r="151" spans="1:11" ht="18" customHeight="1">
      <c r="A151" s="1"/>
      <c r="B151" s="115" t="s">
        <v>142</v>
      </c>
      <c r="C151" s="72" t="s">
        <v>89</v>
      </c>
      <c r="D151" s="96" t="s">
        <v>34</v>
      </c>
      <c r="E151" s="24">
        <v>8.25</v>
      </c>
      <c r="F151" s="24">
        <v>4.45</v>
      </c>
      <c r="G151" s="24">
        <v>5.7</v>
      </c>
      <c r="H151" s="24">
        <v>8.6</v>
      </c>
      <c r="I151" s="26"/>
      <c r="J151" s="68"/>
      <c r="K151" s="121"/>
    </row>
    <row r="152" spans="1:11" ht="18" customHeight="1">
      <c r="A152" s="1"/>
      <c r="B152" s="115" t="s">
        <v>143</v>
      </c>
      <c r="C152" s="72" t="s">
        <v>144</v>
      </c>
      <c r="D152" s="96" t="s">
        <v>36</v>
      </c>
      <c r="E152" s="24"/>
      <c r="F152" s="24">
        <v>4.95</v>
      </c>
      <c r="G152" s="24">
        <v>7.5</v>
      </c>
      <c r="H152" s="24">
        <v>7.25</v>
      </c>
      <c r="I152" s="26"/>
      <c r="J152" s="68"/>
      <c r="K152" s="121"/>
    </row>
    <row r="153" spans="1:11" ht="18" customHeight="1">
      <c r="A153" s="1"/>
      <c r="B153" s="89" t="s">
        <v>145</v>
      </c>
      <c r="C153" s="71" t="s">
        <v>258</v>
      </c>
      <c r="D153" s="96" t="s">
        <v>34</v>
      </c>
      <c r="E153" s="24">
        <v>9.7</v>
      </c>
      <c r="F153" s="24"/>
      <c r="G153" s="24"/>
      <c r="H153" s="24">
        <v>8</v>
      </c>
      <c r="I153" s="26"/>
      <c r="J153" s="68"/>
      <c r="K153" s="121"/>
    </row>
    <row r="154" spans="1:11" ht="18" customHeight="1">
      <c r="A154" s="1"/>
      <c r="B154" s="89" t="s">
        <v>146</v>
      </c>
      <c r="C154" s="71" t="s">
        <v>144</v>
      </c>
      <c r="D154" s="96" t="s">
        <v>62</v>
      </c>
      <c r="E154" s="24"/>
      <c r="F154" s="24">
        <v>4.35</v>
      </c>
      <c r="G154" s="24">
        <v>7.35</v>
      </c>
      <c r="H154" s="24"/>
      <c r="I154" s="26"/>
      <c r="J154" s="68"/>
      <c r="K154" s="121"/>
    </row>
    <row r="155" spans="1:11" ht="18" customHeight="1">
      <c r="A155" s="1"/>
      <c r="B155" s="89" t="s">
        <v>255</v>
      </c>
      <c r="C155" s="71" t="s">
        <v>33</v>
      </c>
      <c r="D155" s="96" t="s">
        <v>36</v>
      </c>
      <c r="E155" s="24">
        <v>8.9</v>
      </c>
      <c r="F155" s="24">
        <v>5.85</v>
      </c>
      <c r="G155" s="24"/>
      <c r="H155" s="24">
        <v>8.25</v>
      </c>
      <c r="I155" s="26"/>
      <c r="J155" s="68"/>
      <c r="K155" s="121"/>
    </row>
    <row r="156" spans="1:10" ht="18" customHeight="1">
      <c r="A156" s="1"/>
      <c r="B156" s="78"/>
      <c r="C156" s="78"/>
      <c r="D156" s="79"/>
      <c r="E156" s="27">
        <f>IF(SUM(E150:E155)&gt;0,LARGE(E150:E155,1)+LARGE(E150:E155,2)+LARGE(E150:E155,3))</f>
        <v>27.949999999999996</v>
      </c>
      <c r="F156" s="27">
        <f>IF(SUM(F150:F155)&gt;0,LARGE(F150:F155,1)+LARGE(F150:F155,2)+LARGE(F150:F155,3))</f>
        <v>15.25</v>
      </c>
      <c r="G156" s="27">
        <f>IF(SUM(G150:G155)&gt;0,LARGE(G150:G155,1)+LARGE(G150:G155,2)+LARGE(G150:G155,3))</f>
        <v>22.85</v>
      </c>
      <c r="H156" s="27">
        <f>IF(SUM(H150:H155)&gt;0,LARGE(H150:H155,1)+LARGE(H150:H155,2)+LARGE(H150:H155,3))</f>
        <v>24.85</v>
      </c>
      <c r="I156" s="28">
        <f>SUM(E156:H156)</f>
        <v>90.9</v>
      </c>
      <c r="J156" s="68"/>
    </row>
    <row r="157" spans="1:4" ht="20.25" customHeight="1">
      <c r="A157" s="1"/>
      <c r="B157" s="83"/>
      <c r="C157" s="84"/>
      <c r="D157" s="85"/>
    </row>
    <row r="158" spans="1:4" ht="20.25" customHeight="1">
      <c r="A158" s="1"/>
      <c r="B158" s="83"/>
      <c r="C158" s="84"/>
      <c r="D158" s="85"/>
    </row>
    <row r="159" spans="1:4" ht="20.25" customHeight="1">
      <c r="A159" s="1"/>
      <c r="B159" s="83"/>
      <c r="C159" s="84"/>
      <c r="D159" s="85"/>
    </row>
    <row r="160" spans="1:4" ht="20.25" customHeight="1">
      <c r="A160" s="1"/>
      <c r="B160" s="83"/>
      <c r="C160" s="84"/>
      <c r="D160" s="85"/>
    </row>
    <row r="161" spans="1:4" ht="20.25" customHeight="1">
      <c r="A161" s="1"/>
      <c r="B161" s="83"/>
      <c r="C161" s="84"/>
      <c r="D161" s="85"/>
    </row>
    <row r="162" spans="1:4" ht="20.25" customHeight="1">
      <c r="A162" s="1"/>
      <c r="B162" s="83"/>
      <c r="C162" s="84"/>
      <c r="D162" s="85"/>
    </row>
    <row r="163" spans="1:4" ht="20.25" customHeight="1">
      <c r="A163" s="1"/>
      <c r="B163" s="83"/>
      <c r="C163" s="84"/>
      <c r="D163" s="85"/>
    </row>
    <row r="164" spans="1:4" ht="20.25" customHeight="1">
      <c r="A164" s="1"/>
      <c r="B164" s="83"/>
      <c r="C164" s="84"/>
      <c r="D164" s="85"/>
    </row>
    <row r="165" spans="1:4" ht="20.25" customHeight="1">
      <c r="A165" s="1"/>
      <c r="B165" s="83"/>
      <c r="C165" s="84"/>
      <c r="D165" s="85"/>
    </row>
    <row r="166" spans="2:4" ht="20.25" customHeight="1">
      <c r="B166" s="83"/>
      <c r="C166" s="84"/>
      <c r="D166" s="85"/>
    </row>
    <row r="167" spans="2:4" ht="20.25" customHeight="1">
      <c r="B167" s="83"/>
      <c r="C167" s="84"/>
      <c r="D167" s="85"/>
    </row>
    <row r="168" spans="2:4" ht="18">
      <c r="B168" s="83"/>
      <c r="C168" s="84"/>
      <c r="D168" s="85"/>
    </row>
    <row r="169" spans="2:4" ht="18">
      <c r="B169" s="83"/>
      <c r="C169" s="84"/>
      <c r="D169" s="85"/>
    </row>
    <row r="170" spans="2:4" ht="18">
      <c r="B170" s="83"/>
      <c r="C170" s="84"/>
      <c r="D170" s="85"/>
    </row>
    <row r="171" spans="2:4" ht="18">
      <c r="B171" s="83"/>
      <c r="C171" s="84"/>
      <c r="D171" s="85"/>
    </row>
    <row r="172" spans="2:4" ht="18">
      <c r="B172" s="83"/>
      <c r="C172" s="84"/>
      <c r="D172" s="85"/>
    </row>
    <row r="173" spans="2:4" ht="18">
      <c r="B173" s="83"/>
      <c r="C173" s="84"/>
      <c r="D173" s="85"/>
    </row>
    <row r="174" spans="2:4" ht="18">
      <c r="B174" s="83"/>
      <c r="C174" s="84"/>
      <c r="D174" s="85"/>
    </row>
    <row r="175" spans="2:4" ht="18">
      <c r="B175" s="83"/>
      <c r="C175" s="84"/>
      <c r="D175" s="85"/>
    </row>
    <row r="176" spans="2:4" ht="18">
      <c r="B176" s="83"/>
      <c r="C176" s="84"/>
      <c r="D176" s="85"/>
    </row>
    <row r="177" spans="2:4" ht="18">
      <c r="B177" s="83"/>
      <c r="C177" s="84"/>
      <c r="D177" s="85"/>
    </row>
    <row r="178" spans="2:4" ht="18">
      <c r="B178" s="83"/>
      <c r="C178" s="84"/>
      <c r="D178" s="85"/>
    </row>
    <row r="179" spans="2:4" ht="18">
      <c r="B179" s="83"/>
      <c r="C179" s="84"/>
      <c r="D179" s="85"/>
    </row>
    <row r="180" spans="2:4" ht="18">
      <c r="B180" s="83"/>
      <c r="C180" s="84"/>
      <c r="D180" s="85"/>
    </row>
    <row r="181" spans="2:4" ht="18">
      <c r="B181" s="83"/>
      <c r="C181" s="84"/>
      <c r="D181" s="85"/>
    </row>
    <row r="182" spans="2:4" ht="18">
      <c r="B182" s="83"/>
      <c r="C182" s="84"/>
      <c r="D182" s="85"/>
    </row>
    <row r="183" spans="2:4" ht="18">
      <c r="B183" s="83"/>
      <c r="C183" s="84"/>
      <c r="D183" s="85"/>
    </row>
    <row r="184" spans="2:4" ht="18">
      <c r="B184" s="83"/>
      <c r="C184" s="84"/>
      <c r="D184" s="85"/>
    </row>
    <row r="185" spans="2:4" ht="18">
      <c r="B185" s="83"/>
      <c r="C185" s="84"/>
      <c r="D185" s="85"/>
    </row>
    <row r="186" spans="2:4" ht="18">
      <c r="B186" s="83"/>
      <c r="C186" s="84"/>
      <c r="D186" s="85"/>
    </row>
    <row r="187" spans="2:4" ht="18">
      <c r="B187" s="83"/>
      <c r="C187" s="84"/>
      <c r="D187" s="85"/>
    </row>
    <row r="188" spans="2:4" ht="18">
      <c r="B188" s="83"/>
      <c r="C188" s="84"/>
      <c r="D188" s="85"/>
    </row>
    <row r="189" spans="2:4" ht="18">
      <c r="B189" s="83"/>
      <c r="C189" s="84"/>
      <c r="D189" s="85"/>
    </row>
    <row r="190" spans="2:4" ht="18">
      <c r="B190" s="83"/>
      <c r="C190" s="84"/>
      <c r="D190" s="85"/>
    </row>
    <row r="191" spans="2:4" ht="18">
      <c r="B191" s="83"/>
      <c r="C191" s="84"/>
      <c r="D191" s="85"/>
    </row>
    <row r="192" spans="2:4" ht="18">
      <c r="B192" s="83"/>
      <c r="C192" s="84"/>
      <c r="D192" s="85"/>
    </row>
    <row r="193" spans="2:4" ht="18">
      <c r="B193" s="83"/>
      <c r="C193" s="84"/>
      <c r="D193" s="85"/>
    </row>
    <row r="194" spans="2:4" ht="18">
      <c r="B194" s="83"/>
      <c r="C194" s="84"/>
      <c r="D194" s="85"/>
    </row>
    <row r="195" spans="2:4" ht="18">
      <c r="B195" s="83"/>
      <c r="C195" s="84"/>
      <c r="D195" s="85"/>
    </row>
    <row r="196" spans="2:4" ht="18">
      <c r="B196" s="83"/>
      <c r="C196" s="84"/>
      <c r="D196" s="85"/>
    </row>
    <row r="197" spans="2:4" ht="18">
      <c r="B197" s="83"/>
      <c r="C197" s="84"/>
      <c r="D197" s="85"/>
    </row>
    <row r="198" spans="2:4" ht="18">
      <c r="B198" s="83"/>
      <c r="C198" s="84"/>
      <c r="D198" s="85"/>
    </row>
    <row r="199" spans="2:4" ht="18">
      <c r="B199" s="83"/>
      <c r="C199" s="84"/>
      <c r="D199" s="85"/>
    </row>
    <row r="200" spans="2:4" ht="18">
      <c r="B200" s="83"/>
      <c r="C200" s="84"/>
      <c r="D200" s="85"/>
    </row>
    <row r="201" spans="2:4" ht="18">
      <c r="B201" s="83"/>
      <c r="C201" s="84"/>
      <c r="D201" s="85"/>
    </row>
    <row r="202" spans="2:4" ht="18">
      <c r="B202" s="83"/>
      <c r="C202" s="84"/>
      <c r="D202" s="85"/>
    </row>
    <row r="203" spans="2:4" ht="18">
      <c r="B203" s="83"/>
      <c r="C203" s="84"/>
      <c r="D203" s="85"/>
    </row>
    <row r="204" spans="2:4" ht="18">
      <c r="B204" s="83"/>
      <c r="C204" s="84"/>
      <c r="D204" s="85"/>
    </row>
    <row r="205" spans="2:4" ht="18">
      <c r="B205" s="83"/>
      <c r="C205" s="84"/>
      <c r="D205" s="85"/>
    </row>
    <row r="206" spans="2:4" ht="18">
      <c r="B206" s="83"/>
      <c r="C206" s="84"/>
      <c r="D206" s="85"/>
    </row>
    <row r="207" spans="2:4" ht="18">
      <c r="B207" s="83"/>
      <c r="C207" s="84"/>
      <c r="D207" s="85"/>
    </row>
    <row r="208" spans="2:4" ht="18">
      <c r="B208" s="83"/>
      <c r="C208" s="84"/>
      <c r="D208" s="85"/>
    </row>
    <row r="209" spans="2:4" ht="18">
      <c r="B209" s="83"/>
      <c r="C209" s="84"/>
      <c r="D209" s="85"/>
    </row>
    <row r="210" spans="2:4" ht="18">
      <c r="B210" s="83"/>
      <c r="C210" s="84"/>
      <c r="D210" s="85"/>
    </row>
    <row r="211" spans="2:4" ht="18">
      <c r="B211" s="83"/>
      <c r="C211" s="84"/>
      <c r="D211" s="85"/>
    </row>
    <row r="212" spans="2:4" ht="18">
      <c r="B212" s="83"/>
      <c r="C212" s="84"/>
      <c r="D212" s="85"/>
    </row>
    <row r="213" spans="2:4" ht="18">
      <c r="B213" s="83"/>
      <c r="C213" s="84"/>
      <c r="D213" s="85"/>
    </row>
    <row r="214" spans="2:4" ht="18">
      <c r="B214" s="83"/>
      <c r="C214" s="84"/>
      <c r="D214" s="85"/>
    </row>
    <row r="215" spans="2:4" ht="18">
      <c r="B215" s="83"/>
      <c r="C215" s="84"/>
      <c r="D215" s="85"/>
    </row>
    <row r="216" spans="2:4" ht="18">
      <c r="B216" s="83"/>
      <c r="C216" s="84"/>
      <c r="D216" s="85"/>
    </row>
    <row r="217" spans="2:4" ht="18">
      <c r="B217" s="83"/>
      <c r="C217" s="84"/>
      <c r="D217" s="85"/>
    </row>
    <row r="218" spans="2:4" ht="18">
      <c r="B218" s="83"/>
      <c r="C218" s="84"/>
      <c r="D218" s="85"/>
    </row>
    <row r="219" spans="2:4" ht="18">
      <c r="B219" s="83"/>
      <c r="C219" s="84"/>
      <c r="D219" s="85"/>
    </row>
    <row r="220" spans="2:4" ht="18">
      <c r="B220" s="83"/>
      <c r="C220" s="84"/>
      <c r="D220" s="85"/>
    </row>
    <row r="221" spans="2:4" ht="18">
      <c r="B221" s="83"/>
      <c r="C221" s="84"/>
      <c r="D221" s="85"/>
    </row>
    <row r="222" spans="2:4" ht="18">
      <c r="B222" s="83"/>
      <c r="C222" s="84"/>
      <c r="D222" s="85"/>
    </row>
    <row r="223" spans="2:4" ht="18">
      <c r="B223" s="83"/>
      <c r="C223" s="84"/>
      <c r="D223" s="85"/>
    </row>
    <row r="224" spans="2:4" ht="18">
      <c r="B224" s="83"/>
      <c r="C224" s="84"/>
      <c r="D224" s="85"/>
    </row>
    <row r="225" spans="2:4" ht="18">
      <c r="B225" s="83"/>
      <c r="C225" s="84"/>
      <c r="D225" s="85"/>
    </row>
    <row r="226" spans="2:4" ht="18">
      <c r="B226" s="83"/>
      <c r="C226" s="84"/>
      <c r="D226" s="85"/>
    </row>
    <row r="227" spans="2:4" ht="18">
      <c r="B227" s="83"/>
      <c r="C227" s="84"/>
      <c r="D227" s="85"/>
    </row>
    <row r="228" spans="2:4" ht="18">
      <c r="B228" s="83"/>
      <c r="C228" s="84"/>
      <c r="D228" s="85"/>
    </row>
    <row r="229" spans="2:4" ht="18">
      <c r="B229" s="83"/>
      <c r="C229" s="84"/>
      <c r="D229" s="85"/>
    </row>
    <row r="230" spans="2:4" ht="18">
      <c r="B230" s="83"/>
      <c r="C230" s="84"/>
      <c r="D230" s="85"/>
    </row>
    <row r="231" spans="2:4" ht="18">
      <c r="B231" s="83"/>
      <c r="C231" s="84"/>
      <c r="D231" s="85"/>
    </row>
    <row r="232" spans="2:4" ht="18">
      <c r="B232" s="83"/>
      <c r="C232" s="84"/>
      <c r="D232" s="85"/>
    </row>
    <row r="233" spans="2:4" ht="18">
      <c r="B233" s="83"/>
      <c r="C233" s="84"/>
      <c r="D233" s="85"/>
    </row>
    <row r="234" spans="2:4" ht="18">
      <c r="B234" s="83"/>
      <c r="C234" s="84"/>
      <c r="D234" s="85"/>
    </row>
    <row r="235" spans="2:4" ht="18">
      <c r="B235" s="83"/>
      <c r="C235" s="84"/>
      <c r="D235" s="85"/>
    </row>
    <row r="236" spans="2:4" ht="18">
      <c r="B236" s="83"/>
      <c r="C236" s="84"/>
      <c r="D236" s="85"/>
    </row>
    <row r="237" spans="2:4" ht="18">
      <c r="B237" s="83"/>
      <c r="C237" s="84"/>
      <c r="D237" s="85"/>
    </row>
    <row r="238" spans="2:4" ht="18">
      <c r="B238" s="83"/>
      <c r="C238" s="84"/>
      <c r="D238" s="85"/>
    </row>
    <row r="239" spans="2:4" ht="18">
      <c r="B239" s="83"/>
      <c r="C239" s="84"/>
      <c r="D239" s="85"/>
    </row>
    <row r="240" spans="2:4" ht="18">
      <c r="B240" s="83"/>
      <c r="C240" s="84"/>
      <c r="D240" s="85"/>
    </row>
    <row r="241" spans="2:4" ht="18">
      <c r="B241" s="83"/>
      <c r="C241" s="84"/>
      <c r="D241" s="85"/>
    </row>
    <row r="242" spans="2:4" ht="18">
      <c r="B242" s="83"/>
      <c r="C242" s="84"/>
      <c r="D242" s="85"/>
    </row>
    <row r="243" spans="2:4" ht="18">
      <c r="B243" s="83"/>
      <c r="C243" s="84"/>
      <c r="D243" s="85"/>
    </row>
    <row r="244" spans="2:4" ht="18">
      <c r="B244" s="83"/>
      <c r="C244" s="84"/>
      <c r="D244" s="85"/>
    </row>
    <row r="245" spans="2:4" ht="18">
      <c r="B245" s="83"/>
      <c r="C245" s="84"/>
      <c r="D245" s="85"/>
    </row>
    <row r="246" spans="2:4" ht="18">
      <c r="B246" s="83"/>
      <c r="C246" s="84"/>
      <c r="D246" s="85"/>
    </row>
    <row r="247" spans="2:4" ht="18">
      <c r="B247" s="83"/>
      <c r="C247" s="84"/>
      <c r="D247" s="85"/>
    </row>
    <row r="248" spans="2:4" ht="18">
      <c r="B248" s="83"/>
      <c r="C248" s="84"/>
      <c r="D248" s="85"/>
    </row>
    <row r="249" spans="2:4" ht="18">
      <c r="B249" s="83"/>
      <c r="C249" s="84"/>
      <c r="D249" s="85"/>
    </row>
    <row r="250" spans="2:4" ht="18">
      <c r="B250" s="83"/>
      <c r="C250" s="84"/>
      <c r="D250" s="85"/>
    </row>
    <row r="251" spans="2:4" ht="18">
      <c r="B251" s="83"/>
      <c r="C251" s="84"/>
      <c r="D251" s="85"/>
    </row>
    <row r="252" spans="2:4" ht="18">
      <c r="B252" s="83"/>
      <c r="C252" s="84"/>
      <c r="D252" s="85"/>
    </row>
    <row r="253" spans="2:4" ht="18">
      <c r="B253" s="83"/>
      <c r="C253" s="84"/>
      <c r="D253" s="85"/>
    </row>
    <row r="254" spans="2:4" ht="18">
      <c r="B254" s="83"/>
      <c r="C254" s="84"/>
      <c r="D254" s="85"/>
    </row>
    <row r="255" spans="2:4" ht="18">
      <c r="B255" s="83"/>
      <c r="C255" s="84"/>
      <c r="D255" s="85"/>
    </row>
    <row r="256" spans="2:4" ht="18">
      <c r="B256" s="83"/>
      <c r="C256" s="84"/>
      <c r="D256" s="85"/>
    </row>
    <row r="257" spans="2:4" ht="18">
      <c r="B257" s="83"/>
      <c r="C257" s="84"/>
      <c r="D257" s="85"/>
    </row>
    <row r="258" spans="2:4" ht="18">
      <c r="B258" s="83"/>
      <c r="C258" s="84"/>
      <c r="D258" s="85"/>
    </row>
    <row r="259" spans="2:4" ht="18">
      <c r="B259" s="83"/>
      <c r="C259" s="84"/>
      <c r="D259" s="85"/>
    </row>
    <row r="260" spans="2:4" ht="18">
      <c r="B260" s="83"/>
      <c r="C260" s="84"/>
      <c r="D260" s="85"/>
    </row>
    <row r="261" spans="2:4" ht="18">
      <c r="B261" s="83"/>
      <c r="C261" s="84"/>
      <c r="D261" s="85"/>
    </row>
    <row r="262" spans="2:4" ht="18">
      <c r="B262" s="83"/>
      <c r="C262" s="84"/>
      <c r="D262" s="85"/>
    </row>
    <row r="263" spans="2:4" ht="18">
      <c r="B263" s="83"/>
      <c r="C263" s="84"/>
      <c r="D263" s="85"/>
    </row>
    <row r="264" spans="2:4" ht="18">
      <c r="B264" s="83"/>
      <c r="C264" s="84"/>
      <c r="D264" s="85"/>
    </row>
    <row r="265" spans="2:4" ht="18">
      <c r="B265" s="83"/>
      <c r="C265" s="84"/>
      <c r="D265" s="85"/>
    </row>
    <row r="266" spans="2:4" ht="18">
      <c r="B266" s="83"/>
      <c r="C266" s="84"/>
      <c r="D266" s="85"/>
    </row>
    <row r="267" spans="2:4" ht="18">
      <c r="B267" s="83"/>
      <c r="C267" s="84"/>
      <c r="D267" s="85"/>
    </row>
    <row r="268" spans="2:4" ht="18">
      <c r="B268" s="83"/>
      <c r="C268" s="84"/>
      <c r="D268" s="85"/>
    </row>
    <row r="269" spans="2:4" ht="18">
      <c r="B269" s="83"/>
      <c r="C269" s="84"/>
      <c r="D269" s="85"/>
    </row>
    <row r="270" spans="2:4" ht="18">
      <c r="B270" s="83"/>
      <c r="C270" s="84"/>
      <c r="D270" s="85"/>
    </row>
    <row r="271" spans="2:4" ht="18">
      <c r="B271" s="83"/>
      <c r="C271" s="84"/>
      <c r="D271" s="85"/>
    </row>
    <row r="272" spans="2:4" ht="18">
      <c r="B272" s="83"/>
      <c r="C272" s="84"/>
      <c r="D272" s="85"/>
    </row>
    <row r="273" spans="2:4" ht="18">
      <c r="B273" s="83"/>
      <c r="C273" s="84"/>
      <c r="D273" s="85"/>
    </row>
    <row r="274" spans="2:4" ht="18">
      <c r="B274" s="83"/>
      <c r="C274" s="84"/>
      <c r="D274" s="85"/>
    </row>
    <row r="275" spans="2:4" ht="18">
      <c r="B275" s="83"/>
      <c r="C275" s="84"/>
      <c r="D275" s="85"/>
    </row>
    <row r="276" spans="2:4" ht="18">
      <c r="B276" s="83"/>
      <c r="C276" s="84"/>
      <c r="D276" s="85"/>
    </row>
    <row r="277" spans="2:4" ht="18">
      <c r="B277" s="83"/>
      <c r="C277" s="84"/>
      <c r="D277" s="85"/>
    </row>
    <row r="278" spans="2:4" ht="18">
      <c r="B278" s="83"/>
      <c r="C278" s="84"/>
      <c r="D278" s="85"/>
    </row>
    <row r="279" spans="2:4" ht="18">
      <c r="B279" s="83"/>
      <c r="C279" s="84"/>
      <c r="D279" s="85"/>
    </row>
    <row r="280" spans="2:4" ht="18">
      <c r="B280" s="83"/>
      <c r="C280" s="84"/>
      <c r="D280" s="85"/>
    </row>
    <row r="281" spans="2:4" ht="18">
      <c r="B281" s="83"/>
      <c r="C281" s="84"/>
      <c r="D281" s="85"/>
    </row>
    <row r="282" spans="2:4" ht="18">
      <c r="B282" s="83"/>
      <c r="C282" s="84"/>
      <c r="D282" s="85"/>
    </row>
    <row r="283" spans="2:4" ht="18">
      <c r="B283" s="83"/>
      <c r="C283" s="84"/>
      <c r="D283" s="85"/>
    </row>
    <row r="284" spans="2:4" ht="18">
      <c r="B284" s="83"/>
      <c r="C284" s="84"/>
      <c r="D284" s="85"/>
    </row>
    <row r="285" spans="2:4" ht="18">
      <c r="B285" s="83"/>
      <c r="C285" s="84"/>
      <c r="D285" s="85"/>
    </row>
    <row r="286" spans="2:4" ht="18">
      <c r="B286" s="83"/>
      <c r="C286" s="84"/>
      <c r="D286" s="85"/>
    </row>
    <row r="287" spans="2:4" ht="18">
      <c r="B287" s="83"/>
      <c r="C287" s="84"/>
      <c r="D287" s="85"/>
    </row>
    <row r="288" spans="2:4" ht="18">
      <c r="B288" s="83"/>
      <c r="C288" s="84"/>
      <c r="D288" s="85"/>
    </row>
    <row r="289" spans="2:4" ht="18">
      <c r="B289" s="83"/>
      <c r="C289" s="84"/>
      <c r="D289" s="85"/>
    </row>
    <row r="290" spans="2:4" ht="18">
      <c r="B290" s="83"/>
      <c r="C290" s="84"/>
      <c r="D290" s="85"/>
    </row>
    <row r="291" spans="2:4" ht="18">
      <c r="B291" s="83"/>
      <c r="C291" s="84"/>
      <c r="D291" s="85"/>
    </row>
    <row r="292" spans="2:4" ht="18">
      <c r="B292" s="83"/>
      <c r="C292" s="84"/>
      <c r="D292" s="85"/>
    </row>
    <row r="293" spans="2:4" ht="18">
      <c r="B293" s="83"/>
      <c r="C293" s="84"/>
      <c r="D293" s="85"/>
    </row>
    <row r="294" spans="2:4" ht="18">
      <c r="B294" s="83"/>
      <c r="C294" s="84"/>
      <c r="D294" s="85"/>
    </row>
    <row r="295" spans="2:4" ht="18">
      <c r="B295" s="83"/>
      <c r="C295" s="84"/>
      <c r="D295" s="85"/>
    </row>
    <row r="296" spans="2:4" ht="18">
      <c r="B296" s="83"/>
      <c r="C296" s="84"/>
      <c r="D296" s="85"/>
    </row>
    <row r="297" spans="2:4" ht="18">
      <c r="B297" s="83"/>
      <c r="C297" s="84"/>
      <c r="D297" s="85"/>
    </row>
    <row r="298" spans="2:4" ht="18">
      <c r="B298" s="83"/>
      <c r="C298" s="84"/>
      <c r="D298" s="85"/>
    </row>
    <row r="299" spans="2:4" ht="18">
      <c r="B299" s="83"/>
      <c r="C299" s="84"/>
      <c r="D299" s="85"/>
    </row>
    <row r="300" spans="2:4" ht="18">
      <c r="B300" s="83"/>
      <c r="C300" s="84"/>
      <c r="D300" s="85"/>
    </row>
    <row r="301" spans="2:4" ht="18">
      <c r="B301" s="83"/>
      <c r="C301" s="84"/>
      <c r="D301" s="85"/>
    </row>
    <row r="302" spans="2:4" ht="18">
      <c r="B302" s="83"/>
      <c r="C302" s="84"/>
      <c r="D302" s="85"/>
    </row>
    <row r="303" spans="2:4" ht="18">
      <c r="B303" s="83"/>
      <c r="C303" s="84"/>
      <c r="D303" s="85"/>
    </row>
    <row r="304" spans="2:4" ht="18">
      <c r="B304" s="83"/>
      <c r="C304" s="84"/>
      <c r="D304" s="85"/>
    </row>
  </sheetData>
  <sheetProtection/>
  <mergeCells count="3">
    <mergeCell ref="A5:I5"/>
    <mergeCell ref="A1:I1"/>
    <mergeCell ref="A3:I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2011-11-26T13:58:35Z</cp:lastPrinted>
  <dcterms:created xsi:type="dcterms:W3CDTF">2001-09-20T05:51:40Z</dcterms:created>
  <dcterms:modified xsi:type="dcterms:W3CDTF">2011-11-26T21:13:40Z</dcterms:modified>
  <cp:category/>
  <cp:version/>
  <cp:contentType/>
  <cp:contentStatus/>
</cp:coreProperties>
</file>