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3" firstSheet="2" activeTab="5"/>
  </bookViews>
  <sheets>
    <sheet name="1995 a starší" sheetId="1" r:id="rId1"/>
    <sheet name="1998 - 1996" sheetId="2" r:id="rId2"/>
    <sheet name="2000 - 1999" sheetId="3" r:id="rId3"/>
    <sheet name="2002 - 2001" sheetId="4" r:id="rId4"/>
    <sheet name="2004 - 2003" sheetId="5" r:id="rId5"/>
    <sheet name="MIMI" sheetId="6" r:id="rId6"/>
  </sheets>
  <definedNames>
    <definedName name="_xlnm._FilterDatabase" localSheetId="0" hidden="1">'1995 a starší'!$A$5:$N$7</definedName>
    <definedName name="_xlnm._FilterDatabase" localSheetId="1" hidden="1">'1998 - 1996'!$A$5:$N$5</definedName>
    <definedName name="_xlnm._FilterDatabase" localSheetId="2" hidden="1">'2000 - 1999'!$A$5:$N$5</definedName>
    <definedName name="_xlnm._FilterDatabase" localSheetId="3" hidden="1">'2002 - 2001'!$A$5:$N$5</definedName>
    <definedName name="_xlnm._FilterDatabase" localSheetId="4" hidden="1">'2004 - 2003'!$A$5:$N$26</definedName>
    <definedName name="_xlnm._FilterDatabase" localSheetId="5" hidden="1">'MIMI'!$A$5:$N$5</definedName>
  </definedNames>
  <calcPr fullCalcOnLoad="1"/>
</workbook>
</file>

<file path=xl/sharedStrings.xml><?xml version="1.0" encoding="utf-8"?>
<sst xmlns="http://schemas.openxmlformats.org/spreadsheetml/2006/main" count="363" uniqueCount="151">
  <si>
    <t>BEDŘICHOVSKÝ JEŽEK</t>
  </si>
  <si>
    <t>XV. ročník</t>
  </si>
  <si>
    <t>Datum konání: 22. 5. 2011</t>
  </si>
  <si>
    <t>Oddíl SG SOKOL Bedřichov</t>
  </si>
  <si>
    <t>KATEGORIE V.</t>
  </si>
  <si>
    <t>Nar. 1995 a starší</t>
  </si>
  <si>
    <t>Prostná</t>
  </si>
  <si>
    <t>Kladina</t>
  </si>
  <si>
    <t>CELKEM</t>
  </si>
  <si>
    <t>Poř.</t>
  </si>
  <si>
    <t>Příjmení, jméno</t>
  </si>
  <si>
    <t>Klub</t>
  </si>
  <si>
    <t>Trenér</t>
  </si>
  <si>
    <t>Roč.</t>
  </si>
  <si>
    <t>A</t>
  </si>
  <si>
    <t>B</t>
  </si>
  <si>
    <t>ost.</t>
  </si>
  <si>
    <t xml:space="preserve">konečná </t>
  </si>
  <si>
    <t>Černá Karolína</t>
  </si>
  <si>
    <t>Merkur České Budějovice</t>
  </si>
  <si>
    <t>Bago</t>
  </si>
  <si>
    <t>Imbrová Karolína</t>
  </si>
  <si>
    <t>TJ Bohemians Praha</t>
  </si>
  <si>
    <t>Sokol Bedřichov</t>
  </si>
  <si>
    <t>Dvořáková</t>
  </si>
  <si>
    <t>KATEGORIE IV.</t>
  </si>
  <si>
    <t>Nar. 1998 – 1996</t>
  </si>
  <si>
    <t>Stejskalová Adéla</t>
  </si>
  <si>
    <t>Sokol Milevsko</t>
  </si>
  <si>
    <t>Hošková Denisa</t>
  </si>
  <si>
    <t>Sokol Horní Počernice</t>
  </si>
  <si>
    <t>Šotolová</t>
  </si>
  <si>
    <t>Dočekalová Lenka</t>
  </si>
  <si>
    <t>Sokol Přibyslavice</t>
  </si>
  <si>
    <t>Uhrová</t>
  </si>
  <si>
    <t>Hamrlová Veronika</t>
  </si>
  <si>
    <t>GK Hulín</t>
  </si>
  <si>
    <t>Bílek</t>
  </si>
  <si>
    <t xml:space="preserve">KATEGORIE III. </t>
  </si>
  <si>
    <t>Nar. 2000 – 1999</t>
  </si>
  <si>
    <t>Krejčí Lucie</t>
  </si>
  <si>
    <t>Sokol Bučovice</t>
  </si>
  <si>
    <t>Tichý</t>
  </si>
  <si>
    <t>Valentová Eva</t>
  </si>
  <si>
    <t>KSG Znojmo</t>
  </si>
  <si>
    <t>Hýbnerová</t>
  </si>
  <si>
    <t>Kuchťáková Belinda</t>
  </si>
  <si>
    <t>Černá Marie</t>
  </si>
  <si>
    <t>Pekarčíková Anna</t>
  </si>
  <si>
    <t>Verešová</t>
  </si>
  <si>
    <t>Hukaufová Sára</t>
  </si>
  <si>
    <t>Motlíková Tereza</t>
  </si>
  <si>
    <t>Sokol Žižkov II.</t>
  </si>
  <si>
    <t>Seňková, Prát</t>
  </si>
  <si>
    <t>Kubešová Zuzana</t>
  </si>
  <si>
    <t>Šritterová Veronika</t>
  </si>
  <si>
    <t>Křížová Tereza</t>
  </si>
  <si>
    <t>Knoflíčková Michaela</t>
  </si>
  <si>
    <t>Christová Markéta</t>
  </si>
  <si>
    <t>KSG Rosice</t>
  </si>
  <si>
    <t>Muryc</t>
  </si>
  <si>
    <t>Chlupáčková Anežka</t>
  </si>
  <si>
    <t>Kučerová Radka</t>
  </si>
  <si>
    <t>KATEGORIE II.</t>
  </si>
  <si>
    <t>Nar. 2002 – 2001</t>
  </si>
  <si>
    <t>Matulová Veronika</t>
  </si>
  <si>
    <t>Duráková</t>
  </si>
  <si>
    <t>Antlová Jana</t>
  </si>
  <si>
    <t>Tichá Tereza</t>
  </si>
  <si>
    <t>Kostíková Adéla</t>
  </si>
  <si>
    <t>Pohanková Elizabeth Aneta KSG Znojmo</t>
  </si>
  <si>
    <t>Katolická Nikola</t>
  </si>
  <si>
    <t>Merkur Č. Budějovice</t>
  </si>
  <si>
    <t>Bauerfeindová Nela</t>
  </si>
  <si>
    <t>Sokol Kolín</t>
  </si>
  <si>
    <t>Jirsová, Kuberová</t>
  </si>
  <si>
    <t>Řezbová Veronika</t>
  </si>
  <si>
    <t>Linhartová Valentýna</t>
  </si>
  <si>
    <t>Koudelková Natálie</t>
  </si>
  <si>
    <t>Červinková Anna</t>
  </si>
  <si>
    <t>Sokol Znojmo</t>
  </si>
  <si>
    <t>Simonidesová, Sigmundová</t>
  </si>
  <si>
    <t>Kubková Eva</t>
  </si>
  <si>
    <t>Chlupáčková Žofie</t>
  </si>
  <si>
    <t>Fialová Jana</t>
  </si>
  <si>
    <t>Nevosadová Žaneta</t>
  </si>
  <si>
    <t>Kývalová Adéla</t>
  </si>
  <si>
    <t>Datum konání: 22. 5. 2010</t>
  </si>
  <si>
    <t>KATEGORIE I.</t>
  </si>
  <si>
    <t>Nar. 2004 – 2003</t>
  </si>
  <si>
    <t>Přeskok</t>
  </si>
  <si>
    <t>Pospíšilová Lucie</t>
  </si>
  <si>
    <t>Baštová J. ml.</t>
  </si>
  <si>
    <t>Chmelařová Dominika</t>
  </si>
  <si>
    <t>Přichystalová Anna</t>
  </si>
  <si>
    <t>Kovaříková Tereza</t>
  </si>
  <si>
    <t>Verešová, Hukaufová</t>
  </si>
  <si>
    <t>Morchová Eliška</t>
  </si>
  <si>
    <t>Petráková Marta</t>
  </si>
  <si>
    <t>Procházková Pavla</t>
  </si>
  <si>
    <t>Jeřábková Amálka</t>
  </si>
  <si>
    <t>Šritterová Adéla</t>
  </si>
  <si>
    <t>Olivová Lucie</t>
  </si>
  <si>
    <t>Pánková Nela</t>
  </si>
  <si>
    <t>Sokol Brno I.</t>
  </si>
  <si>
    <t>Vlková, Žitníková</t>
  </si>
  <si>
    <t>Trávníčková Barbora</t>
  </si>
  <si>
    <t>Svobodová Lucie</t>
  </si>
  <si>
    <t>Wojnarová Anna</t>
  </si>
  <si>
    <t>Chmelová Karolína</t>
  </si>
  <si>
    <t>Chmelová</t>
  </si>
  <si>
    <t>Doskočilová Marie</t>
  </si>
  <si>
    <t>Doležalová, Soudná</t>
  </si>
  <si>
    <t>Šabatová Michaela</t>
  </si>
  <si>
    <t>Novotná Ivana</t>
  </si>
  <si>
    <t>Peštálová Petra</t>
  </si>
  <si>
    <t>Procházková Kristýna</t>
  </si>
  <si>
    <t>Daňková Tereza</t>
  </si>
  <si>
    <t>Daňková, Bílek</t>
  </si>
  <si>
    <t>KATEGORIE X.</t>
  </si>
  <si>
    <t>MIMI – nar. 2005 a mladší</t>
  </si>
  <si>
    <t>Lavička</t>
  </si>
  <si>
    <t>Řezníčková Adéla</t>
  </si>
  <si>
    <t>Duráková Kateřina</t>
  </si>
  <si>
    <t>SK Velká Ohrada</t>
  </si>
  <si>
    <t>Jelínková Karolínka</t>
  </si>
  <si>
    <t>Kvasničková Aneta</t>
  </si>
  <si>
    <t>Verešová, Ferusová</t>
  </si>
  <si>
    <t>Malinovská Nikoleta</t>
  </si>
  <si>
    <t>Mrázová Kateřina</t>
  </si>
  <si>
    <t>Roderová Eliška</t>
  </si>
  <si>
    <t>Svobodová Ellen</t>
  </si>
  <si>
    <t>Blatecká, Pánková</t>
  </si>
  <si>
    <t>Blatecká Michaela</t>
  </si>
  <si>
    <t>Kaliničová Tereza</t>
  </si>
  <si>
    <t>Černocká Leontýna</t>
  </si>
  <si>
    <t>Machalová Katka</t>
  </si>
  <si>
    <t>Nováková Bára</t>
  </si>
  <si>
    <t>Kreibichová Aneta</t>
  </si>
  <si>
    <t>Doležalová Vivien Valérie</t>
  </si>
  <si>
    <t>Dvořáková, Živná</t>
  </si>
  <si>
    <t>Svorada Nathálie</t>
  </si>
  <si>
    <t>Srbová Michaela</t>
  </si>
  <si>
    <t>Kopáčková Klára</t>
  </si>
  <si>
    <t>Kružíková Adriana</t>
  </si>
  <si>
    <t>Srb Vladimír</t>
  </si>
  <si>
    <t>Veselá Klára</t>
  </si>
  <si>
    <t>Trajerová Klára</t>
  </si>
  <si>
    <t>Kloudová Nikola</t>
  </si>
  <si>
    <t>Žitníková, Závodná</t>
  </si>
  <si>
    <t>Pánková Sára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</si>
</sst>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11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172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2" fontId="5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right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172" fontId="0" fillId="0" borderId="8" xfId="0" applyNumberFormat="1" applyFont="1" applyBorder="1" applyAlignment="1">
      <alignment/>
    </xf>
    <xf numFmtId="172" fontId="0" fillId="0" borderId="9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72" fontId="0" fillId="0" borderId="5" xfId="0" applyNumberFormat="1" applyFont="1" applyBorder="1" applyAlignment="1">
      <alignment/>
    </xf>
    <xf numFmtId="172" fontId="0" fillId="0" borderId="6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2" fontId="3" fillId="2" borderId="13" xfId="0" applyNumberFormat="1" applyFont="1" applyFill="1" applyBorder="1" applyAlignment="1">
      <alignment horizontal="center"/>
    </xf>
    <xf numFmtId="172" fontId="0" fillId="3" borderId="14" xfId="0" applyNumberFormat="1" applyFont="1" applyFill="1" applyBorder="1" applyAlignment="1">
      <alignment/>
    </xf>
    <xf numFmtId="172" fontId="0" fillId="3" borderId="15" xfId="0" applyNumberFormat="1" applyFont="1" applyFill="1" applyBorder="1" applyAlignment="1">
      <alignment/>
    </xf>
    <xf numFmtId="172" fontId="0" fillId="3" borderId="16" xfId="0" applyNumberFormat="1" applyFont="1" applyFill="1" applyBorder="1" applyAlignment="1">
      <alignment/>
    </xf>
    <xf numFmtId="172" fontId="3" fillId="3" borderId="17" xfId="0" applyNumberFormat="1" applyFont="1" applyFill="1" applyBorder="1" applyAlignment="1">
      <alignment/>
    </xf>
    <xf numFmtId="172" fontId="3" fillId="3" borderId="18" xfId="0" applyNumberFormat="1" applyFont="1" applyFill="1" applyBorder="1" applyAlignment="1">
      <alignment/>
    </xf>
    <xf numFmtId="1" fontId="8" fillId="0" borderId="5" xfId="0" applyNumberFormat="1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6" fillId="2" borderId="20" xfId="0" applyFont="1" applyFill="1" applyBorder="1" applyAlignment="1">
      <alignment horizontal="right"/>
    </xf>
    <xf numFmtId="0" fontId="6" fillId="2" borderId="21" xfId="0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172" fontId="0" fillId="0" borderId="2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0" fontId="0" fillId="0" borderId="6" xfId="0" applyFont="1" applyBorder="1" applyAlignment="1">
      <alignment/>
    </xf>
    <xf numFmtId="172" fontId="0" fillId="0" borderId="4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2" fontId="5" fillId="2" borderId="13" xfId="0" applyNumberFormat="1" applyFont="1" applyFill="1" applyBorder="1" applyAlignment="1">
      <alignment horizontal="center" vertical="center"/>
    </xf>
    <xf numFmtId="172" fontId="3" fillId="3" borderId="14" xfId="0" applyNumberFormat="1" applyFont="1" applyFill="1" applyBorder="1" applyAlignment="1">
      <alignment/>
    </xf>
    <xf numFmtId="172" fontId="3" fillId="3" borderId="15" xfId="0" applyNumberFormat="1" applyFont="1" applyFill="1" applyBorder="1" applyAlignment="1">
      <alignment/>
    </xf>
    <xf numFmtId="172" fontId="3" fillId="3" borderId="16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2" borderId="7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6" fillId="2" borderId="9" xfId="0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72" fontId="0" fillId="0" borderId="19" xfId="0" applyNumberFormat="1" applyFont="1" applyBorder="1" applyAlignment="1">
      <alignment/>
    </xf>
    <xf numFmtId="172" fontId="0" fillId="0" borderId="23" xfId="0" applyNumberFormat="1" applyFont="1" applyBorder="1" applyAlignment="1">
      <alignment/>
    </xf>
    <xf numFmtId="2" fontId="3" fillId="2" borderId="7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6" fillId="2" borderId="16" xfId="0" applyFont="1" applyFill="1" applyBorder="1" applyAlignment="1">
      <alignment horizontal="right"/>
    </xf>
    <xf numFmtId="1" fontId="3" fillId="0" borderId="25" xfId="0" applyNumberFormat="1" applyFont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172" fontId="3" fillId="3" borderId="25" xfId="0" applyNumberFormat="1" applyFont="1" applyFill="1" applyBorder="1" applyAlignment="1">
      <alignment/>
    </xf>
    <xf numFmtId="172" fontId="0" fillId="0" borderId="26" xfId="0" applyNumberFormat="1" applyFont="1" applyBorder="1" applyAlignment="1">
      <alignment/>
    </xf>
    <xf numFmtId="172" fontId="0" fillId="0" borderId="27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" fontId="3" fillId="0" borderId="28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5" fillId="2" borderId="29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9" sqref="A9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140625" style="1" customWidth="1"/>
    <col min="4" max="4" width="21.140625" style="1" customWidth="1"/>
    <col min="5" max="5" width="5.28125" style="1" customWidth="1"/>
    <col min="6" max="7" width="7.28125" style="1" customWidth="1"/>
    <col min="8" max="8" width="6.140625" style="1" customWidth="1"/>
    <col min="9" max="9" width="8.7109375" style="1" customWidth="1"/>
    <col min="10" max="11" width="7.28125" style="1" customWidth="1"/>
    <col min="12" max="12" width="6.140625" style="1" customWidth="1"/>
    <col min="13" max="13" width="8.7109375" style="1" customWidth="1"/>
    <col min="14" max="14" width="9.7109375" style="1" customWidth="1"/>
    <col min="15" max="16384" width="9.140625" style="1" customWidth="1"/>
  </cols>
  <sheetData>
    <row r="1" spans="1:14" ht="26.25" customHeight="1">
      <c r="A1" s="2" t="s">
        <v>0</v>
      </c>
      <c r="D1" s="2"/>
      <c r="M1" s="3" t="s">
        <v>1</v>
      </c>
      <c r="N1" s="4"/>
    </row>
    <row r="3" spans="2:4" ht="13.5" thickBot="1">
      <c r="B3" s="5" t="s">
        <v>2</v>
      </c>
      <c r="D3" s="5" t="s">
        <v>3</v>
      </c>
    </row>
    <row r="4" spans="1:14" ht="18.75" customHeight="1">
      <c r="A4" s="16"/>
      <c r="B4" s="17" t="s">
        <v>4</v>
      </c>
      <c r="C4" s="17" t="s">
        <v>5</v>
      </c>
      <c r="D4" s="18"/>
      <c r="E4" s="26"/>
      <c r="F4" s="83" t="s">
        <v>6</v>
      </c>
      <c r="G4" s="84"/>
      <c r="H4" s="84"/>
      <c r="I4" s="85"/>
      <c r="J4" s="83" t="s">
        <v>7</v>
      </c>
      <c r="K4" s="84"/>
      <c r="L4" s="84"/>
      <c r="M4" s="85"/>
      <c r="N4" s="86" t="s">
        <v>8</v>
      </c>
    </row>
    <row r="5" spans="1:14" ht="13.5" thickBot="1">
      <c r="A5" s="20" t="s">
        <v>9</v>
      </c>
      <c r="B5" s="10" t="s">
        <v>10</v>
      </c>
      <c r="C5" s="10" t="s">
        <v>11</v>
      </c>
      <c r="D5" s="10" t="s">
        <v>12</v>
      </c>
      <c r="E5" s="27" t="s">
        <v>13</v>
      </c>
      <c r="F5" s="30" t="s">
        <v>14</v>
      </c>
      <c r="G5" s="10" t="s">
        <v>15</v>
      </c>
      <c r="H5" s="10" t="s">
        <v>16</v>
      </c>
      <c r="I5" s="35" t="s">
        <v>17</v>
      </c>
      <c r="J5" s="30" t="s">
        <v>14</v>
      </c>
      <c r="K5" s="10" t="s">
        <v>15</v>
      </c>
      <c r="L5" s="10" t="s">
        <v>16</v>
      </c>
      <c r="M5" s="35" t="s">
        <v>17</v>
      </c>
      <c r="N5" s="87"/>
    </row>
    <row r="6" spans="1:14" ht="13.5" customHeight="1">
      <c r="A6" s="21">
        <v>1</v>
      </c>
      <c r="B6" s="11" t="s">
        <v>18</v>
      </c>
      <c r="C6" s="11" t="s">
        <v>19</v>
      </c>
      <c r="D6" s="12" t="s">
        <v>20</v>
      </c>
      <c r="E6" s="28">
        <v>1995</v>
      </c>
      <c r="F6" s="31">
        <v>5</v>
      </c>
      <c r="G6" s="13">
        <v>10</v>
      </c>
      <c r="H6" s="33">
        <v>2.45</v>
      </c>
      <c r="I6" s="36">
        <f>IF(ISBLANK(G6),"",F6+G6-H6)</f>
        <v>12.55</v>
      </c>
      <c r="J6" s="31">
        <v>3.9</v>
      </c>
      <c r="K6" s="13">
        <v>10</v>
      </c>
      <c r="L6" s="33">
        <v>4</v>
      </c>
      <c r="M6" s="36">
        <f>IF(ISBLANK(K6),"",J6+K6-L6)</f>
        <v>9.9</v>
      </c>
      <c r="N6" s="39">
        <f>IF(ISBLANK(G6),"",IF(ISBLANK(K6),"",I6+M6))</f>
        <v>22.450000000000003</v>
      </c>
    </row>
    <row r="7" spans="1:14" ht="13.5" customHeight="1" thickBot="1">
      <c r="A7" s="22">
        <v>2</v>
      </c>
      <c r="B7" s="42" t="s">
        <v>21</v>
      </c>
      <c r="C7" s="42" t="s">
        <v>19</v>
      </c>
      <c r="D7" s="43" t="s">
        <v>20</v>
      </c>
      <c r="E7" s="44">
        <v>1995</v>
      </c>
      <c r="F7" s="32">
        <v>4.9</v>
      </c>
      <c r="G7" s="23">
        <v>10</v>
      </c>
      <c r="H7" s="34">
        <v>2.75</v>
      </c>
      <c r="I7" s="38">
        <f>IF(ISBLANK(G7),"",F7+G7-H7)</f>
        <v>12.15</v>
      </c>
      <c r="J7" s="32">
        <v>3.8</v>
      </c>
      <c r="K7" s="23">
        <v>10</v>
      </c>
      <c r="L7" s="34">
        <v>4.2</v>
      </c>
      <c r="M7" s="38">
        <f>IF(ISBLANK(K7),"",J7+K7-L7)</f>
        <v>9.600000000000001</v>
      </c>
      <c r="N7" s="40">
        <f>IF(ISBLANK(G7),"",IF(ISBLANK(K7),"",I7+M7))</f>
        <v>21.75</v>
      </c>
    </row>
    <row r="8" ht="15">
      <c r="N8" s="6"/>
    </row>
    <row r="9" ht="12.75">
      <c r="N9" s="7"/>
    </row>
    <row r="10" ht="12.75">
      <c r="N10" s="8"/>
    </row>
    <row r="11" ht="12.75">
      <c r="N11" s="7"/>
    </row>
    <row r="12" ht="12.75">
      <c r="N12" s="7"/>
    </row>
    <row r="13" ht="12.75">
      <c r="N13" s="7"/>
    </row>
    <row r="14" ht="12.75">
      <c r="N14" s="7"/>
    </row>
    <row r="15" ht="12.75">
      <c r="N15" s="7"/>
    </row>
    <row r="16" ht="12.75">
      <c r="N16" s="7"/>
    </row>
    <row r="17" ht="12.75">
      <c r="N17" s="7"/>
    </row>
    <row r="18" ht="12.75">
      <c r="N18" s="7"/>
    </row>
    <row r="19" ht="12.75">
      <c r="N19" s="7"/>
    </row>
    <row r="20" ht="12.75">
      <c r="N20" s="8"/>
    </row>
    <row r="21" ht="12.75">
      <c r="N21" s="7"/>
    </row>
  </sheetData>
  <sheetProtection selectLockedCells="1" selectUnlockedCells="1"/>
  <autoFilter ref="A5:N7"/>
  <mergeCells count="3">
    <mergeCell ref="F4:I4"/>
    <mergeCell ref="J4:M4"/>
    <mergeCell ref="N4:N5"/>
  </mergeCells>
  <printOptions/>
  <pageMargins left="0.31527777777777777" right="0.19652777777777777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C24" sqref="C24"/>
    </sheetView>
  </sheetViews>
  <sheetFormatPr defaultColWidth="9.140625" defaultRowHeight="12.75" outlineLevelRow="1"/>
  <cols>
    <col min="1" max="1" width="4.421875" style="1" customWidth="1"/>
    <col min="2" max="2" width="22.00390625" style="1" customWidth="1"/>
    <col min="3" max="3" width="23.140625" style="1" customWidth="1"/>
    <col min="4" max="4" width="21.140625" style="1" customWidth="1"/>
    <col min="5" max="5" width="5.421875" style="1" customWidth="1"/>
    <col min="6" max="7" width="7.28125" style="1" customWidth="1"/>
    <col min="8" max="8" width="6.140625" style="1" customWidth="1"/>
    <col min="9" max="9" width="8.7109375" style="1" customWidth="1"/>
    <col min="10" max="11" width="7.28125" style="1" customWidth="1"/>
    <col min="12" max="12" width="6.140625" style="1" customWidth="1"/>
    <col min="13" max="13" width="8.7109375" style="1" customWidth="1"/>
    <col min="14" max="14" width="9.7109375" style="1" customWidth="1"/>
    <col min="15" max="16384" width="9.140625" style="1" customWidth="1"/>
  </cols>
  <sheetData>
    <row r="1" spans="1:14" ht="26.25" customHeight="1">
      <c r="A1" s="2" t="s">
        <v>0</v>
      </c>
      <c r="D1" s="2"/>
      <c r="M1" s="3" t="s">
        <v>1</v>
      </c>
      <c r="N1" s="4"/>
    </row>
    <row r="3" spans="2:4" ht="13.5" thickBot="1">
      <c r="B3" s="5" t="s">
        <v>2</v>
      </c>
      <c r="D3" s="5" t="s">
        <v>3</v>
      </c>
    </row>
    <row r="4" spans="1:14" ht="18.75" customHeight="1">
      <c r="A4" s="16"/>
      <c r="B4" s="17" t="s">
        <v>25</v>
      </c>
      <c r="C4" s="17" t="s">
        <v>26</v>
      </c>
      <c r="D4" s="18"/>
      <c r="E4" s="26"/>
      <c r="F4" s="83" t="s">
        <v>6</v>
      </c>
      <c r="G4" s="84"/>
      <c r="H4" s="84"/>
      <c r="I4" s="85"/>
      <c r="J4" s="83" t="s">
        <v>7</v>
      </c>
      <c r="K4" s="84"/>
      <c r="L4" s="84"/>
      <c r="M4" s="85"/>
      <c r="N4" s="86" t="s">
        <v>8</v>
      </c>
    </row>
    <row r="5" spans="1:14" ht="13.5" thickBot="1">
      <c r="A5" s="20" t="s">
        <v>9</v>
      </c>
      <c r="B5" s="10" t="s">
        <v>10</v>
      </c>
      <c r="C5" s="10" t="s">
        <v>11</v>
      </c>
      <c r="D5" s="10" t="s">
        <v>12</v>
      </c>
      <c r="E5" s="27" t="s">
        <v>13</v>
      </c>
      <c r="F5" s="30" t="s">
        <v>14</v>
      </c>
      <c r="G5" s="10" t="s">
        <v>15</v>
      </c>
      <c r="H5" s="10" t="s">
        <v>16</v>
      </c>
      <c r="I5" s="35" t="s">
        <v>17</v>
      </c>
      <c r="J5" s="30" t="s">
        <v>14</v>
      </c>
      <c r="K5" s="10" t="s">
        <v>15</v>
      </c>
      <c r="L5" s="10" t="s">
        <v>16</v>
      </c>
      <c r="M5" s="35" t="s">
        <v>17</v>
      </c>
      <c r="N5" s="87"/>
    </row>
    <row r="6" spans="1:14" ht="13.5" customHeight="1">
      <c r="A6" s="41">
        <v>1</v>
      </c>
      <c r="B6" s="14" t="s">
        <v>35</v>
      </c>
      <c r="C6" s="14" t="s">
        <v>36</v>
      </c>
      <c r="D6" s="15" t="s">
        <v>37</v>
      </c>
      <c r="E6" s="29">
        <v>1997</v>
      </c>
      <c r="F6" s="31">
        <v>3.4</v>
      </c>
      <c r="G6" s="13">
        <v>10</v>
      </c>
      <c r="H6" s="45">
        <v>2.2</v>
      </c>
      <c r="I6" s="36">
        <f>IF(ISBLANK(G6),"",F6+G6-H6)</f>
        <v>11.2</v>
      </c>
      <c r="J6" s="31">
        <v>1.7</v>
      </c>
      <c r="K6" s="13">
        <v>10</v>
      </c>
      <c r="L6" s="45">
        <v>3.05</v>
      </c>
      <c r="M6" s="36">
        <f>IF(ISBLANK(K6),"",J6+K6-L6)</f>
        <v>8.649999999999999</v>
      </c>
      <c r="N6" s="39">
        <f>IF(ISBLANK(G6),"",IF(ISBLANK(K6),"",I6+M6))</f>
        <v>19.849999999999998</v>
      </c>
    </row>
    <row r="7" spans="1:14" ht="13.5" customHeight="1">
      <c r="A7" s="41">
        <v>2</v>
      </c>
      <c r="B7" s="11" t="s">
        <v>29</v>
      </c>
      <c r="C7" s="11" t="s">
        <v>30</v>
      </c>
      <c r="D7" s="12" t="s">
        <v>31</v>
      </c>
      <c r="E7" s="28">
        <v>1998</v>
      </c>
      <c r="F7" s="31">
        <v>2.8</v>
      </c>
      <c r="G7" s="13">
        <v>10</v>
      </c>
      <c r="H7" s="33">
        <v>2.95</v>
      </c>
      <c r="I7" s="37">
        <f>IF(ISBLANK(G7),"",F7+G7-H7)</f>
        <v>9.850000000000001</v>
      </c>
      <c r="J7" s="31">
        <v>2.6</v>
      </c>
      <c r="K7" s="13">
        <v>10</v>
      </c>
      <c r="L7" s="33">
        <v>2.7</v>
      </c>
      <c r="M7" s="37">
        <f>IF(ISBLANK(K7),"",J7+K7-L7)</f>
        <v>9.899999999999999</v>
      </c>
      <c r="N7" s="39">
        <f>IF(ISBLANK(G7),"",IF(ISBLANK(K7),"",I7+M7))</f>
        <v>19.75</v>
      </c>
    </row>
    <row r="8" spans="1:14" ht="13.5" customHeight="1" outlineLevel="1">
      <c r="A8" s="41">
        <v>3</v>
      </c>
      <c r="B8" s="14" t="s">
        <v>27</v>
      </c>
      <c r="C8" s="14" t="s">
        <v>28</v>
      </c>
      <c r="D8" s="15"/>
      <c r="E8" s="29">
        <v>1998</v>
      </c>
      <c r="F8" s="31">
        <v>3</v>
      </c>
      <c r="G8" s="13">
        <v>10</v>
      </c>
      <c r="H8" s="33">
        <v>2.95</v>
      </c>
      <c r="I8" s="37">
        <f>IF(ISBLANK(G8),"",F8+G8-H8)</f>
        <v>10.05</v>
      </c>
      <c r="J8" s="31">
        <v>1.6</v>
      </c>
      <c r="K8" s="13">
        <v>10</v>
      </c>
      <c r="L8" s="33">
        <v>2.4</v>
      </c>
      <c r="M8" s="37">
        <f>IF(ISBLANK(K8),"",J8+K8-L8)</f>
        <v>9.2</v>
      </c>
      <c r="N8" s="39">
        <f>IF(ISBLANK(G8),"",IF(ISBLANK(K8),"",I8+M8))</f>
        <v>19.25</v>
      </c>
    </row>
    <row r="9" spans="1:14" ht="13.5" thickBot="1">
      <c r="A9" s="41">
        <v>4</v>
      </c>
      <c r="B9" s="42" t="s">
        <v>32</v>
      </c>
      <c r="C9" s="42" t="s">
        <v>33</v>
      </c>
      <c r="D9" s="43" t="s">
        <v>34</v>
      </c>
      <c r="E9" s="44">
        <v>1998</v>
      </c>
      <c r="F9" s="32">
        <v>2.4</v>
      </c>
      <c r="G9" s="23">
        <v>10</v>
      </c>
      <c r="H9" s="34">
        <v>4.5</v>
      </c>
      <c r="I9" s="38">
        <f>IF(ISBLANK(G9),"",F9+G9-H9)</f>
        <v>7.9</v>
      </c>
      <c r="J9" s="32">
        <v>2.3</v>
      </c>
      <c r="K9" s="23">
        <v>10</v>
      </c>
      <c r="L9" s="34">
        <v>4.05</v>
      </c>
      <c r="M9" s="38">
        <f>IF(ISBLANK(K9),"",J9+K9-L9)</f>
        <v>8.25</v>
      </c>
      <c r="N9" s="40">
        <f>IF(ISBLANK(G9),"",IF(ISBLANK(K9),"",I9+M9))</f>
        <v>16.15</v>
      </c>
    </row>
  </sheetData>
  <sheetProtection selectLockedCells="1" selectUnlockedCells="1"/>
  <autoFilter ref="A5:N5"/>
  <mergeCells count="3">
    <mergeCell ref="F4:I4"/>
    <mergeCell ref="J4:M4"/>
    <mergeCell ref="N4:N5"/>
  </mergeCells>
  <printOptions/>
  <pageMargins left="0.31527777777777777" right="0.19652777777777777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19"/>
  <sheetViews>
    <sheetView workbookViewId="0" topLeftCell="A1">
      <selection activeCell="B31" sqref="B31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140625" style="1" customWidth="1"/>
    <col min="4" max="4" width="21.140625" style="1" customWidth="1"/>
    <col min="5" max="5" width="5.140625" style="1" customWidth="1"/>
    <col min="6" max="7" width="7.28125" style="1" customWidth="1"/>
    <col min="8" max="8" width="6.140625" style="1" customWidth="1"/>
    <col min="9" max="9" width="8.7109375" style="1" customWidth="1"/>
    <col min="10" max="11" width="7.28125" style="1" customWidth="1"/>
    <col min="12" max="12" width="6.140625" style="1" customWidth="1"/>
    <col min="13" max="13" width="8.7109375" style="1" customWidth="1"/>
    <col min="14" max="14" width="9.7109375" style="1" customWidth="1"/>
    <col min="15" max="16384" width="9.140625" style="1" customWidth="1"/>
  </cols>
  <sheetData>
    <row r="1" spans="1:14" ht="26.25" customHeight="1">
      <c r="A1" s="2" t="s">
        <v>0</v>
      </c>
      <c r="D1" s="2"/>
      <c r="M1" s="3" t="s">
        <v>1</v>
      </c>
      <c r="N1" s="4"/>
    </row>
    <row r="3" spans="2:4" ht="13.5" thickBot="1">
      <c r="B3" s="5" t="s">
        <v>2</v>
      </c>
      <c r="D3" s="5" t="s">
        <v>3</v>
      </c>
    </row>
    <row r="4" spans="1:14" ht="18.75" customHeight="1">
      <c r="A4" s="73"/>
      <c r="B4" s="72" t="s">
        <v>38</v>
      </c>
      <c r="C4" s="17" t="s">
        <v>39</v>
      </c>
      <c r="D4" s="18"/>
      <c r="E4" s="17"/>
      <c r="F4" s="84" t="s">
        <v>6</v>
      </c>
      <c r="G4" s="84"/>
      <c r="H4" s="84"/>
      <c r="I4" s="84"/>
      <c r="J4" s="84" t="s">
        <v>7</v>
      </c>
      <c r="K4" s="84"/>
      <c r="L4" s="84"/>
      <c r="M4" s="88"/>
      <c r="N4" s="89" t="s">
        <v>8</v>
      </c>
    </row>
    <row r="5" spans="1:14" ht="13.5" thickBot="1">
      <c r="A5" s="74" t="s">
        <v>9</v>
      </c>
      <c r="B5" s="67" t="s">
        <v>10</v>
      </c>
      <c r="C5" s="65" t="s">
        <v>11</v>
      </c>
      <c r="D5" s="65" t="s">
        <v>12</v>
      </c>
      <c r="E5" s="65" t="s">
        <v>13</v>
      </c>
      <c r="F5" s="65" t="s">
        <v>14</v>
      </c>
      <c r="G5" s="65" t="s">
        <v>15</v>
      </c>
      <c r="H5" s="65" t="s">
        <v>16</v>
      </c>
      <c r="I5" s="71" t="s">
        <v>17</v>
      </c>
      <c r="J5" s="65" t="s">
        <v>14</v>
      </c>
      <c r="K5" s="65" t="s">
        <v>15</v>
      </c>
      <c r="L5" s="65" t="s">
        <v>16</v>
      </c>
      <c r="M5" s="76" t="s">
        <v>17</v>
      </c>
      <c r="N5" s="90"/>
    </row>
    <row r="6" spans="1:14" ht="13.5" customHeight="1">
      <c r="A6" s="75">
        <v>1</v>
      </c>
      <c r="B6" s="66" t="s">
        <v>48</v>
      </c>
      <c r="C6" s="51" t="s">
        <v>22</v>
      </c>
      <c r="D6" s="52" t="s">
        <v>49</v>
      </c>
      <c r="E6" s="53">
        <v>2000</v>
      </c>
      <c r="F6" s="79">
        <v>4.2</v>
      </c>
      <c r="G6" s="70">
        <v>10</v>
      </c>
      <c r="H6" s="78">
        <v>2.15</v>
      </c>
      <c r="I6" s="36">
        <f aca="true" t="shared" si="0" ref="I6:I19">IF(ISBLANK(G6),"",F6+G6-H6)</f>
        <v>12.049999999999999</v>
      </c>
      <c r="J6" s="79">
        <v>3.1</v>
      </c>
      <c r="K6" s="70">
        <v>10</v>
      </c>
      <c r="L6" s="78">
        <v>1.3</v>
      </c>
      <c r="M6" s="36">
        <f aca="true" t="shared" si="1" ref="M6:M19">IF(ISBLANK(K6),"",J6+K6-L6)</f>
        <v>11.799999999999999</v>
      </c>
      <c r="N6" s="77">
        <f aca="true" t="shared" si="2" ref="N6:N19">IF(ISBLANK(G6),"",IF(ISBLANK(K6),"",I6+M6))</f>
        <v>23.849999999999998</v>
      </c>
    </row>
    <row r="7" spans="1:14" ht="13.5" customHeight="1">
      <c r="A7" s="75">
        <v>2</v>
      </c>
      <c r="B7" s="46" t="s">
        <v>50</v>
      </c>
      <c r="C7" s="11" t="s">
        <v>22</v>
      </c>
      <c r="D7" s="12" t="s">
        <v>49</v>
      </c>
      <c r="E7" s="28">
        <v>2000</v>
      </c>
      <c r="F7" s="24">
        <v>4.6</v>
      </c>
      <c r="G7" s="13">
        <v>10</v>
      </c>
      <c r="H7" s="33">
        <v>2</v>
      </c>
      <c r="I7" s="37">
        <f t="shared" si="0"/>
        <v>12.6</v>
      </c>
      <c r="J7" s="24">
        <v>3.1</v>
      </c>
      <c r="K7" s="13">
        <v>10</v>
      </c>
      <c r="L7" s="33">
        <v>2.3</v>
      </c>
      <c r="M7" s="37">
        <f t="shared" si="1"/>
        <v>10.8</v>
      </c>
      <c r="N7" s="62">
        <f t="shared" si="2"/>
        <v>23.4</v>
      </c>
    </row>
    <row r="8" spans="1:14" ht="13.5" customHeight="1">
      <c r="A8" s="75">
        <v>3</v>
      </c>
      <c r="B8" s="80" t="s">
        <v>55</v>
      </c>
      <c r="C8" s="14" t="s">
        <v>52</v>
      </c>
      <c r="D8" s="11" t="s">
        <v>53</v>
      </c>
      <c r="E8" s="29">
        <v>2000</v>
      </c>
      <c r="F8" s="24">
        <v>3.9</v>
      </c>
      <c r="G8" s="13">
        <v>10</v>
      </c>
      <c r="H8" s="33">
        <v>1.7</v>
      </c>
      <c r="I8" s="37">
        <f t="shared" si="0"/>
        <v>12.200000000000001</v>
      </c>
      <c r="J8" s="24">
        <v>3.3</v>
      </c>
      <c r="K8" s="13">
        <v>10</v>
      </c>
      <c r="L8" s="33">
        <v>2.3</v>
      </c>
      <c r="M8" s="37">
        <f t="shared" si="1"/>
        <v>11</v>
      </c>
      <c r="N8" s="62">
        <f t="shared" si="2"/>
        <v>23.200000000000003</v>
      </c>
    </row>
    <row r="9" spans="1:14" ht="13.5" customHeight="1">
      <c r="A9" s="75">
        <v>4</v>
      </c>
      <c r="B9" s="46" t="s">
        <v>47</v>
      </c>
      <c r="C9" s="11" t="s">
        <v>44</v>
      </c>
      <c r="D9" s="12" t="s">
        <v>45</v>
      </c>
      <c r="E9" s="28">
        <v>2000</v>
      </c>
      <c r="F9" s="24">
        <v>4.8</v>
      </c>
      <c r="G9" s="13">
        <v>10</v>
      </c>
      <c r="H9" s="33">
        <v>2.3</v>
      </c>
      <c r="I9" s="37">
        <f t="shared" si="0"/>
        <v>12.5</v>
      </c>
      <c r="J9" s="24">
        <v>3.5</v>
      </c>
      <c r="K9" s="13">
        <v>10</v>
      </c>
      <c r="L9" s="33">
        <v>4.5</v>
      </c>
      <c r="M9" s="37">
        <f t="shared" si="1"/>
        <v>9</v>
      </c>
      <c r="N9" s="62">
        <f t="shared" si="2"/>
        <v>21.5</v>
      </c>
    </row>
    <row r="10" spans="1:14" ht="13.5" customHeight="1">
      <c r="A10" s="75">
        <v>5</v>
      </c>
      <c r="B10" s="46" t="s">
        <v>46</v>
      </c>
      <c r="C10" s="11" t="s">
        <v>44</v>
      </c>
      <c r="D10" s="12" t="s">
        <v>45</v>
      </c>
      <c r="E10" s="28">
        <v>2000</v>
      </c>
      <c r="F10" s="24">
        <v>4.3</v>
      </c>
      <c r="G10" s="13">
        <v>10</v>
      </c>
      <c r="H10" s="33">
        <v>2.1</v>
      </c>
      <c r="I10" s="37">
        <f t="shared" si="0"/>
        <v>12.200000000000001</v>
      </c>
      <c r="J10" s="24">
        <v>3.3</v>
      </c>
      <c r="K10" s="13">
        <v>10</v>
      </c>
      <c r="L10" s="33">
        <v>4.55</v>
      </c>
      <c r="M10" s="37">
        <f t="shared" si="1"/>
        <v>8.75</v>
      </c>
      <c r="N10" s="62">
        <f t="shared" si="2"/>
        <v>20.950000000000003</v>
      </c>
    </row>
    <row r="11" spans="1:14" ht="13.5" customHeight="1">
      <c r="A11" s="75">
        <v>6</v>
      </c>
      <c r="B11" s="46" t="s">
        <v>61</v>
      </c>
      <c r="C11" s="11" t="s">
        <v>23</v>
      </c>
      <c r="D11" s="11" t="s">
        <v>24</v>
      </c>
      <c r="E11" s="28">
        <v>2000</v>
      </c>
      <c r="F11" s="24">
        <v>4.3</v>
      </c>
      <c r="G11" s="13">
        <v>10</v>
      </c>
      <c r="H11" s="33">
        <v>4.5</v>
      </c>
      <c r="I11" s="37">
        <f t="shared" si="0"/>
        <v>9.8</v>
      </c>
      <c r="J11" s="24">
        <v>3.1</v>
      </c>
      <c r="K11" s="13">
        <v>10</v>
      </c>
      <c r="L11" s="33">
        <v>2.7</v>
      </c>
      <c r="M11" s="37">
        <f t="shared" si="1"/>
        <v>10.399999999999999</v>
      </c>
      <c r="N11" s="62">
        <f t="shared" si="2"/>
        <v>20.2</v>
      </c>
    </row>
    <row r="12" spans="1:14" ht="12.75">
      <c r="A12" s="75">
        <v>7</v>
      </c>
      <c r="B12" s="80" t="s">
        <v>56</v>
      </c>
      <c r="C12" s="14" t="s">
        <v>28</v>
      </c>
      <c r="D12" s="15"/>
      <c r="E12" s="29">
        <v>1999</v>
      </c>
      <c r="F12" s="24">
        <v>4.1</v>
      </c>
      <c r="G12" s="13">
        <v>10</v>
      </c>
      <c r="H12" s="33">
        <v>2.85</v>
      </c>
      <c r="I12" s="37">
        <f t="shared" si="0"/>
        <v>11.25</v>
      </c>
      <c r="J12" s="24">
        <v>2.5</v>
      </c>
      <c r="K12" s="13">
        <v>10</v>
      </c>
      <c r="L12" s="33">
        <v>3.6</v>
      </c>
      <c r="M12" s="37">
        <f t="shared" si="1"/>
        <v>8.9</v>
      </c>
      <c r="N12" s="62">
        <f t="shared" si="2"/>
        <v>20.15</v>
      </c>
    </row>
    <row r="13" spans="1:14" ht="12.75">
      <c r="A13" s="75">
        <v>8</v>
      </c>
      <c r="B13" s="46" t="s">
        <v>58</v>
      </c>
      <c r="C13" s="11" t="s">
        <v>59</v>
      </c>
      <c r="D13" s="11" t="s">
        <v>60</v>
      </c>
      <c r="E13" s="28">
        <v>2000</v>
      </c>
      <c r="F13" s="24">
        <v>4</v>
      </c>
      <c r="G13" s="13">
        <v>10</v>
      </c>
      <c r="H13" s="33">
        <v>3.3</v>
      </c>
      <c r="I13" s="37">
        <f t="shared" si="0"/>
        <v>10.7</v>
      </c>
      <c r="J13" s="24">
        <v>3</v>
      </c>
      <c r="K13" s="13">
        <v>10</v>
      </c>
      <c r="L13" s="33">
        <v>3.65</v>
      </c>
      <c r="M13" s="37">
        <f t="shared" si="1"/>
        <v>9.35</v>
      </c>
      <c r="N13" s="62">
        <f t="shared" si="2"/>
        <v>20.049999999999997</v>
      </c>
    </row>
    <row r="14" spans="1:14" ht="12.75">
      <c r="A14" s="75">
        <v>9</v>
      </c>
      <c r="B14" s="46" t="s">
        <v>40</v>
      </c>
      <c r="C14" s="11" t="s">
        <v>41</v>
      </c>
      <c r="D14" s="12" t="s">
        <v>42</v>
      </c>
      <c r="E14" s="28">
        <v>1999</v>
      </c>
      <c r="F14" s="24">
        <v>3.8</v>
      </c>
      <c r="G14" s="13">
        <v>10</v>
      </c>
      <c r="H14" s="33">
        <v>5</v>
      </c>
      <c r="I14" s="37">
        <f t="shared" si="0"/>
        <v>8.8</v>
      </c>
      <c r="J14" s="24">
        <v>3.1</v>
      </c>
      <c r="K14" s="13">
        <v>10</v>
      </c>
      <c r="L14" s="33">
        <v>2.35</v>
      </c>
      <c r="M14" s="37">
        <f t="shared" si="1"/>
        <v>10.75</v>
      </c>
      <c r="N14" s="62">
        <f t="shared" si="2"/>
        <v>19.55</v>
      </c>
    </row>
    <row r="15" spans="1:14" ht="12.75">
      <c r="A15" s="75">
        <v>10</v>
      </c>
      <c r="B15" s="80" t="s">
        <v>54</v>
      </c>
      <c r="C15" s="14" t="s">
        <v>52</v>
      </c>
      <c r="D15" s="15" t="s">
        <v>53</v>
      </c>
      <c r="E15" s="29">
        <v>2000</v>
      </c>
      <c r="F15" s="24">
        <v>4.3</v>
      </c>
      <c r="G15" s="13">
        <v>10</v>
      </c>
      <c r="H15" s="33">
        <v>1.8</v>
      </c>
      <c r="I15" s="37">
        <f t="shared" si="0"/>
        <v>12.5</v>
      </c>
      <c r="J15" s="24">
        <v>2.4</v>
      </c>
      <c r="K15" s="13">
        <v>6</v>
      </c>
      <c r="L15" s="33">
        <v>1.6</v>
      </c>
      <c r="M15" s="37">
        <f t="shared" si="1"/>
        <v>6.800000000000001</v>
      </c>
      <c r="N15" s="62">
        <f t="shared" si="2"/>
        <v>19.3</v>
      </c>
    </row>
    <row r="16" spans="1:14" ht="12.75">
      <c r="A16" s="75">
        <v>11</v>
      </c>
      <c r="B16" s="46" t="s">
        <v>43</v>
      </c>
      <c r="C16" s="11" t="s">
        <v>41</v>
      </c>
      <c r="D16" s="47" t="s">
        <v>42</v>
      </c>
      <c r="E16" s="28">
        <v>1999</v>
      </c>
      <c r="F16" s="24">
        <v>3.7</v>
      </c>
      <c r="G16" s="13">
        <v>10</v>
      </c>
      <c r="H16" s="33">
        <v>3.6</v>
      </c>
      <c r="I16" s="37">
        <f t="shared" si="0"/>
        <v>10.1</v>
      </c>
      <c r="J16" s="24">
        <v>3</v>
      </c>
      <c r="K16" s="13">
        <v>10</v>
      </c>
      <c r="L16" s="33">
        <v>5.55</v>
      </c>
      <c r="M16" s="37">
        <f t="shared" si="1"/>
        <v>7.45</v>
      </c>
      <c r="N16" s="62">
        <f t="shared" si="2"/>
        <v>17.55</v>
      </c>
    </row>
    <row r="17" spans="1:14" ht="12.75">
      <c r="A17" s="75">
        <v>12</v>
      </c>
      <c r="B17" s="80" t="s">
        <v>51</v>
      </c>
      <c r="C17" s="14" t="s">
        <v>52</v>
      </c>
      <c r="D17" s="15" t="s">
        <v>53</v>
      </c>
      <c r="E17" s="29">
        <v>2000</v>
      </c>
      <c r="F17" s="24">
        <v>3.9</v>
      </c>
      <c r="G17" s="13">
        <v>10</v>
      </c>
      <c r="H17" s="33">
        <v>2.1</v>
      </c>
      <c r="I17" s="37">
        <f t="shared" si="0"/>
        <v>11.8</v>
      </c>
      <c r="J17" s="24">
        <v>2.8</v>
      </c>
      <c r="K17" s="13">
        <v>6</v>
      </c>
      <c r="L17" s="33">
        <v>4.65</v>
      </c>
      <c r="M17" s="37">
        <f t="shared" si="1"/>
        <v>4.15</v>
      </c>
      <c r="N17" s="62">
        <f t="shared" si="2"/>
        <v>15.950000000000001</v>
      </c>
    </row>
    <row r="18" spans="1:14" ht="12.75">
      <c r="A18" s="75">
        <v>13</v>
      </c>
      <c r="B18" s="46" t="s">
        <v>57</v>
      </c>
      <c r="C18" s="11" t="s">
        <v>41</v>
      </c>
      <c r="D18" s="11" t="s">
        <v>42</v>
      </c>
      <c r="E18" s="28">
        <v>2000</v>
      </c>
      <c r="F18" s="24">
        <v>2.8</v>
      </c>
      <c r="G18" s="13">
        <v>10</v>
      </c>
      <c r="H18" s="33">
        <v>5.35</v>
      </c>
      <c r="I18" s="37">
        <f t="shared" si="0"/>
        <v>7.450000000000001</v>
      </c>
      <c r="J18" s="24">
        <v>2.5</v>
      </c>
      <c r="K18" s="13">
        <v>10</v>
      </c>
      <c r="L18" s="33">
        <v>4.9</v>
      </c>
      <c r="M18" s="37">
        <f t="shared" si="1"/>
        <v>7.6</v>
      </c>
      <c r="N18" s="62">
        <f t="shared" si="2"/>
        <v>15.05</v>
      </c>
    </row>
    <row r="19" spans="1:14" ht="13.5" thickBot="1">
      <c r="A19" s="82">
        <v>14</v>
      </c>
      <c r="B19" s="57" t="s">
        <v>62</v>
      </c>
      <c r="C19" s="42" t="s">
        <v>33</v>
      </c>
      <c r="D19" s="42" t="s">
        <v>34</v>
      </c>
      <c r="E19" s="44">
        <v>2000</v>
      </c>
      <c r="F19" s="25">
        <v>2.9</v>
      </c>
      <c r="G19" s="23">
        <v>10</v>
      </c>
      <c r="H19" s="34">
        <v>5.15</v>
      </c>
      <c r="I19" s="38">
        <f t="shared" si="0"/>
        <v>7.75</v>
      </c>
      <c r="J19" s="25">
        <v>1.4</v>
      </c>
      <c r="K19" s="23">
        <v>6</v>
      </c>
      <c r="L19" s="34">
        <v>3.95</v>
      </c>
      <c r="M19" s="38">
        <f t="shared" si="1"/>
        <v>3.45</v>
      </c>
      <c r="N19" s="63">
        <f t="shared" si="2"/>
        <v>11.2</v>
      </c>
    </row>
  </sheetData>
  <sheetProtection selectLockedCells="1" selectUnlockedCells="1"/>
  <autoFilter ref="A5:N5"/>
  <mergeCells count="3">
    <mergeCell ref="F4:I4"/>
    <mergeCell ref="J4:M4"/>
    <mergeCell ref="N4:N5"/>
  </mergeCells>
  <printOptions/>
  <pageMargins left="0.31527777777777777" right="0.19652777777777777" top="0.39375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23"/>
  <sheetViews>
    <sheetView workbookViewId="0" topLeftCell="A1">
      <selection activeCell="L16" sqref="L16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140625" style="1" customWidth="1"/>
    <col min="4" max="4" width="21.140625" style="1" customWidth="1"/>
    <col min="5" max="5" width="5.421875" style="1" customWidth="1"/>
    <col min="6" max="7" width="7.28125" style="1" customWidth="1"/>
    <col min="8" max="8" width="6.140625" style="1" customWidth="1"/>
    <col min="9" max="9" width="8.7109375" style="1" customWidth="1"/>
    <col min="10" max="11" width="7.28125" style="1" customWidth="1"/>
    <col min="12" max="12" width="6.140625" style="1" customWidth="1"/>
    <col min="13" max="13" width="8.7109375" style="1" customWidth="1"/>
    <col min="14" max="14" width="9.7109375" style="1" customWidth="1"/>
    <col min="15" max="16384" width="9.140625" style="1" customWidth="1"/>
  </cols>
  <sheetData>
    <row r="1" spans="1:14" ht="26.25" customHeight="1">
      <c r="A1" s="2" t="s">
        <v>0</v>
      </c>
      <c r="D1" s="2"/>
      <c r="M1" s="3" t="s">
        <v>1</v>
      </c>
      <c r="N1" s="4"/>
    </row>
    <row r="3" spans="2:4" ht="13.5" thickBot="1">
      <c r="B3" s="5" t="s">
        <v>2</v>
      </c>
      <c r="D3" s="5" t="s">
        <v>3</v>
      </c>
    </row>
    <row r="4" spans="1:14" ht="18.75" customHeight="1">
      <c r="A4" s="16"/>
      <c r="B4" s="17" t="s">
        <v>63</v>
      </c>
      <c r="C4" s="17" t="s">
        <v>64</v>
      </c>
      <c r="D4" s="18"/>
      <c r="E4" s="17"/>
      <c r="F4" s="84" t="s">
        <v>6</v>
      </c>
      <c r="G4" s="84"/>
      <c r="H4" s="84"/>
      <c r="I4" s="84"/>
      <c r="J4" s="84" t="s">
        <v>7</v>
      </c>
      <c r="K4" s="84"/>
      <c r="L4" s="84"/>
      <c r="M4" s="84"/>
      <c r="N4" s="91" t="s">
        <v>8</v>
      </c>
    </row>
    <row r="5" spans="1:14" ht="13.5" thickBot="1">
      <c r="A5" s="48" t="s">
        <v>9</v>
      </c>
      <c r="B5" s="49" t="s">
        <v>10</v>
      </c>
      <c r="C5" s="49" t="s">
        <v>11</v>
      </c>
      <c r="D5" s="49" t="s">
        <v>12</v>
      </c>
      <c r="E5" s="49" t="s">
        <v>13</v>
      </c>
      <c r="F5" s="49" t="s">
        <v>14</v>
      </c>
      <c r="G5" s="49" t="s">
        <v>15</v>
      </c>
      <c r="H5" s="49" t="s">
        <v>16</v>
      </c>
      <c r="I5" s="54" t="s">
        <v>17</v>
      </c>
      <c r="J5" s="49" t="s">
        <v>14</v>
      </c>
      <c r="K5" s="49" t="s">
        <v>15</v>
      </c>
      <c r="L5" s="49" t="s">
        <v>16</v>
      </c>
      <c r="M5" s="54" t="s">
        <v>17</v>
      </c>
      <c r="N5" s="92"/>
    </row>
    <row r="6" spans="1:14" ht="13.5" customHeight="1" thickBot="1">
      <c r="A6" s="50">
        <v>1</v>
      </c>
      <c r="B6" s="51" t="s">
        <v>73</v>
      </c>
      <c r="C6" s="51" t="s">
        <v>74</v>
      </c>
      <c r="D6" s="52" t="s">
        <v>75</v>
      </c>
      <c r="E6" s="53">
        <v>2001</v>
      </c>
      <c r="F6" s="55">
        <v>3.7</v>
      </c>
      <c r="G6" s="56">
        <v>10</v>
      </c>
      <c r="H6" s="58">
        <v>2.4</v>
      </c>
      <c r="I6" s="36">
        <f aca="true" t="shared" si="0" ref="I6:I23">IF(ISBLANK(G6),"",F6+G6-H6)</f>
        <v>11.299999999999999</v>
      </c>
      <c r="J6" s="55">
        <v>3.5</v>
      </c>
      <c r="K6" s="56">
        <v>10</v>
      </c>
      <c r="L6" s="58">
        <v>1</v>
      </c>
      <c r="M6" s="36">
        <f aca="true" t="shared" si="1" ref="M6:M23">IF(ISBLANK(K6),"",J6+K6-L6)</f>
        <v>12.5</v>
      </c>
      <c r="N6" s="61">
        <f aca="true" t="shared" si="2" ref="N6:N23">IF(ISBLANK(G6),"",IF(ISBLANK(K6),"",I6+M6))</f>
        <v>23.799999999999997</v>
      </c>
    </row>
    <row r="7" spans="1:14" ht="13.5" customHeight="1" thickBot="1">
      <c r="A7" s="50">
        <v>2</v>
      </c>
      <c r="B7" s="11" t="s">
        <v>70</v>
      </c>
      <c r="C7" s="11" t="s">
        <v>44</v>
      </c>
      <c r="D7" s="12"/>
      <c r="E7" s="28">
        <v>2001</v>
      </c>
      <c r="F7" s="31">
        <v>3.5</v>
      </c>
      <c r="G7" s="13">
        <v>10</v>
      </c>
      <c r="H7" s="59">
        <v>2</v>
      </c>
      <c r="I7" s="37">
        <f t="shared" si="0"/>
        <v>11.5</v>
      </c>
      <c r="J7" s="31">
        <v>3.7</v>
      </c>
      <c r="K7" s="13">
        <v>10</v>
      </c>
      <c r="L7" s="59">
        <v>2.85</v>
      </c>
      <c r="M7" s="37">
        <f t="shared" si="1"/>
        <v>10.85</v>
      </c>
      <c r="N7" s="62">
        <f t="shared" si="2"/>
        <v>22.35</v>
      </c>
    </row>
    <row r="8" spans="1:14" ht="13.5" customHeight="1" thickBot="1">
      <c r="A8" s="50">
        <v>3</v>
      </c>
      <c r="B8" s="64" t="s">
        <v>147</v>
      </c>
      <c r="C8" s="11" t="s">
        <v>72</v>
      </c>
      <c r="D8" s="12" t="s">
        <v>20</v>
      </c>
      <c r="E8" s="28">
        <v>2002</v>
      </c>
      <c r="F8" s="31">
        <v>3.6</v>
      </c>
      <c r="G8" s="13">
        <v>10</v>
      </c>
      <c r="H8" s="59">
        <v>2.65</v>
      </c>
      <c r="I8" s="37">
        <f t="shared" si="0"/>
        <v>10.95</v>
      </c>
      <c r="J8" s="31">
        <v>3.4</v>
      </c>
      <c r="K8" s="13">
        <v>10</v>
      </c>
      <c r="L8" s="59">
        <v>2</v>
      </c>
      <c r="M8" s="37">
        <f t="shared" si="1"/>
        <v>11.4</v>
      </c>
      <c r="N8" s="62">
        <f t="shared" si="2"/>
        <v>22.35</v>
      </c>
    </row>
    <row r="9" spans="1:14" ht="13.5" customHeight="1" thickBot="1">
      <c r="A9" s="50">
        <v>4</v>
      </c>
      <c r="B9" s="14" t="s">
        <v>69</v>
      </c>
      <c r="C9" s="11" t="s">
        <v>44</v>
      </c>
      <c r="D9" s="12"/>
      <c r="E9" s="28">
        <v>2002</v>
      </c>
      <c r="F9" s="31">
        <v>3.9</v>
      </c>
      <c r="G9" s="13">
        <v>10</v>
      </c>
      <c r="H9" s="59">
        <v>2</v>
      </c>
      <c r="I9" s="37">
        <f t="shared" si="0"/>
        <v>11.9</v>
      </c>
      <c r="J9" s="31">
        <v>3.8</v>
      </c>
      <c r="K9" s="13">
        <v>10</v>
      </c>
      <c r="L9" s="59">
        <v>3.65</v>
      </c>
      <c r="M9" s="37">
        <f t="shared" si="1"/>
        <v>10.15</v>
      </c>
      <c r="N9" s="62">
        <f t="shared" si="2"/>
        <v>22.05</v>
      </c>
    </row>
    <row r="10" spans="1:14" ht="13.5" customHeight="1" thickBot="1">
      <c r="A10" s="50">
        <v>5</v>
      </c>
      <c r="B10" s="14" t="s">
        <v>77</v>
      </c>
      <c r="C10" s="11" t="s">
        <v>28</v>
      </c>
      <c r="D10" s="12"/>
      <c r="E10" s="28">
        <v>2002</v>
      </c>
      <c r="F10" s="31">
        <v>3.2</v>
      </c>
      <c r="G10" s="13">
        <v>10</v>
      </c>
      <c r="H10" s="59">
        <v>3</v>
      </c>
      <c r="I10" s="37">
        <f t="shared" si="0"/>
        <v>10.2</v>
      </c>
      <c r="J10" s="31">
        <v>3.3</v>
      </c>
      <c r="K10" s="13">
        <v>10</v>
      </c>
      <c r="L10" s="59">
        <v>2.6</v>
      </c>
      <c r="M10" s="37">
        <f t="shared" si="1"/>
        <v>10.700000000000001</v>
      </c>
      <c r="N10" s="62">
        <f t="shared" si="2"/>
        <v>20.9</v>
      </c>
    </row>
    <row r="11" spans="1:14" ht="13.5" customHeight="1" thickBot="1">
      <c r="A11" s="50">
        <v>6</v>
      </c>
      <c r="B11" s="11" t="s">
        <v>76</v>
      </c>
      <c r="C11" s="11" t="s">
        <v>28</v>
      </c>
      <c r="D11" s="12"/>
      <c r="E11" s="28">
        <v>2002</v>
      </c>
      <c r="F11" s="31">
        <v>3.3</v>
      </c>
      <c r="G11" s="13">
        <v>10</v>
      </c>
      <c r="H11" s="59">
        <v>3</v>
      </c>
      <c r="I11" s="37">
        <f t="shared" si="0"/>
        <v>10.3</v>
      </c>
      <c r="J11" s="31">
        <v>2.9</v>
      </c>
      <c r="K11" s="13">
        <v>10</v>
      </c>
      <c r="L11" s="59">
        <v>2.35</v>
      </c>
      <c r="M11" s="37">
        <f t="shared" si="1"/>
        <v>10.55</v>
      </c>
      <c r="N11" s="62">
        <f t="shared" si="2"/>
        <v>20.85</v>
      </c>
    </row>
    <row r="12" spans="1:14" ht="13.5" customHeight="1" thickBot="1">
      <c r="A12" s="50">
        <v>7</v>
      </c>
      <c r="B12" s="11" t="s">
        <v>71</v>
      </c>
      <c r="C12" s="11" t="s">
        <v>44</v>
      </c>
      <c r="D12" s="47"/>
      <c r="E12" s="28">
        <v>2001</v>
      </c>
      <c r="F12" s="31">
        <v>3.8</v>
      </c>
      <c r="G12" s="13">
        <v>10</v>
      </c>
      <c r="H12" s="59">
        <v>2.6</v>
      </c>
      <c r="I12" s="37">
        <f t="shared" si="0"/>
        <v>11.200000000000001</v>
      </c>
      <c r="J12" s="31">
        <v>3.5</v>
      </c>
      <c r="K12" s="13">
        <v>10</v>
      </c>
      <c r="L12" s="59">
        <v>4</v>
      </c>
      <c r="M12" s="37">
        <f t="shared" si="1"/>
        <v>9.5</v>
      </c>
      <c r="N12" s="62">
        <f t="shared" si="2"/>
        <v>20.700000000000003</v>
      </c>
    </row>
    <row r="13" spans="1:14" ht="13.5" customHeight="1" thickBot="1">
      <c r="A13" s="50">
        <v>8</v>
      </c>
      <c r="B13" s="14" t="s">
        <v>83</v>
      </c>
      <c r="C13" s="14" t="s">
        <v>23</v>
      </c>
      <c r="D13" s="15" t="s">
        <v>24</v>
      </c>
      <c r="E13" s="29">
        <v>2002</v>
      </c>
      <c r="F13" s="31">
        <v>3.5</v>
      </c>
      <c r="G13" s="13">
        <v>10</v>
      </c>
      <c r="H13" s="59">
        <v>1.8</v>
      </c>
      <c r="I13" s="37">
        <f t="shared" si="0"/>
        <v>11.7</v>
      </c>
      <c r="J13" s="31">
        <v>3.4</v>
      </c>
      <c r="K13" s="13">
        <v>10</v>
      </c>
      <c r="L13" s="59">
        <v>4.4</v>
      </c>
      <c r="M13" s="37">
        <f t="shared" si="1"/>
        <v>9</v>
      </c>
      <c r="N13" s="62">
        <f t="shared" si="2"/>
        <v>20.7</v>
      </c>
    </row>
    <row r="14" spans="1:14" ht="13.5" customHeight="1" thickBot="1">
      <c r="A14" s="50">
        <v>9</v>
      </c>
      <c r="B14" s="14" t="s">
        <v>78</v>
      </c>
      <c r="C14" s="11" t="s">
        <v>28</v>
      </c>
      <c r="D14" s="12"/>
      <c r="E14" s="28">
        <v>2002</v>
      </c>
      <c r="F14" s="31">
        <v>3.4</v>
      </c>
      <c r="G14" s="13">
        <v>10</v>
      </c>
      <c r="H14" s="59">
        <v>3.65</v>
      </c>
      <c r="I14" s="37">
        <f t="shared" si="0"/>
        <v>9.75</v>
      </c>
      <c r="J14" s="31">
        <v>2.9</v>
      </c>
      <c r="K14" s="13">
        <v>10</v>
      </c>
      <c r="L14" s="59">
        <v>2.7</v>
      </c>
      <c r="M14" s="37">
        <f t="shared" si="1"/>
        <v>10.2</v>
      </c>
      <c r="N14" s="62">
        <f t="shared" si="2"/>
        <v>19.95</v>
      </c>
    </row>
    <row r="15" spans="1:14" ht="13.5" customHeight="1" thickBot="1">
      <c r="A15" s="50">
        <v>10</v>
      </c>
      <c r="B15" s="11" t="s">
        <v>68</v>
      </c>
      <c r="C15" s="11" t="s">
        <v>41</v>
      </c>
      <c r="D15" s="12" t="s">
        <v>66</v>
      </c>
      <c r="E15" s="28">
        <v>2002</v>
      </c>
      <c r="F15" s="31">
        <v>3</v>
      </c>
      <c r="G15" s="13">
        <v>10</v>
      </c>
      <c r="H15" s="59">
        <v>2.4</v>
      </c>
      <c r="I15" s="37">
        <f t="shared" si="0"/>
        <v>10.6</v>
      </c>
      <c r="J15" s="31">
        <v>3.3</v>
      </c>
      <c r="K15" s="13">
        <v>10</v>
      </c>
      <c r="L15" s="59">
        <v>4.2</v>
      </c>
      <c r="M15" s="37">
        <f t="shared" si="1"/>
        <v>9.100000000000001</v>
      </c>
      <c r="N15" s="62">
        <f t="shared" si="2"/>
        <v>19.700000000000003</v>
      </c>
    </row>
    <row r="16" spans="1:14" ht="13.5" customHeight="1" thickBot="1">
      <c r="A16" s="50">
        <v>11</v>
      </c>
      <c r="B16" s="11" t="s">
        <v>67</v>
      </c>
      <c r="C16" s="11" t="s">
        <v>41</v>
      </c>
      <c r="D16" s="12" t="s">
        <v>66</v>
      </c>
      <c r="E16" s="28">
        <v>2002</v>
      </c>
      <c r="F16" s="31">
        <v>3.2</v>
      </c>
      <c r="G16" s="13">
        <v>10</v>
      </c>
      <c r="H16" s="59">
        <v>3.1</v>
      </c>
      <c r="I16" s="37">
        <f t="shared" si="0"/>
        <v>10.1</v>
      </c>
      <c r="J16" s="31">
        <v>2.9</v>
      </c>
      <c r="K16" s="13">
        <v>10</v>
      </c>
      <c r="L16" s="59">
        <v>3.35</v>
      </c>
      <c r="M16" s="37">
        <f t="shared" si="1"/>
        <v>9.55</v>
      </c>
      <c r="N16" s="62">
        <f t="shared" si="2"/>
        <v>19.65</v>
      </c>
    </row>
    <row r="17" spans="1:14" ht="13.5" customHeight="1" thickBot="1">
      <c r="A17" s="50">
        <v>12</v>
      </c>
      <c r="B17" s="11" t="s">
        <v>79</v>
      </c>
      <c r="C17" s="11" t="s">
        <v>80</v>
      </c>
      <c r="D17" s="12" t="s">
        <v>81</v>
      </c>
      <c r="E17" s="28">
        <v>2002</v>
      </c>
      <c r="F17" s="31">
        <v>2.2</v>
      </c>
      <c r="G17" s="13">
        <v>10</v>
      </c>
      <c r="H17" s="59">
        <v>2.95</v>
      </c>
      <c r="I17" s="37">
        <f t="shared" si="0"/>
        <v>9.25</v>
      </c>
      <c r="J17" s="31">
        <v>2.8</v>
      </c>
      <c r="K17" s="13">
        <v>10</v>
      </c>
      <c r="L17" s="59">
        <v>2.85</v>
      </c>
      <c r="M17" s="37">
        <f t="shared" si="1"/>
        <v>9.950000000000001</v>
      </c>
      <c r="N17" s="62">
        <f t="shared" si="2"/>
        <v>19.200000000000003</v>
      </c>
    </row>
    <row r="18" spans="1:14" ht="13.5" thickBot="1">
      <c r="A18" s="50">
        <v>13</v>
      </c>
      <c r="B18" s="11" t="s">
        <v>65</v>
      </c>
      <c r="C18" s="11" t="s">
        <v>41</v>
      </c>
      <c r="D18" s="12" t="s">
        <v>66</v>
      </c>
      <c r="E18" s="28">
        <v>2002</v>
      </c>
      <c r="F18" s="31">
        <v>3.2</v>
      </c>
      <c r="G18" s="13">
        <v>10</v>
      </c>
      <c r="H18" s="59">
        <v>3.6</v>
      </c>
      <c r="I18" s="37">
        <f t="shared" si="0"/>
        <v>9.6</v>
      </c>
      <c r="J18" s="31">
        <v>2.9</v>
      </c>
      <c r="K18" s="13">
        <v>10</v>
      </c>
      <c r="L18" s="59">
        <v>3.65</v>
      </c>
      <c r="M18" s="37">
        <f t="shared" si="1"/>
        <v>9.25</v>
      </c>
      <c r="N18" s="62">
        <f t="shared" si="2"/>
        <v>18.85</v>
      </c>
    </row>
    <row r="19" spans="1:14" ht="13.5" thickBot="1">
      <c r="A19" s="50">
        <v>14</v>
      </c>
      <c r="B19" s="14" t="s">
        <v>82</v>
      </c>
      <c r="C19" s="14" t="s">
        <v>80</v>
      </c>
      <c r="D19" s="15" t="s">
        <v>81</v>
      </c>
      <c r="E19" s="29">
        <v>2002</v>
      </c>
      <c r="F19" s="31">
        <v>2.8</v>
      </c>
      <c r="G19" s="13">
        <v>10</v>
      </c>
      <c r="H19" s="59">
        <v>4.65</v>
      </c>
      <c r="I19" s="37">
        <f t="shared" si="0"/>
        <v>8.15</v>
      </c>
      <c r="J19" s="31">
        <v>2.8</v>
      </c>
      <c r="K19" s="13">
        <v>10</v>
      </c>
      <c r="L19" s="59">
        <v>4.75</v>
      </c>
      <c r="M19" s="37">
        <f t="shared" si="1"/>
        <v>8.05</v>
      </c>
      <c r="N19" s="62">
        <f t="shared" si="2"/>
        <v>16.200000000000003</v>
      </c>
    </row>
    <row r="20" spans="1:14" ht="13.5" thickBot="1">
      <c r="A20" s="50">
        <v>15</v>
      </c>
      <c r="B20" s="11" t="s">
        <v>86</v>
      </c>
      <c r="C20" s="11" t="s">
        <v>33</v>
      </c>
      <c r="D20" s="11" t="s">
        <v>34</v>
      </c>
      <c r="E20" s="28">
        <v>2002</v>
      </c>
      <c r="F20" s="31">
        <v>3.3</v>
      </c>
      <c r="G20" s="13">
        <v>10</v>
      </c>
      <c r="H20" s="59">
        <v>5.2</v>
      </c>
      <c r="I20" s="37">
        <f t="shared" si="0"/>
        <v>8.100000000000001</v>
      </c>
      <c r="J20" s="31">
        <v>2.1</v>
      </c>
      <c r="K20" s="13">
        <v>6</v>
      </c>
      <c r="L20" s="59">
        <v>4.8</v>
      </c>
      <c r="M20" s="37">
        <f t="shared" si="1"/>
        <v>3.3</v>
      </c>
      <c r="N20" s="62">
        <f t="shared" si="2"/>
        <v>11.400000000000002</v>
      </c>
    </row>
    <row r="21" spans="1:14" ht="13.5" thickBot="1">
      <c r="A21" s="50">
        <v>16</v>
      </c>
      <c r="B21" s="64" t="s">
        <v>146</v>
      </c>
      <c r="C21" s="11" t="s">
        <v>33</v>
      </c>
      <c r="D21" s="11" t="s">
        <v>34</v>
      </c>
      <c r="E21" s="28">
        <v>2001</v>
      </c>
      <c r="F21" s="31">
        <v>3.1</v>
      </c>
      <c r="G21" s="13">
        <v>10</v>
      </c>
      <c r="H21" s="59">
        <v>4.7</v>
      </c>
      <c r="I21" s="37">
        <f t="shared" si="0"/>
        <v>8.399999999999999</v>
      </c>
      <c r="J21" s="31">
        <v>2</v>
      </c>
      <c r="K21" s="13">
        <v>6</v>
      </c>
      <c r="L21" s="59">
        <v>5.8</v>
      </c>
      <c r="M21" s="37">
        <f t="shared" si="1"/>
        <v>2.2</v>
      </c>
      <c r="N21" s="62">
        <f t="shared" si="2"/>
        <v>10.599999999999998</v>
      </c>
    </row>
    <row r="22" spans="1:14" ht="13.5" thickBot="1">
      <c r="A22" s="50">
        <v>17</v>
      </c>
      <c r="B22" s="11" t="s">
        <v>84</v>
      </c>
      <c r="C22" s="11" t="s">
        <v>23</v>
      </c>
      <c r="D22" s="11" t="s">
        <v>24</v>
      </c>
      <c r="E22" s="28"/>
      <c r="F22" s="31">
        <v>2.9</v>
      </c>
      <c r="G22" s="13">
        <v>10</v>
      </c>
      <c r="H22" s="59">
        <v>3.2</v>
      </c>
      <c r="I22" s="37">
        <f t="shared" si="0"/>
        <v>9.7</v>
      </c>
      <c r="J22" s="31">
        <v>0.8</v>
      </c>
      <c r="K22" s="13">
        <v>5</v>
      </c>
      <c r="L22" s="59">
        <v>5</v>
      </c>
      <c r="M22" s="37">
        <f t="shared" si="1"/>
        <v>0.7999999999999998</v>
      </c>
      <c r="N22" s="62">
        <f t="shared" si="2"/>
        <v>10.5</v>
      </c>
    </row>
    <row r="23" spans="1:14" ht="13.5" thickBot="1">
      <c r="A23" s="68">
        <v>18</v>
      </c>
      <c r="B23" s="42" t="s">
        <v>85</v>
      </c>
      <c r="C23" s="42" t="s">
        <v>23</v>
      </c>
      <c r="D23" s="42" t="s">
        <v>24</v>
      </c>
      <c r="E23" s="44"/>
      <c r="F23" s="32">
        <v>2.9</v>
      </c>
      <c r="G23" s="23">
        <v>10</v>
      </c>
      <c r="H23" s="69">
        <v>4.9</v>
      </c>
      <c r="I23" s="38">
        <f t="shared" si="0"/>
        <v>8</v>
      </c>
      <c r="J23" s="32">
        <v>1.9</v>
      </c>
      <c r="K23" s="23">
        <v>5</v>
      </c>
      <c r="L23" s="69">
        <v>4.65</v>
      </c>
      <c r="M23" s="38">
        <f t="shared" si="1"/>
        <v>2.25</v>
      </c>
      <c r="N23" s="63">
        <f t="shared" si="2"/>
        <v>10.25</v>
      </c>
    </row>
  </sheetData>
  <sheetProtection selectLockedCells="1" selectUnlockedCells="1"/>
  <autoFilter ref="A5:N5"/>
  <mergeCells count="3">
    <mergeCell ref="F4:I4"/>
    <mergeCell ref="J4:M4"/>
    <mergeCell ref="N4:N5"/>
  </mergeCells>
  <printOptions/>
  <pageMargins left="0.3298611111111111" right="0.2" top="0.5" bottom="0.1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Q29"/>
  <sheetViews>
    <sheetView workbookViewId="0" topLeftCell="A1">
      <selection activeCell="J26" sqref="J26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0.8515625" style="1" customWidth="1"/>
    <col min="4" max="4" width="21.140625" style="1" customWidth="1"/>
    <col min="5" max="5" width="6.57421875" style="1" customWidth="1"/>
    <col min="6" max="8" width="7.28125" style="1" customWidth="1"/>
    <col min="9" max="9" width="8.7109375" style="1" customWidth="1"/>
    <col min="10" max="12" width="7.28125" style="1" customWidth="1"/>
    <col min="13" max="13" width="8.7109375" style="1" customWidth="1"/>
    <col min="14" max="14" width="9.7109375" style="1" customWidth="1"/>
    <col min="15" max="16384" width="9.140625" style="1" customWidth="1"/>
  </cols>
  <sheetData>
    <row r="1" spans="1:14" ht="26.25" customHeight="1">
      <c r="A1" s="2" t="s">
        <v>0</v>
      </c>
      <c r="D1" s="2"/>
      <c r="M1" s="3" t="s">
        <v>1</v>
      </c>
      <c r="N1" s="4"/>
    </row>
    <row r="3" spans="2:4" ht="13.5" thickBot="1">
      <c r="B3" s="5" t="s">
        <v>87</v>
      </c>
      <c r="D3" s="5" t="s">
        <v>3</v>
      </c>
    </row>
    <row r="4" spans="1:14" ht="18.75" customHeight="1">
      <c r="A4" s="16"/>
      <c r="B4" s="17" t="s">
        <v>88</v>
      </c>
      <c r="C4" s="17" t="s">
        <v>89</v>
      </c>
      <c r="D4" s="18"/>
      <c r="E4" s="17"/>
      <c r="F4" s="84" t="s">
        <v>90</v>
      </c>
      <c r="G4" s="84"/>
      <c r="H4" s="84"/>
      <c r="I4" s="84"/>
      <c r="J4" s="84" t="s">
        <v>6</v>
      </c>
      <c r="K4" s="84"/>
      <c r="L4" s="84"/>
      <c r="M4" s="84"/>
      <c r="N4" s="91" t="s">
        <v>8</v>
      </c>
    </row>
    <row r="5" spans="1:14" ht="13.5" thickBot="1">
      <c r="A5" s="48" t="s">
        <v>9</v>
      </c>
      <c r="B5" s="49" t="s">
        <v>10</v>
      </c>
      <c r="C5" s="49" t="s">
        <v>11</v>
      </c>
      <c r="D5" s="49" t="s">
        <v>12</v>
      </c>
      <c r="E5" s="49" t="s">
        <v>13</v>
      </c>
      <c r="F5" s="49" t="s">
        <v>14</v>
      </c>
      <c r="G5" s="49" t="s">
        <v>15</v>
      </c>
      <c r="H5" s="49" t="s">
        <v>16</v>
      </c>
      <c r="I5" s="54" t="s">
        <v>17</v>
      </c>
      <c r="J5" s="49" t="s">
        <v>14</v>
      </c>
      <c r="K5" s="49" t="s">
        <v>15</v>
      </c>
      <c r="L5" s="49" t="s">
        <v>16</v>
      </c>
      <c r="M5" s="54" t="s">
        <v>17</v>
      </c>
      <c r="N5" s="92"/>
    </row>
    <row r="6" spans="1:17" ht="13.5" customHeight="1">
      <c r="A6" s="21">
        <v>1</v>
      </c>
      <c r="B6" s="81" t="s">
        <v>102</v>
      </c>
      <c r="C6" s="51" t="s">
        <v>74</v>
      </c>
      <c r="D6" s="52" t="s">
        <v>75</v>
      </c>
      <c r="E6" s="53">
        <v>2003</v>
      </c>
      <c r="F6" s="55">
        <v>3</v>
      </c>
      <c r="G6" s="56">
        <v>10</v>
      </c>
      <c r="H6" s="58">
        <v>0.45</v>
      </c>
      <c r="I6" s="36">
        <f aca="true" t="shared" si="0" ref="I6:I26">IF(ISBLANK(G6),"",F6+G6-H6)</f>
        <v>12.55</v>
      </c>
      <c r="J6" s="55">
        <v>3.3</v>
      </c>
      <c r="K6" s="56">
        <v>10</v>
      </c>
      <c r="L6" s="58">
        <v>1.1</v>
      </c>
      <c r="M6" s="36">
        <f aca="true" t="shared" si="1" ref="M6:M26">IF(ISBLANK(K6),"",J6+K6-L6)</f>
        <v>12.200000000000001</v>
      </c>
      <c r="N6" s="61">
        <f aca="true" t="shared" si="2" ref="N6:N26">IF(ISBLANK(G6),"",IF(ISBLANK(K6),"",I6+M6))</f>
        <v>24.75</v>
      </c>
      <c r="P6"/>
      <c r="Q6"/>
    </row>
    <row r="7" spans="1:14" ht="13.5" customHeight="1">
      <c r="A7" s="21">
        <v>2</v>
      </c>
      <c r="B7" s="11" t="s">
        <v>101</v>
      </c>
      <c r="C7" s="11" t="s">
        <v>52</v>
      </c>
      <c r="D7" s="12" t="s">
        <v>53</v>
      </c>
      <c r="E7" s="28">
        <v>2003</v>
      </c>
      <c r="F7" s="31">
        <v>3</v>
      </c>
      <c r="G7" s="13">
        <v>10</v>
      </c>
      <c r="H7" s="59">
        <v>0.35</v>
      </c>
      <c r="I7" s="37">
        <f t="shared" si="0"/>
        <v>12.65</v>
      </c>
      <c r="J7" s="31">
        <v>2.9</v>
      </c>
      <c r="K7" s="13">
        <v>10</v>
      </c>
      <c r="L7" s="59">
        <v>0.85</v>
      </c>
      <c r="M7" s="37">
        <f t="shared" si="1"/>
        <v>12.05</v>
      </c>
      <c r="N7" s="62">
        <f t="shared" si="2"/>
        <v>24.700000000000003</v>
      </c>
    </row>
    <row r="8" spans="1:14" ht="13.5" customHeight="1">
      <c r="A8" s="21">
        <v>3</v>
      </c>
      <c r="B8" s="11" t="s">
        <v>106</v>
      </c>
      <c r="C8" s="11" t="s">
        <v>104</v>
      </c>
      <c r="D8" s="12" t="s">
        <v>105</v>
      </c>
      <c r="E8" s="28">
        <v>2003</v>
      </c>
      <c r="F8" s="31">
        <v>3</v>
      </c>
      <c r="G8" s="13">
        <v>10</v>
      </c>
      <c r="H8" s="59">
        <v>0.2</v>
      </c>
      <c r="I8" s="37">
        <f t="shared" si="0"/>
        <v>12.8</v>
      </c>
      <c r="J8" s="31">
        <v>3</v>
      </c>
      <c r="K8" s="13">
        <v>10</v>
      </c>
      <c r="L8" s="59">
        <v>1.15</v>
      </c>
      <c r="M8" s="37">
        <f t="shared" si="1"/>
        <v>11.85</v>
      </c>
      <c r="N8" s="62">
        <f t="shared" si="2"/>
        <v>24.65</v>
      </c>
    </row>
    <row r="9" spans="1:14" ht="13.5" customHeight="1">
      <c r="A9" s="21">
        <v>4</v>
      </c>
      <c r="B9" s="11" t="s">
        <v>95</v>
      </c>
      <c r="C9" s="11" t="s">
        <v>22</v>
      </c>
      <c r="D9" s="12" t="s">
        <v>96</v>
      </c>
      <c r="E9" s="28">
        <v>2003</v>
      </c>
      <c r="F9" s="31">
        <v>3</v>
      </c>
      <c r="G9" s="13">
        <v>10</v>
      </c>
      <c r="H9" s="59">
        <v>0.55</v>
      </c>
      <c r="I9" s="37">
        <f t="shared" si="0"/>
        <v>12.45</v>
      </c>
      <c r="J9" s="31">
        <v>3.2</v>
      </c>
      <c r="K9" s="13">
        <v>10</v>
      </c>
      <c r="L9" s="59">
        <v>1.15</v>
      </c>
      <c r="M9" s="37">
        <f t="shared" si="1"/>
        <v>12.049999999999999</v>
      </c>
      <c r="N9" s="62">
        <f t="shared" si="2"/>
        <v>24.5</v>
      </c>
    </row>
    <row r="10" spans="1:14" ht="13.5" customHeight="1">
      <c r="A10" s="21">
        <v>5</v>
      </c>
      <c r="B10" s="14" t="s">
        <v>109</v>
      </c>
      <c r="C10" s="14" t="s">
        <v>59</v>
      </c>
      <c r="D10" s="15" t="s">
        <v>110</v>
      </c>
      <c r="E10" s="29">
        <v>2004</v>
      </c>
      <c r="F10" s="31">
        <v>3</v>
      </c>
      <c r="G10" s="13">
        <v>10</v>
      </c>
      <c r="H10" s="59">
        <v>0.65</v>
      </c>
      <c r="I10" s="37">
        <f t="shared" si="0"/>
        <v>12.35</v>
      </c>
      <c r="J10" s="31">
        <v>3.4</v>
      </c>
      <c r="K10" s="13">
        <v>10</v>
      </c>
      <c r="L10" s="59">
        <v>1.7</v>
      </c>
      <c r="M10" s="37">
        <f t="shared" si="1"/>
        <v>11.700000000000001</v>
      </c>
      <c r="N10" s="62">
        <f t="shared" si="2"/>
        <v>24.05</v>
      </c>
    </row>
    <row r="11" spans="1:14" ht="13.5" customHeight="1">
      <c r="A11" s="21">
        <v>6</v>
      </c>
      <c r="B11" s="11" t="s">
        <v>97</v>
      </c>
      <c r="C11" s="11" t="s">
        <v>52</v>
      </c>
      <c r="D11" s="12" t="s">
        <v>98</v>
      </c>
      <c r="E11" s="28">
        <v>2003</v>
      </c>
      <c r="F11" s="31">
        <v>3</v>
      </c>
      <c r="G11" s="13">
        <v>10</v>
      </c>
      <c r="H11" s="59">
        <v>0.85</v>
      </c>
      <c r="I11" s="37">
        <f t="shared" si="0"/>
        <v>12.15</v>
      </c>
      <c r="J11" s="31">
        <v>2.7</v>
      </c>
      <c r="K11" s="13">
        <v>10</v>
      </c>
      <c r="L11" s="59">
        <v>1.2</v>
      </c>
      <c r="M11" s="37">
        <f t="shared" si="1"/>
        <v>11.5</v>
      </c>
      <c r="N11" s="62">
        <f t="shared" si="2"/>
        <v>23.65</v>
      </c>
    </row>
    <row r="12" spans="1:14" ht="13.5" customHeight="1">
      <c r="A12" s="21">
        <v>7</v>
      </c>
      <c r="B12" s="14" t="s">
        <v>111</v>
      </c>
      <c r="C12" s="14" t="s">
        <v>30</v>
      </c>
      <c r="D12" s="15" t="s">
        <v>112</v>
      </c>
      <c r="E12" s="29">
        <v>2004</v>
      </c>
      <c r="F12" s="31">
        <v>3</v>
      </c>
      <c r="G12" s="13">
        <v>10</v>
      </c>
      <c r="H12" s="59">
        <v>0.65</v>
      </c>
      <c r="I12" s="37">
        <f t="shared" si="0"/>
        <v>12.35</v>
      </c>
      <c r="J12" s="31">
        <v>2.6</v>
      </c>
      <c r="K12" s="13">
        <v>10</v>
      </c>
      <c r="L12" s="59">
        <v>1.45</v>
      </c>
      <c r="M12" s="37">
        <f t="shared" si="1"/>
        <v>11.15</v>
      </c>
      <c r="N12" s="62">
        <f t="shared" si="2"/>
        <v>23.5</v>
      </c>
    </row>
    <row r="13" spans="1:14" ht="13.5" customHeight="1">
      <c r="A13" s="21">
        <v>8</v>
      </c>
      <c r="B13" s="11" t="s">
        <v>117</v>
      </c>
      <c r="C13" s="11" t="s">
        <v>36</v>
      </c>
      <c r="D13" s="11" t="s">
        <v>118</v>
      </c>
      <c r="E13" s="28">
        <v>2003</v>
      </c>
      <c r="F13" s="31">
        <v>3</v>
      </c>
      <c r="G13" s="13">
        <v>10</v>
      </c>
      <c r="H13" s="59">
        <v>0.75</v>
      </c>
      <c r="I13" s="37">
        <f t="shared" si="0"/>
        <v>12.25</v>
      </c>
      <c r="J13" s="31">
        <v>3.4</v>
      </c>
      <c r="K13" s="13">
        <v>10</v>
      </c>
      <c r="L13" s="59">
        <v>2.2</v>
      </c>
      <c r="M13" s="37">
        <f t="shared" si="1"/>
        <v>11.2</v>
      </c>
      <c r="N13" s="62">
        <f t="shared" si="2"/>
        <v>23.45</v>
      </c>
    </row>
    <row r="14" spans="1:14" ht="13.5" customHeight="1">
      <c r="A14" s="21">
        <v>9</v>
      </c>
      <c r="B14" s="11" t="s">
        <v>103</v>
      </c>
      <c r="C14" s="11" t="s">
        <v>104</v>
      </c>
      <c r="D14" s="12" t="s">
        <v>105</v>
      </c>
      <c r="E14" s="28">
        <v>2004</v>
      </c>
      <c r="F14" s="31">
        <v>3</v>
      </c>
      <c r="G14" s="13">
        <v>10</v>
      </c>
      <c r="H14" s="59">
        <v>0.65</v>
      </c>
      <c r="I14" s="37">
        <f t="shared" si="0"/>
        <v>12.35</v>
      </c>
      <c r="J14" s="31">
        <v>2.7</v>
      </c>
      <c r="K14" s="13">
        <v>10</v>
      </c>
      <c r="L14" s="59">
        <v>2.05</v>
      </c>
      <c r="M14" s="37">
        <f t="shared" si="1"/>
        <v>10.649999999999999</v>
      </c>
      <c r="N14" s="62">
        <f t="shared" si="2"/>
        <v>23</v>
      </c>
    </row>
    <row r="15" spans="1:14" ht="13.5" customHeight="1">
      <c r="A15" s="21">
        <v>10</v>
      </c>
      <c r="B15" s="11" t="s">
        <v>94</v>
      </c>
      <c r="C15" s="11" t="s">
        <v>41</v>
      </c>
      <c r="D15" s="12" t="s">
        <v>92</v>
      </c>
      <c r="E15" s="28">
        <v>2003</v>
      </c>
      <c r="F15" s="31">
        <v>3</v>
      </c>
      <c r="G15" s="13">
        <v>10</v>
      </c>
      <c r="H15" s="59">
        <v>0.75</v>
      </c>
      <c r="I15" s="37">
        <f t="shared" si="0"/>
        <v>12.25</v>
      </c>
      <c r="J15" s="31">
        <v>3.3</v>
      </c>
      <c r="K15" s="13">
        <v>10</v>
      </c>
      <c r="L15" s="59">
        <v>2.8</v>
      </c>
      <c r="M15" s="37">
        <f t="shared" si="1"/>
        <v>10.5</v>
      </c>
      <c r="N15" s="62">
        <f t="shared" si="2"/>
        <v>22.75</v>
      </c>
    </row>
    <row r="16" spans="1:14" ht="13.5" customHeight="1">
      <c r="A16" s="21">
        <v>11</v>
      </c>
      <c r="B16" s="11" t="s">
        <v>100</v>
      </c>
      <c r="C16" s="11" t="s">
        <v>52</v>
      </c>
      <c r="D16" s="12" t="s">
        <v>98</v>
      </c>
      <c r="E16" s="28">
        <v>2004</v>
      </c>
      <c r="F16" s="31">
        <v>3</v>
      </c>
      <c r="G16" s="13">
        <v>10</v>
      </c>
      <c r="H16" s="59">
        <v>0.85</v>
      </c>
      <c r="I16" s="37">
        <f t="shared" si="0"/>
        <v>12.15</v>
      </c>
      <c r="J16" s="31">
        <v>2.8</v>
      </c>
      <c r="K16" s="13">
        <v>10</v>
      </c>
      <c r="L16" s="59">
        <v>2.2</v>
      </c>
      <c r="M16" s="37">
        <f t="shared" si="1"/>
        <v>10.600000000000001</v>
      </c>
      <c r="N16" s="62">
        <f t="shared" si="2"/>
        <v>22.75</v>
      </c>
    </row>
    <row r="17" spans="1:14" ht="13.5" customHeight="1">
      <c r="A17" s="21">
        <v>12</v>
      </c>
      <c r="B17" s="11" t="s">
        <v>93</v>
      </c>
      <c r="C17" s="11" t="s">
        <v>41</v>
      </c>
      <c r="D17" s="12" t="s">
        <v>92</v>
      </c>
      <c r="E17" s="28">
        <v>2004</v>
      </c>
      <c r="F17" s="31">
        <v>3</v>
      </c>
      <c r="G17" s="13">
        <v>10</v>
      </c>
      <c r="H17" s="59">
        <v>0.7</v>
      </c>
      <c r="I17" s="37">
        <f t="shared" si="0"/>
        <v>12.3</v>
      </c>
      <c r="J17" s="31">
        <v>2.5</v>
      </c>
      <c r="K17" s="13">
        <v>10</v>
      </c>
      <c r="L17" s="59">
        <v>2.65</v>
      </c>
      <c r="M17" s="37">
        <f t="shared" si="1"/>
        <v>9.85</v>
      </c>
      <c r="N17" s="62">
        <f t="shared" si="2"/>
        <v>22.15</v>
      </c>
    </row>
    <row r="18" spans="1:14" ht="13.5" customHeight="1">
      <c r="A18" s="21">
        <v>13</v>
      </c>
      <c r="B18" s="14" t="s">
        <v>113</v>
      </c>
      <c r="C18" s="14" t="s">
        <v>30</v>
      </c>
      <c r="D18" s="15" t="s">
        <v>112</v>
      </c>
      <c r="E18" s="29">
        <v>2004</v>
      </c>
      <c r="F18" s="31">
        <v>3</v>
      </c>
      <c r="G18" s="13">
        <v>10</v>
      </c>
      <c r="H18" s="59">
        <v>1.6</v>
      </c>
      <c r="I18" s="37">
        <f t="shared" si="0"/>
        <v>11.4</v>
      </c>
      <c r="J18" s="31">
        <v>2.7</v>
      </c>
      <c r="K18" s="13">
        <v>10</v>
      </c>
      <c r="L18" s="59">
        <v>2.25</v>
      </c>
      <c r="M18" s="37">
        <f t="shared" si="1"/>
        <v>10.45</v>
      </c>
      <c r="N18" s="62">
        <f t="shared" si="2"/>
        <v>21.85</v>
      </c>
    </row>
    <row r="19" spans="1:14" ht="12.75">
      <c r="A19" s="21">
        <v>14</v>
      </c>
      <c r="B19" s="11" t="s">
        <v>116</v>
      </c>
      <c r="C19" s="11" t="s">
        <v>44</v>
      </c>
      <c r="D19" s="11" t="s">
        <v>45</v>
      </c>
      <c r="E19" s="28">
        <v>2004</v>
      </c>
      <c r="F19" s="31">
        <v>3</v>
      </c>
      <c r="G19" s="13">
        <v>10</v>
      </c>
      <c r="H19" s="59">
        <v>1.35</v>
      </c>
      <c r="I19" s="37">
        <f t="shared" si="0"/>
        <v>11.65</v>
      </c>
      <c r="J19" s="31">
        <v>3.2</v>
      </c>
      <c r="K19" s="13">
        <v>10</v>
      </c>
      <c r="L19" s="59">
        <v>3.15</v>
      </c>
      <c r="M19" s="37">
        <f t="shared" si="1"/>
        <v>10.049999999999999</v>
      </c>
      <c r="N19" s="62">
        <f t="shared" si="2"/>
        <v>21.7</v>
      </c>
    </row>
    <row r="20" spans="1:14" ht="12.75">
      <c r="A20" s="21">
        <v>15</v>
      </c>
      <c r="B20" s="11" t="s">
        <v>91</v>
      </c>
      <c r="C20" s="11" t="s">
        <v>41</v>
      </c>
      <c r="D20" s="12" t="s">
        <v>92</v>
      </c>
      <c r="E20" s="28">
        <v>2004</v>
      </c>
      <c r="F20" s="31">
        <v>3</v>
      </c>
      <c r="G20" s="13">
        <v>10</v>
      </c>
      <c r="H20" s="59">
        <v>1.65</v>
      </c>
      <c r="I20" s="37">
        <f t="shared" si="0"/>
        <v>11.35</v>
      </c>
      <c r="J20" s="31">
        <v>3.1</v>
      </c>
      <c r="K20" s="13">
        <v>10</v>
      </c>
      <c r="L20" s="59">
        <v>2.85</v>
      </c>
      <c r="M20" s="37">
        <f t="shared" si="1"/>
        <v>10.25</v>
      </c>
      <c r="N20" s="62">
        <f t="shared" si="2"/>
        <v>21.6</v>
      </c>
    </row>
    <row r="21" spans="1:14" ht="12.75">
      <c r="A21" s="21">
        <v>16</v>
      </c>
      <c r="B21" s="14" t="s">
        <v>114</v>
      </c>
      <c r="C21" s="14" t="s">
        <v>33</v>
      </c>
      <c r="D21" s="15" t="s">
        <v>34</v>
      </c>
      <c r="E21" s="29">
        <v>2004</v>
      </c>
      <c r="F21" s="31">
        <v>3</v>
      </c>
      <c r="G21" s="13">
        <v>10</v>
      </c>
      <c r="H21" s="59">
        <v>1.8</v>
      </c>
      <c r="I21" s="37">
        <f t="shared" si="0"/>
        <v>11.2</v>
      </c>
      <c r="J21" s="31">
        <v>3</v>
      </c>
      <c r="K21" s="13">
        <v>10</v>
      </c>
      <c r="L21" s="59">
        <v>3</v>
      </c>
      <c r="M21" s="37">
        <f t="shared" si="1"/>
        <v>10</v>
      </c>
      <c r="N21" s="62">
        <f t="shared" si="2"/>
        <v>21.2</v>
      </c>
    </row>
    <row r="22" spans="1:14" ht="12.75">
      <c r="A22" s="21">
        <v>17</v>
      </c>
      <c r="B22" s="11" t="s">
        <v>107</v>
      </c>
      <c r="C22" s="11" t="s">
        <v>80</v>
      </c>
      <c r="D22" s="12" t="s">
        <v>81</v>
      </c>
      <c r="E22" s="28">
        <v>2003</v>
      </c>
      <c r="F22" s="31">
        <v>3</v>
      </c>
      <c r="G22" s="13">
        <v>10</v>
      </c>
      <c r="H22" s="59">
        <v>1.35</v>
      </c>
      <c r="I22" s="37">
        <f t="shared" si="0"/>
        <v>11.65</v>
      </c>
      <c r="J22" s="31">
        <v>2.5</v>
      </c>
      <c r="K22" s="13">
        <v>10</v>
      </c>
      <c r="L22" s="59">
        <v>3.25</v>
      </c>
      <c r="M22" s="37">
        <f t="shared" si="1"/>
        <v>9.25</v>
      </c>
      <c r="N22" s="62">
        <f t="shared" si="2"/>
        <v>20.9</v>
      </c>
    </row>
    <row r="23" spans="1:14" ht="12.75">
      <c r="A23" s="21">
        <v>18</v>
      </c>
      <c r="B23" s="14" t="s">
        <v>108</v>
      </c>
      <c r="C23" s="11" t="s">
        <v>80</v>
      </c>
      <c r="D23" s="12" t="s">
        <v>81</v>
      </c>
      <c r="E23" s="28">
        <v>2004</v>
      </c>
      <c r="F23" s="31">
        <v>3</v>
      </c>
      <c r="G23" s="13">
        <v>10</v>
      </c>
      <c r="H23" s="59">
        <v>1.05</v>
      </c>
      <c r="I23" s="37">
        <f t="shared" si="0"/>
        <v>11.95</v>
      </c>
      <c r="J23" s="31">
        <v>2.3</v>
      </c>
      <c r="K23" s="13">
        <v>10</v>
      </c>
      <c r="L23" s="59">
        <v>4.2</v>
      </c>
      <c r="M23" s="37">
        <f t="shared" si="1"/>
        <v>8.100000000000001</v>
      </c>
      <c r="N23" s="62">
        <f t="shared" si="2"/>
        <v>20.05</v>
      </c>
    </row>
    <row r="24" spans="1:14" ht="12.75">
      <c r="A24" s="21">
        <v>19</v>
      </c>
      <c r="B24" s="11" t="s">
        <v>115</v>
      </c>
      <c r="C24" s="11" t="s">
        <v>33</v>
      </c>
      <c r="D24" s="11" t="s">
        <v>34</v>
      </c>
      <c r="E24" s="28">
        <v>2003</v>
      </c>
      <c r="F24" s="31">
        <v>3</v>
      </c>
      <c r="G24" s="13">
        <v>10</v>
      </c>
      <c r="H24" s="59">
        <v>2</v>
      </c>
      <c r="I24" s="37">
        <f t="shared" si="0"/>
        <v>11</v>
      </c>
      <c r="J24" s="31">
        <v>3.1</v>
      </c>
      <c r="K24" s="13">
        <v>10</v>
      </c>
      <c r="L24" s="59">
        <v>4.15</v>
      </c>
      <c r="M24" s="37">
        <f t="shared" si="1"/>
        <v>8.95</v>
      </c>
      <c r="N24" s="62">
        <f t="shared" si="2"/>
        <v>19.95</v>
      </c>
    </row>
    <row r="25" spans="1:14" ht="12.75">
      <c r="A25" s="21">
        <v>20</v>
      </c>
      <c r="B25" s="64" t="s">
        <v>148</v>
      </c>
      <c r="C25" s="64" t="s">
        <v>33</v>
      </c>
      <c r="D25" s="64" t="s">
        <v>34</v>
      </c>
      <c r="E25" s="28">
        <v>2003</v>
      </c>
      <c r="F25" s="31">
        <v>3</v>
      </c>
      <c r="G25" s="13">
        <v>10</v>
      </c>
      <c r="H25" s="59">
        <v>1.5</v>
      </c>
      <c r="I25" s="37">
        <f t="shared" si="0"/>
        <v>11.5</v>
      </c>
      <c r="J25" s="31">
        <v>2.5</v>
      </c>
      <c r="K25" s="13">
        <v>10</v>
      </c>
      <c r="L25" s="59">
        <v>4.25</v>
      </c>
      <c r="M25" s="37">
        <f t="shared" si="1"/>
        <v>8.25</v>
      </c>
      <c r="N25" s="62">
        <f t="shared" si="2"/>
        <v>19.75</v>
      </c>
    </row>
    <row r="26" spans="1:14" ht="13.5" thickBot="1">
      <c r="A26" s="22">
        <v>21</v>
      </c>
      <c r="B26" s="42" t="s">
        <v>99</v>
      </c>
      <c r="C26" s="42" t="s">
        <v>52</v>
      </c>
      <c r="D26" s="43" t="s">
        <v>98</v>
      </c>
      <c r="E26" s="44">
        <v>2004</v>
      </c>
      <c r="F26" s="32">
        <v>3</v>
      </c>
      <c r="G26" s="23">
        <v>10</v>
      </c>
      <c r="H26" s="69">
        <v>0.9</v>
      </c>
      <c r="I26" s="38">
        <f t="shared" si="0"/>
        <v>12.1</v>
      </c>
      <c r="J26" s="32">
        <v>1.9</v>
      </c>
      <c r="K26" s="23">
        <v>6</v>
      </c>
      <c r="L26" s="69">
        <v>3</v>
      </c>
      <c r="M26" s="38">
        <f t="shared" si="1"/>
        <v>4.9</v>
      </c>
      <c r="N26" s="63">
        <f t="shared" si="2"/>
        <v>17</v>
      </c>
    </row>
    <row r="27" ht="12.75">
      <c r="A27" s="9"/>
    </row>
    <row r="28" ht="12.75">
      <c r="A28" s="9"/>
    </row>
    <row r="29" ht="12.75">
      <c r="A29" s="9"/>
    </row>
  </sheetData>
  <sheetProtection selectLockedCells="1" selectUnlockedCells="1"/>
  <autoFilter ref="A5:N26"/>
  <mergeCells count="3">
    <mergeCell ref="F4:I4"/>
    <mergeCell ref="J4:M4"/>
    <mergeCell ref="N4:N5"/>
  </mergeCells>
  <printOptions/>
  <pageMargins left="0.27569444444444446" right="0.19652777777777777" top="0.27569444444444446" bottom="0.315277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N26"/>
  <sheetViews>
    <sheetView tabSelected="1" workbookViewId="0" topLeftCell="A2">
      <selection activeCell="C32" sqref="C32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140625" style="1" customWidth="1"/>
    <col min="4" max="4" width="21.140625" style="1" customWidth="1"/>
    <col min="5" max="5" width="5.28125" style="1" customWidth="1"/>
    <col min="6" max="7" width="7.28125" style="1" customWidth="1"/>
    <col min="8" max="8" width="6.140625" style="1" customWidth="1"/>
    <col min="9" max="9" width="8.7109375" style="1" customWidth="1"/>
    <col min="10" max="11" width="7.28125" style="1" customWidth="1"/>
    <col min="12" max="12" width="6.140625" style="1" customWidth="1"/>
    <col min="13" max="13" width="8.7109375" style="1" customWidth="1"/>
    <col min="14" max="14" width="9.7109375" style="1" customWidth="1"/>
    <col min="15" max="16384" width="9.140625" style="1" customWidth="1"/>
  </cols>
  <sheetData>
    <row r="1" spans="1:14" ht="26.25" customHeight="1">
      <c r="A1" s="2" t="s">
        <v>0</v>
      </c>
      <c r="D1" s="2"/>
      <c r="M1" s="3" t="s">
        <v>1</v>
      </c>
      <c r="N1" s="4"/>
    </row>
    <row r="3" spans="2:4" ht="13.5" thickBot="1">
      <c r="B3" s="5" t="s">
        <v>2</v>
      </c>
      <c r="D3" s="5" t="s">
        <v>3</v>
      </c>
    </row>
    <row r="4" spans="1:14" ht="18.75" customHeight="1">
      <c r="A4" s="16"/>
      <c r="B4" s="17" t="s">
        <v>119</v>
      </c>
      <c r="C4" s="17" t="s">
        <v>120</v>
      </c>
      <c r="D4" s="18"/>
      <c r="E4" s="17"/>
      <c r="F4" s="84" t="s">
        <v>121</v>
      </c>
      <c r="G4" s="84"/>
      <c r="H4" s="84"/>
      <c r="I4" s="84"/>
      <c r="J4" s="84" t="s">
        <v>6</v>
      </c>
      <c r="K4" s="84"/>
      <c r="L4" s="84"/>
      <c r="M4" s="84"/>
      <c r="N4" s="19" t="s">
        <v>8</v>
      </c>
    </row>
    <row r="5" spans="1:14" ht="15" thickBot="1">
      <c r="A5" s="48" t="s">
        <v>9</v>
      </c>
      <c r="B5" s="49" t="s">
        <v>10</v>
      </c>
      <c r="C5" s="49" t="s">
        <v>11</v>
      </c>
      <c r="D5" s="49" t="s">
        <v>12</v>
      </c>
      <c r="E5" s="49" t="s">
        <v>13</v>
      </c>
      <c r="F5" s="49" t="s">
        <v>14</v>
      </c>
      <c r="G5" s="49" t="s">
        <v>15</v>
      </c>
      <c r="H5" s="49" t="s">
        <v>16</v>
      </c>
      <c r="I5" s="54" t="s">
        <v>17</v>
      </c>
      <c r="J5" s="49" t="s">
        <v>14</v>
      </c>
      <c r="K5" s="49" t="s">
        <v>15</v>
      </c>
      <c r="L5" s="49" t="s">
        <v>16</v>
      </c>
      <c r="M5" s="54" t="s">
        <v>17</v>
      </c>
      <c r="N5" s="60"/>
    </row>
    <row r="6" spans="1:14" ht="13.5" customHeight="1">
      <c r="A6" s="21">
        <v>1</v>
      </c>
      <c r="B6" s="51" t="s">
        <v>135</v>
      </c>
      <c r="C6" s="51" t="s">
        <v>104</v>
      </c>
      <c r="D6" s="93" t="s">
        <v>149</v>
      </c>
      <c r="E6" s="53">
        <v>2005</v>
      </c>
      <c r="F6" s="31">
        <v>1.8</v>
      </c>
      <c r="G6" s="13">
        <v>10</v>
      </c>
      <c r="H6" s="33">
        <v>0.9</v>
      </c>
      <c r="I6" s="36">
        <f aca="true" t="shared" si="0" ref="I6:I26">IF(ISBLANK(G6),"",F6+G6-H6)</f>
        <v>10.9</v>
      </c>
      <c r="J6" s="31">
        <v>1.9</v>
      </c>
      <c r="K6" s="13">
        <v>10</v>
      </c>
      <c r="L6" s="33">
        <v>1.75</v>
      </c>
      <c r="M6" s="36">
        <f aca="true" t="shared" si="1" ref="M6:M26">IF(ISBLANK(K6),"",J6+K6-L6)</f>
        <v>10.15</v>
      </c>
      <c r="N6" s="61">
        <f aca="true" t="shared" si="2" ref="N6:N26">IF(ISBLANK(G6),"",IF(ISBLANK(K6),"",I6+M6))</f>
        <v>21.05</v>
      </c>
    </row>
    <row r="7" spans="1:14" ht="13.5" customHeight="1">
      <c r="A7" s="21">
        <v>2</v>
      </c>
      <c r="B7" s="11" t="s">
        <v>138</v>
      </c>
      <c r="C7" s="11" t="s">
        <v>30</v>
      </c>
      <c r="D7" s="11" t="s">
        <v>112</v>
      </c>
      <c r="E7" s="28">
        <v>2005</v>
      </c>
      <c r="F7" s="31">
        <v>1.1</v>
      </c>
      <c r="G7" s="13">
        <v>10</v>
      </c>
      <c r="H7" s="33">
        <v>0.45</v>
      </c>
      <c r="I7" s="37">
        <f t="shared" si="0"/>
        <v>10.65</v>
      </c>
      <c r="J7" s="31">
        <v>1.3</v>
      </c>
      <c r="K7" s="13">
        <v>10</v>
      </c>
      <c r="L7" s="33">
        <v>1.55</v>
      </c>
      <c r="M7" s="37">
        <f t="shared" si="1"/>
        <v>9.75</v>
      </c>
      <c r="N7" s="62">
        <f t="shared" si="2"/>
        <v>20.4</v>
      </c>
    </row>
    <row r="8" spans="1:14" ht="12.75">
      <c r="A8" s="21">
        <v>3</v>
      </c>
      <c r="B8" s="11" t="s">
        <v>134</v>
      </c>
      <c r="C8" s="11" t="s">
        <v>104</v>
      </c>
      <c r="D8" s="64" t="s">
        <v>149</v>
      </c>
      <c r="E8" s="28">
        <v>2005</v>
      </c>
      <c r="F8" s="31">
        <v>1.7</v>
      </c>
      <c r="G8" s="13">
        <v>10</v>
      </c>
      <c r="H8" s="33">
        <v>1</v>
      </c>
      <c r="I8" s="37">
        <f t="shared" si="0"/>
        <v>10.7</v>
      </c>
      <c r="J8" s="31">
        <v>1.9</v>
      </c>
      <c r="K8" s="13">
        <v>10</v>
      </c>
      <c r="L8" s="33">
        <v>2.25</v>
      </c>
      <c r="M8" s="37">
        <f t="shared" si="1"/>
        <v>9.65</v>
      </c>
      <c r="N8" s="62">
        <f t="shared" si="2"/>
        <v>20.35</v>
      </c>
    </row>
    <row r="9" spans="1:14" ht="12.75">
      <c r="A9" s="21">
        <v>4</v>
      </c>
      <c r="B9" s="11" t="s">
        <v>131</v>
      </c>
      <c r="C9" s="11" t="s">
        <v>104</v>
      </c>
      <c r="D9" s="11" t="s">
        <v>132</v>
      </c>
      <c r="E9" s="28">
        <v>2006</v>
      </c>
      <c r="F9" s="31">
        <v>1.5</v>
      </c>
      <c r="G9" s="13">
        <v>10</v>
      </c>
      <c r="H9" s="33">
        <v>0.85</v>
      </c>
      <c r="I9" s="37">
        <f t="shared" si="0"/>
        <v>10.65</v>
      </c>
      <c r="J9" s="31">
        <v>1.4</v>
      </c>
      <c r="K9" s="13">
        <v>10</v>
      </c>
      <c r="L9" s="33">
        <v>2.05</v>
      </c>
      <c r="M9" s="37">
        <f t="shared" si="1"/>
        <v>9.350000000000001</v>
      </c>
      <c r="N9" s="62">
        <f t="shared" si="2"/>
        <v>20</v>
      </c>
    </row>
    <row r="10" spans="1:14" ht="12.75">
      <c r="A10" s="21">
        <v>5</v>
      </c>
      <c r="B10" s="64" t="s">
        <v>150</v>
      </c>
      <c r="C10" s="11" t="s">
        <v>104</v>
      </c>
      <c r="D10" s="11" t="s">
        <v>132</v>
      </c>
      <c r="E10" s="28">
        <v>2006</v>
      </c>
      <c r="F10" s="31">
        <v>1.4</v>
      </c>
      <c r="G10" s="13">
        <v>10</v>
      </c>
      <c r="H10" s="33">
        <v>1.3</v>
      </c>
      <c r="I10" s="37">
        <f t="shared" si="0"/>
        <v>10.1</v>
      </c>
      <c r="J10" s="31">
        <v>1.3</v>
      </c>
      <c r="K10" s="13">
        <v>10</v>
      </c>
      <c r="L10" s="33">
        <v>1.45</v>
      </c>
      <c r="M10" s="37">
        <f t="shared" si="1"/>
        <v>9.850000000000001</v>
      </c>
      <c r="N10" s="62">
        <f t="shared" si="2"/>
        <v>19.950000000000003</v>
      </c>
    </row>
    <row r="11" spans="1:14" ht="12.75">
      <c r="A11" s="21">
        <v>6</v>
      </c>
      <c r="B11" s="11" t="s">
        <v>137</v>
      </c>
      <c r="C11" s="11" t="s">
        <v>80</v>
      </c>
      <c r="D11" s="11" t="s">
        <v>81</v>
      </c>
      <c r="E11" s="28">
        <v>2005</v>
      </c>
      <c r="F11" s="31">
        <v>1.6</v>
      </c>
      <c r="G11" s="13">
        <v>10</v>
      </c>
      <c r="H11" s="33">
        <v>0.95</v>
      </c>
      <c r="I11" s="37">
        <f t="shared" si="0"/>
        <v>10.65</v>
      </c>
      <c r="J11" s="31">
        <v>1.8</v>
      </c>
      <c r="K11" s="13">
        <v>10</v>
      </c>
      <c r="L11" s="33">
        <v>2.75</v>
      </c>
      <c r="M11" s="37">
        <f t="shared" si="1"/>
        <v>9.05</v>
      </c>
      <c r="N11" s="62">
        <f t="shared" si="2"/>
        <v>19.700000000000003</v>
      </c>
    </row>
    <row r="12" spans="1:14" ht="12.75">
      <c r="A12" s="21">
        <v>7</v>
      </c>
      <c r="B12" s="11" t="s">
        <v>128</v>
      </c>
      <c r="C12" s="11" t="s">
        <v>22</v>
      </c>
      <c r="D12" s="11" t="s">
        <v>127</v>
      </c>
      <c r="E12" s="28">
        <v>2005</v>
      </c>
      <c r="F12" s="31">
        <v>1.5</v>
      </c>
      <c r="G12" s="13">
        <v>10</v>
      </c>
      <c r="H12" s="33">
        <v>1.35</v>
      </c>
      <c r="I12" s="37">
        <f t="shared" si="0"/>
        <v>10.15</v>
      </c>
      <c r="J12" s="31">
        <v>1.5</v>
      </c>
      <c r="K12" s="13">
        <v>10</v>
      </c>
      <c r="L12" s="33">
        <v>2.05</v>
      </c>
      <c r="M12" s="37">
        <f t="shared" si="1"/>
        <v>9.45</v>
      </c>
      <c r="N12" s="62">
        <f t="shared" si="2"/>
        <v>19.6</v>
      </c>
    </row>
    <row r="13" spans="1:14" ht="12.75">
      <c r="A13" s="21">
        <v>8</v>
      </c>
      <c r="B13" s="14" t="s">
        <v>126</v>
      </c>
      <c r="C13" s="14" t="s">
        <v>22</v>
      </c>
      <c r="D13" s="15" t="s">
        <v>127</v>
      </c>
      <c r="E13" s="29">
        <v>2005</v>
      </c>
      <c r="F13" s="31">
        <v>1.2</v>
      </c>
      <c r="G13" s="13">
        <v>10</v>
      </c>
      <c r="H13" s="33">
        <v>0.75</v>
      </c>
      <c r="I13" s="37">
        <f t="shared" si="0"/>
        <v>10.45</v>
      </c>
      <c r="J13" s="31">
        <v>1.4</v>
      </c>
      <c r="K13" s="13">
        <v>10</v>
      </c>
      <c r="L13" s="33">
        <v>2.3</v>
      </c>
      <c r="M13" s="37">
        <f t="shared" si="1"/>
        <v>9.100000000000001</v>
      </c>
      <c r="N13" s="62">
        <f t="shared" si="2"/>
        <v>19.55</v>
      </c>
    </row>
    <row r="14" spans="1:14" ht="12.75">
      <c r="A14" s="21">
        <v>9</v>
      </c>
      <c r="B14" s="11" t="s">
        <v>133</v>
      </c>
      <c r="C14" s="11" t="s">
        <v>104</v>
      </c>
      <c r="D14" s="64" t="s">
        <v>149</v>
      </c>
      <c r="E14" s="28">
        <v>2006</v>
      </c>
      <c r="F14" s="31">
        <v>1.4</v>
      </c>
      <c r="G14" s="13">
        <v>10</v>
      </c>
      <c r="H14" s="33">
        <v>0.8</v>
      </c>
      <c r="I14" s="37">
        <f t="shared" si="0"/>
        <v>10.6</v>
      </c>
      <c r="J14" s="31">
        <v>1.4</v>
      </c>
      <c r="K14" s="13">
        <v>10</v>
      </c>
      <c r="L14" s="33">
        <v>2.45</v>
      </c>
      <c r="M14" s="37">
        <f t="shared" si="1"/>
        <v>8.95</v>
      </c>
      <c r="N14" s="62">
        <f t="shared" si="2"/>
        <v>19.549999999999997</v>
      </c>
    </row>
    <row r="15" spans="1:14" ht="12.75">
      <c r="A15" s="21">
        <v>10</v>
      </c>
      <c r="B15" s="11" t="s">
        <v>123</v>
      </c>
      <c r="C15" s="11" t="s">
        <v>41</v>
      </c>
      <c r="D15" s="12" t="s">
        <v>92</v>
      </c>
      <c r="E15" s="28">
        <v>2006</v>
      </c>
      <c r="F15" s="31">
        <v>1.6</v>
      </c>
      <c r="G15" s="13">
        <v>10</v>
      </c>
      <c r="H15" s="33">
        <v>1.5</v>
      </c>
      <c r="I15" s="37">
        <f t="shared" si="0"/>
        <v>10.1</v>
      </c>
      <c r="J15" s="31">
        <v>1.5</v>
      </c>
      <c r="K15" s="13">
        <v>10</v>
      </c>
      <c r="L15" s="33">
        <v>2.35</v>
      </c>
      <c r="M15" s="37">
        <f t="shared" si="1"/>
        <v>9.15</v>
      </c>
      <c r="N15" s="62">
        <f t="shared" si="2"/>
        <v>19.25</v>
      </c>
    </row>
    <row r="16" spans="1:14" ht="12.75">
      <c r="A16" s="21">
        <v>11</v>
      </c>
      <c r="B16" s="11" t="s">
        <v>130</v>
      </c>
      <c r="C16" s="11" t="s">
        <v>22</v>
      </c>
      <c r="D16" s="11" t="s">
        <v>127</v>
      </c>
      <c r="E16" s="28">
        <v>2005</v>
      </c>
      <c r="F16" s="31">
        <v>1.2</v>
      </c>
      <c r="G16" s="13">
        <v>10</v>
      </c>
      <c r="H16" s="33">
        <v>1</v>
      </c>
      <c r="I16" s="37">
        <f t="shared" si="0"/>
        <v>10.2</v>
      </c>
      <c r="J16" s="31">
        <v>1.5</v>
      </c>
      <c r="K16" s="13">
        <v>10</v>
      </c>
      <c r="L16" s="33">
        <v>2.5</v>
      </c>
      <c r="M16" s="37">
        <f t="shared" si="1"/>
        <v>9</v>
      </c>
      <c r="N16" s="62">
        <f t="shared" si="2"/>
        <v>19.2</v>
      </c>
    </row>
    <row r="17" spans="1:14" ht="12.75">
      <c r="A17" s="21">
        <v>12</v>
      </c>
      <c r="B17" s="11" t="s">
        <v>122</v>
      </c>
      <c r="C17" s="11" t="s">
        <v>41</v>
      </c>
      <c r="D17" s="12" t="s">
        <v>92</v>
      </c>
      <c r="E17" s="28">
        <v>2006</v>
      </c>
      <c r="F17" s="31">
        <v>1.3</v>
      </c>
      <c r="G17" s="13">
        <v>10</v>
      </c>
      <c r="H17" s="33">
        <v>1.4</v>
      </c>
      <c r="I17" s="37">
        <f t="shared" si="0"/>
        <v>9.9</v>
      </c>
      <c r="J17" s="31">
        <v>1.3</v>
      </c>
      <c r="K17" s="13">
        <v>10</v>
      </c>
      <c r="L17" s="33">
        <v>2.15</v>
      </c>
      <c r="M17" s="37">
        <f t="shared" si="1"/>
        <v>9.15</v>
      </c>
      <c r="N17" s="62">
        <f t="shared" si="2"/>
        <v>19.05</v>
      </c>
    </row>
    <row r="18" spans="1:14" ht="12.75">
      <c r="A18" s="21">
        <v>13</v>
      </c>
      <c r="B18" s="11" t="s">
        <v>144</v>
      </c>
      <c r="C18" s="11" t="s">
        <v>33</v>
      </c>
      <c r="D18" s="11" t="s">
        <v>34</v>
      </c>
      <c r="E18" s="28">
        <v>2005</v>
      </c>
      <c r="F18" s="31">
        <v>1.6</v>
      </c>
      <c r="G18" s="13">
        <v>10</v>
      </c>
      <c r="H18" s="33">
        <v>1.65</v>
      </c>
      <c r="I18" s="37">
        <f t="shared" si="0"/>
        <v>9.95</v>
      </c>
      <c r="J18" s="31">
        <v>1.6</v>
      </c>
      <c r="K18" s="13">
        <v>10</v>
      </c>
      <c r="L18" s="33">
        <v>2.6</v>
      </c>
      <c r="M18" s="37">
        <f t="shared" si="1"/>
        <v>9</v>
      </c>
      <c r="N18" s="62">
        <f t="shared" si="2"/>
        <v>18.95</v>
      </c>
    </row>
    <row r="19" spans="1:14" ht="12.75">
      <c r="A19" s="21">
        <v>14</v>
      </c>
      <c r="B19" s="11" t="s">
        <v>139</v>
      </c>
      <c r="C19" s="11" t="s">
        <v>30</v>
      </c>
      <c r="D19" s="11" t="s">
        <v>112</v>
      </c>
      <c r="E19" s="28">
        <v>2007</v>
      </c>
      <c r="F19" s="31">
        <v>1.1</v>
      </c>
      <c r="G19" s="13">
        <v>10</v>
      </c>
      <c r="H19" s="33">
        <v>1.3</v>
      </c>
      <c r="I19" s="37">
        <f t="shared" si="0"/>
        <v>9.799999999999999</v>
      </c>
      <c r="J19" s="31">
        <v>1.3</v>
      </c>
      <c r="K19" s="13">
        <v>10</v>
      </c>
      <c r="L19" s="33">
        <v>2.2</v>
      </c>
      <c r="M19" s="37">
        <f t="shared" si="1"/>
        <v>9.100000000000001</v>
      </c>
      <c r="N19" s="62">
        <f t="shared" si="2"/>
        <v>18.9</v>
      </c>
    </row>
    <row r="20" spans="1:14" ht="12.75">
      <c r="A20" s="21">
        <v>15</v>
      </c>
      <c r="B20" s="14" t="s">
        <v>125</v>
      </c>
      <c r="C20" s="14" t="s">
        <v>124</v>
      </c>
      <c r="D20" s="15"/>
      <c r="E20" s="29">
        <v>2007</v>
      </c>
      <c r="F20" s="31">
        <v>1.4</v>
      </c>
      <c r="G20" s="13">
        <v>10</v>
      </c>
      <c r="H20" s="33">
        <v>1.35</v>
      </c>
      <c r="I20" s="37">
        <f t="shared" si="0"/>
        <v>10.05</v>
      </c>
      <c r="J20" s="31">
        <v>1.4</v>
      </c>
      <c r="K20" s="13">
        <v>10</v>
      </c>
      <c r="L20" s="33">
        <v>2.75</v>
      </c>
      <c r="M20" s="37">
        <f t="shared" si="1"/>
        <v>8.65</v>
      </c>
      <c r="N20" s="62">
        <f t="shared" si="2"/>
        <v>18.700000000000003</v>
      </c>
    </row>
    <row r="21" spans="1:14" ht="12.75">
      <c r="A21" s="21">
        <v>16</v>
      </c>
      <c r="B21" s="11" t="s">
        <v>142</v>
      </c>
      <c r="C21" s="11" t="s">
        <v>23</v>
      </c>
      <c r="D21" s="11" t="s">
        <v>140</v>
      </c>
      <c r="E21" s="28">
        <v>2005</v>
      </c>
      <c r="F21" s="31">
        <v>1.4</v>
      </c>
      <c r="G21" s="13">
        <v>10</v>
      </c>
      <c r="H21" s="33">
        <v>1.4</v>
      </c>
      <c r="I21" s="37">
        <f t="shared" si="0"/>
        <v>10</v>
      </c>
      <c r="J21" s="31">
        <v>1.4</v>
      </c>
      <c r="K21" s="13">
        <v>10</v>
      </c>
      <c r="L21" s="33">
        <v>2.95</v>
      </c>
      <c r="M21" s="37">
        <f t="shared" si="1"/>
        <v>8.45</v>
      </c>
      <c r="N21" s="62">
        <f t="shared" si="2"/>
        <v>18.45</v>
      </c>
    </row>
    <row r="22" spans="1:14" ht="12.75">
      <c r="A22" s="21">
        <v>17</v>
      </c>
      <c r="B22" s="11" t="s">
        <v>129</v>
      </c>
      <c r="C22" s="11" t="s">
        <v>22</v>
      </c>
      <c r="D22" s="11" t="s">
        <v>127</v>
      </c>
      <c r="E22" s="28">
        <v>2005</v>
      </c>
      <c r="F22" s="31">
        <v>1.4</v>
      </c>
      <c r="G22" s="13">
        <v>10</v>
      </c>
      <c r="H22" s="33">
        <v>1.6</v>
      </c>
      <c r="I22" s="37">
        <f t="shared" si="0"/>
        <v>9.8</v>
      </c>
      <c r="J22" s="31">
        <v>1.4</v>
      </c>
      <c r="K22" s="13">
        <v>10</v>
      </c>
      <c r="L22" s="33">
        <v>2.8</v>
      </c>
      <c r="M22" s="37">
        <f t="shared" si="1"/>
        <v>8.600000000000001</v>
      </c>
      <c r="N22" s="62">
        <f t="shared" si="2"/>
        <v>18.400000000000002</v>
      </c>
    </row>
    <row r="23" spans="1:14" ht="12.75">
      <c r="A23" s="21">
        <v>18</v>
      </c>
      <c r="B23" s="11" t="s">
        <v>136</v>
      </c>
      <c r="C23" s="11" t="s">
        <v>80</v>
      </c>
      <c r="D23" s="11" t="s">
        <v>81</v>
      </c>
      <c r="E23" s="28">
        <v>2005</v>
      </c>
      <c r="F23" s="31">
        <v>1.6</v>
      </c>
      <c r="G23" s="13">
        <v>10</v>
      </c>
      <c r="H23" s="33">
        <v>1.5</v>
      </c>
      <c r="I23" s="37">
        <f t="shared" si="0"/>
        <v>10.1</v>
      </c>
      <c r="J23" s="31">
        <v>1.8</v>
      </c>
      <c r="K23" s="13">
        <v>10</v>
      </c>
      <c r="L23" s="33">
        <v>3.6</v>
      </c>
      <c r="M23" s="37">
        <f t="shared" si="1"/>
        <v>8.200000000000001</v>
      </c>
      <c r="N23" s="62">
        <f t="shared" si="2"/>
        <v>18.3</v>
      </c>
    </row>
    <row r="24" spans="1:14" ht="12.75">
      <c r="A24" s="21">
        <v>19</v>
      </c>
      <c r="B24" s="11" t="s">
        <v>141</v>
      </c>
      <c r="C24" s="11" t="s">
        <v>23</v>
      </c>
      <c r="D24" s="11" t="s">
        <v>140</v>
      </c>
      <c r="E24" s="28">
        <v>2006</v>
      </c>
      <c r="F24" s="31">
        <v>1.2</v>
      </c>
      <c r="G24" s="13">
        <v>10</v>
      </c>
      <c r="H24" s="33">
        <v>2.3</v>
      </c>
      <c r="I24" s="37">
        <f t="shared" si="0"/>
        <v>8.899999999999999</v>
      </c>
      <c r="J24" s="31">
        <v>1.3</v>
      </c>
      <c r="K24" s="13">
        <v>10</v>
      </c>
      <c r="L24" s="33">
        <v>3</v>
      </c>
      <c r="M24" s="37">
        <f t="shared" si="1"/>
        <v>8.3</v>
      </c>
      <c r="N24" s="62">
        <f t="shared" si="2"/>
        <v>17.2</v>
      </c>
    </row>
    <row r="25" spans="1:14" ht="12.75">
      <c r="A25" s="21">
        <v>20</v>
      </c>
      <c r="B25" s="64" t="s">
        <v>145</v>
      </c>
      <c r="C25" s="11" t="s">
        <v>23</v>
      </c>
      <c r="D25" s="11" t="s">
        <v>140</v>
      </c>
      <c r="E25" s="28">
        <v>2007</v>
      </c>
      <c r="F25" s="31">
        <v>1.2</v>
      </c>
      <c r="G25" s="13">
        <v>10</v>
      </c>
      <c r="H25" s="33">
        <v>2</v>
      </c>
      <c r="I25" s="37">
        <f t="shared" si="0"/>
        <v>9.2</v>
      </c>
      <c r="J25" s="31">
        <v>1.2</v>
      </c>
      <c r="K25" s="13">
        <v>10</v>
      </c>
      <c r="L25" s="33">
        <v>3.5</v>
      </c>
      <c r="M25" s="37">
        <f t="shared" si="1"/>
        <v>7.699999999999999</v>
      </c>
      <c r="N25" s="62">
        <f t="shared" si="2"/>
        <v>16.9</v>
      </c>
    </row>
    <row r="26" spans="1:14" ht="13.5" thickBot="1">
      <c r="A26" s="22">
        <v>21</v>
      </c>
      <c r="B26" s="42" t="s">
        <v>143</v>
      </c>
      <c r="C26" s="42" t="s">
        <v>23</v>
      </c>
      <c r="D26" s="42" t="s">
        <v>140</v>
      </c>
      <c r="E26" s="44">
        <v>2006</v>
      </c>
      <c r="F26" s="32">
        <v>1.2</v>
      </c>
      <c r="G26" s="23">
        <v>10</v>
      </c>
      <c r="H26" s="34">
        <v>2.35</v>
      </c>
      <c r="I26" s="38">
        <f t="shared" si="0"/>
        <v>8.85</v>
      </c>
      <c r="J26" s="32">
        <v>1.3</v>
      </c>
      <c r="K26" s="23">
        <v>10</v>
      </c>
      <c r="L26" s="34">
        <v>4</v>
      </c>
      <c r="M26" s="38">
        <f t="shared" si="1"/>
        <v>7.300000000000001</v>
      </c>
      <c r="N26" s="63">
        <f t="shared" si="2"/>
        <v>16.15</v>
      </c>
    </row>
  </sheetData>
  <sheetProtection selectLockedCells="1" selectUnlockedCells="1"/>
  <autoFilter ref="A5:N5"/>
  <mergeCells count="2">
    <mergeCell ref="F4:I4"/>
    <mergeCell ref="J4:M4"/>
  </mergeCells>
  <printOptions/>
  <pageMargins left="0" right="0" top="0" bottom="0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 B</cp:lastModifiedBy>
  <cp:lastPrinted>2011-05-22T12:05:11Z</cp:lastPrinted>
  <dcterms:created xsi:type="dcterms:W3CDTF">2011-05-22T16:52:22Z</dcterms:created>
  <dcterms:modified xsi:type="dcterms:W3CDTF">2011-05-22T16:52:23Z</dcterms:modified>
  <cp:category/>
  <cp:version/>
  <cp:contentType/>
  <cp:contentStatus/>
</cp:coreProperties>
</file>