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599" activeTab="1"/>
  </bookViews>
  <sheets>
    <sheet name="I.liga " sheetId="1" r:id="rId1"/>
    <sheet name="Extra" sheetId="2" r:id="rId2"/>
    <sheet name="II.liga" sheetId="3" r:id="rId3"/>
    <sheet name="jedn 1.l" sheetId="4" r:id="rId4"/>
    <sheet name="jedn 2.l" sheetId="5" r:id="rId5"/>
    <sheet name="jedn Extra" sheetId="6" r:id="rId6"/>
    <sheet name="List1" sheetId="7" r:id="rId7"/>
    <sheet name="List1 (2)" sheetId="8" r:id="rId8"/>
    <sheet name="pořadí" sheetId="9" r:id="rId9"/>
    <sheet name="startovka" sheetId="10" r:id="rId10"/>
  </sheets>
  <definedNames>
    <definedName name="_xlnm.Print_Titles" localSheetId="1">'Extra'!$1:$7</definedName>
    <definedName name="_xlnm.Print_Titles" localSheetId="0">'I.liga '!$1:$7</definedName>
    <definedName name="_xlnm.Print_Titles" localSheetId="2">'II.liga'!$1:$7</definedName>
    <definedName name="_xlnm.Print_Titles" localSheetId="3">'jedn 1.l'!$1:$5</definedName>
    <definedName name="_xlnm.Print_Titles" localSheetId="4">'jedn 2.l'!$1:$5</definedName>
    <definedName name="_xlnm.Print_Titles" localSheetId="5">'jedn Extra'!$1:$5</definedName>
  </definedNames>
  <calcPr fullCalcOnLoad="1"/>
</workbook>
</file>

<file path=xl/sharedStrings.xml><?xml version="1.0" encoding="utf-8"?>
<sst xmlns="http://schemas.openxmlformats.org/spreadsheetml/2006/main" count="859" uniqueCount="195">
  <si>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</si>
  <si>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</si>
  <si>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</si>
  <si>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</si>
  <si>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</si>
  <si>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</si>
  <si>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</si>
  <si>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</si>
  <si>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</si>
  <si>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</si>
  <si>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</si>
  <si>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</si>
  <si>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</si>
  <si>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</si>
  <si>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Poř.</t>
  </si>
  <si>
    <t>Příjmení</t>
  </si>
  <si>
    <t>Jméno</t>
  </si>
  <si>
    <t>AUT</t>
  </si>
  <si>
    <t>CZE</t>
  </si>
  <si>
    <t>team</t>
  </si>
  <si>
    <t>Nářadí:  ___________________</t>
  </si>
  <si>
    <t xml:space="preserve">Start. pořadí </t>
  </si>
  <si>
    <t xml:space="preserve">Příjmení </t>
  </si>
  <si>
    <t xml:space="preserve"> jméno</t>
  </si>
  <si>
    <t>Průměr srážek</t>
  </si>
  <si>
    <t>Přídavné srážky</t>
  </si>
  <si>
    <t>Výsledná známka</t>
  </si>
  <si>
    <t>Podpisy rozhodčích:</t>
  </si>
  <si>
    <t>Egermann</t>
  </si>
  <si>
    <t>Julian</t>
  </si>
  <si>
    <t>Wadl</t>
  </si>
  <si>
    <t>Schwab</t>
  </si>
  <si>
    <t>Matthias</t>
  </si>
  <si>
    <t>Leidlmair</t>
  </si>
  <si>
    <t>Alexander</t>
  </si>
  <si>
    <t>Decker</t>
  </si>
  <si>
    <t>Leimlehner</t>
  </si>
  <si>
    <t>Fabian</t>
  </si>
  <si>
    <t>Boltnar</t>
  </si>
  <si>
    <t>Smejkal</t>
  </si>
  <si>
    <t>Konečný</t>
  </si>
  <si>
    <t>Bráblík</t>
  </si>
  <si>
    <t>Výsl. známka</t>
  </si>
  <si>
    <t>Richard</t>
  </si>
  <si>
    <t>Martin</t>
  </si>
  <si>
    <t>Michal</t>
  </si>
  <si>
    <t>Petr</t>
  </si>
  <si>
    <t>max E</t>
  </si>
  <si>
    <t>Srážky E1</t>
  </si>
  <si>
    <t>Srážky E2</t>
  </si>
  <si>
    <t>Srážky E3</t>
  </si>
  <si>
    <t>Srážky E4</t>
  </si>
  <si>
    <t>Celkem E</t>
  </si>
  <si>
    <t>D</t>
  </si>
  <si>
    <r>
      <t>D 1</t>
    </r>
    <r>
      <rPr>
        <sz val="10"/>
        <rFont val="Arial CE"/>
        <family val="0"/>
      </rPr>
      <t xml:space="preserve">  _________________</t>
    </r>
  </si>
  <si>
    <r>
      <t xml:space="preserve">E 1  </t>
    </r>
    <r>
      <rPr>
        <sz val="10"/>
        <rFont val="Arial CE"/>
        <family val="0"/>
      </rPr>
      <t xml:space="preserve">    _________________</t>
    </r>
  </si>
  <si>
    <r>
      <t xml:space="preserve">E 2 </t>
    </r>
    <r>
      <rPr>
        <sz val="10"/>
        <rFont val="Arial CE"/>
        <family val="0"/>
      </rPr>
      <t xml:space="preserve">     _________________</t>
    </r>
  </si>
  <si>
    <r>
      <t xml:space="preserve">D 2 </t>
    </r>
    <r>
      <rPr>
        <sz val="10"/>
        <rFont val="Arial CE"/>
        <family val="0"/>
      </rPr>
      <t xml:space="preserve"> _________________</t>
    </r>
  </si>
  <si>
    <r>
      <t xml:space="preserve">E 3 </t>
    </r>
    <r>
      <rPr>
        <sz val="10"/>
        <rFont val="Arial CE"/>
        <family val="0"/>
      </rPr>
      <t xml:space="preserve">     _________________</t>
    </r>
  </si>
  <si>
    <r>
      <t>E 4</t>
    </r>
    <r>
      <rPr>
        <sz val="10"/>
        <rFont val="Arial CE"/>
        <family val="0"/>
      </rPr>
      <t xml:space="preserve">      _________________</t>
    </r>
  </si>
  <si>
    <t>E</t>
  </si>
  <si>
    <t>Krejčí</t>
  </si>
  <si>
    <t>Milan</t>
  </si>
  <si>
    <t>Bomer</t>
  </si>
  <si>
    <t>Leidelmayer</t>
  </si>
  <si>
    <t>Baldauf</t>
  </si>
  <si>
    <t>Kranzmüller</t>
  </si>
  <si>
    <t>Příjmení a jméno</t>
  </si>
  <si>
    <t>Bauer</t>
  </si>
  <si>
    <t>Alwin</t>
  </si>
  <si>
    <r>
      <t>Fu</t>
    </r>
    <r>
      <rPr>
        <sz val="12"/>
        <rFont val="Arial"/>
        <family val="2"/>
      </rPr>
      <t>β</t>
    </r>
    <r>
      <rPr>
        <sz val="12"/>
        <rFont val="Arial CE"/>
        <family val="2"/>
      </rPr>
      <t>enegger</t>
    </r>
  </si>
  <si>
    <t>Michael</t>
  </si>
  <si>
    <t>Frick</t>
  </si>
  <si>
    <t>Jürgen</t>
  </si>
  <si>
    <t>Šmejkal</t>
  </si>
  <si>
    <t>Daniel</t>
  </si>
  <si>
    <t>Kardoš</t>
  </si>
  <si>
    <t>David</t>
  </si>
  <si>
    <t>Filip</t>
  </si>
  <si>
    <t>radovesnický</t>
  </si>
  <si>
    <t>Pazdera</t>
  </si>
  <si>
    <t>Seidl</t>
  </si>
  <si>
    <t>Pecka</t>
  </si>
  <si>
    <t>Štěpán</t>
  </si>
  <si>
    <t>Veselý</t>
  </si>
  <si>
    <t>Jiří</t>
  </si>
  <si>
    <t>CZE-jun</t>
  </si>
  <si>
    <t>AUT-jun</t>
  </si>
  <si>
    <t>SVK-jun</t>
  </si>
  <si>
    <t xml:space="preserve">MIX </t>
  </si>
  <si>
    <t>14.</t>
  </si>
  <si>
    <t>15.</t>
  </si>
  <si>
    <t>16.</t>
  </si>
  <si>
    <t>17.</t>
  </si>
  <si>
    <t>II.liga</t>
  </si>
  <si>
    <t>BRNO 29.5.2010</t>
  </si>
  <si>
    <t>Dohnalík</t>
  </si>
  <si>
    <t>Václav</t>
  </si>
  <si>
    <t>Sokol Brno 1</t>
  </si>
  <si>
    <t>Havrila</t>
  </si>
  <si>
    <t>Marek</t>
  </si>
  <si>
    <t>Tomáš</t>
  </si>
  <si>
    <t>Novotný</t>
  </si>
  <si>
    <t>Kamil</t>
  </si>
  <si>
    <t>Dlugoš</t>
  </si>
  <si>
    <t>Jan</t>
  </si>
  <si>
    <t>Sokol Praha Vršovice</t>
  </si>
  <si>
    <t>Hampl</t>
  </si>
  <si>
    <t>Jílek</t>
  </si>
  <si>
    <t>Kolda</t>
  </si>
  <si>
    <t>Ondřej</t>
  </si>
  <si>
    <t>Polák</t>
  </si>
  <si>
    <t>Sokol Poděbrady</t>
  </si>
  <si>
    <t>Prokůpek</t>
  </si>
  <si>
    <t>Mikoláš</t>
  </si>
  <si>
    <t>Karel</t>
  </si>
  <si>
    <t>Švimberský</t>
  </si>
  <si>
    <t>Pavel</t>
  </si>
  <si>
    <t>Křena</t>
  </si>
  <si>
    <t>Patrik</t>
  </si>
  <si>
    <t>Havel</t>
  </si>
  <si>
    <t>Szabó</t>
  </si>
  <si>
    <t>I.liga</t>
  </si>
  <si>
    <t>Wald</t>
  </si>
  <si>
    <t>Robin</t>
  </si>
  <si>
    <t>Veska</t>
  </si>
  <si>
    <t>Jakub</t>
  </si>
  <si>
    <t>Bohumír</t>
  </si>
  <si>
    <t>Moravec</t>
  </si>
  <si>
    <t>Zdeněk</t>
  </si>
  <si>
    <t>Čada</t>
  </si>
  <si>
    <t>Káčer</t>
  </si>
  <si>
    <t>Zmeškal</t>
  </si>
  <si>
    <t>Miroslav</t>
  </si>
  <si>
    <t>Kašpar</t>
  </si>
  <si>
    <t>Vít</t>
  </si>
  <si>
    <t>Kudrna</t>
  </si>
  <si>
    <t>Špulák</t>
  </si>
  <si>
    <t>Vopelka</t>
  </si>
  <si>
    <t>Sokol Zlín</t>
  </si>
  <si>
    <t>Smutek</t>
  </si>
  <si>
    <t>Gaj</t>
  </si>
  <si>
    <t>Korec</t>
  </si>
  <si>
    <t>Pavlík</t>
  </si>
  <si>
    <t>Sokol Kolín</t>
  </si>
  <si>
    <t>Magda</t>
  </si>
  <si>
    <t>Peter</t>
  </si>
  <si>
    <t>Lech</t>
  </si>
  <si>
    <t>Smékal</t>
  </si>
  <si>
    <t>Radek</t>
  </si>
  <si>
    <t>Taftl</t>
  </si>
  <si>
    <t>Žoha</t>
  </si>
  <si>
    <t>Fliedr</t>
  </si>
  <si>
    <t>Extraliga</t>
  </si>
  <si>
    <t>BRNO 29.4.2010</t>
  </si>
  <si>
    <t>Hioller</t>
  </si>
  <si>
    <t>Bernard</t>
  </si>
  <si>
    <t>Suchánek</t>
  </si>
  <si>
    <t>jakub</t>
  </si>
  <si>
    <t>Dyemishi</t>
  </si>
  <si>
    <t>Xeni</t>
  </si>
  <si>
    <t>Fiřt</t>
  </si>
  <si>
    <t>Kozel</t>
  </si>
  <si>
    <t>Adam</t>
  </si>
  <si>
    <t>Fussenneger</t>
  </si>
  <si>
    <t>Kratochvíl</t>
  </si>
  <si>
    <t>Matera</t>
  </si>
  <si>
    <t>Lubomír</t>
  </si>
  <si>
    <t>SK Hradčany Praha</t>
  </si>
  <si>
    <t>Hasa</t>
  </si>
  <si>
    <t>Alon</t>
  </si>
  <si>
    <t>Novák</t>
  </si>
  <si>
    <t>Panský</t>
  </si>
  <si>
    <t>Jindřich</t>
  </si>
  <si>
    <t>Brno 29.4.2010</t>
  </si>
  <si>
    <t>Sokol Přerov</t>
  </si>
  <si>
    <t>Sokol Kladno</t>
  </si>
  <si>
    <t>Sokol Pha Vršovice</t>
  </si>
  <si>
    <t>Sokol Vsetín</t>
  </si>
  <si>
    <t>GK Šumperk</t>
  </si>
  <si>
    <t>18.</t>
  </si>
  <si>
    <t>19.</t>
  </si>
  <si>
    <t>20.</t>
  </si>
  <si>
    <t>21.</t>
  </si>
  <si>
    <t>Prostná</t>
  </si>
  <si>
    <t>Kůň na šíř</t>
  </si>
  <si>
    <t>Kruhy</t>
  </si>
  <si>
    <t>Přeskok</t>
  </si>
  <si>
    <t>Hrazda</t>
  </si>
  <si>
    <t>Bradla</t>
  </si>
  <si>
    <t>Pauza</t>
  </si>
  <si>
    <t>SVK</t>
  </si>
  <si>
    <t>SK hradčany Praha</t>
  </si>
  <si>
    <t>Höller</t>
  </si>
  <si>
    <t>Dyrmishi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</si>
</sst>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5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22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sz val="9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11"/>
      <name val="Arial CE"/>
      <family val="2"/>
    </font>
    <font>
      <sz val="9"/>
      <name val="Times New Roman"/>
      <family val="1"/>
    </font>
    <font>
      <b/>
      <i/>
      <sz val="10"/>
      <name val="Arial CE"/>
      <family val="0"/>
    </font>
    <font>
      <b/>
      <i/>
      <sz val="11"/>
      <name val="Arial CE"/>
      <family val="2"/>
    </font>
    <font>
      <b/>
      <sz val="9"/>
      <name val="Arial CE"/>
      <family val="2"/>
    </font>
    <font>
      <i/>
      <sz val="10"/>
      <name val="Arial CE"/>
      <family val="0"/>
    </font>
    <font>
      <i/>
      <sz val="8"/>
      <name val="Arial CE"/>
      <family val="2"/>
    </font>
    <font>
      <sz val="14"/>
      <name val="Arial CE"/>
      <family val="2"/>
    </font>
    <font>
      <sz val="12"/>
      <name val="Arial"/>
      <family val="2"/>
    </font>
    <font>
      <sz val="7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Arial CE"/>
      <family val="0"/>
    </font>
    <font>
      <sz val="10"/>
      <color indexed="8"/>
      <name val="Arial CE"/>
      <family val="0"/>
    </font>
    <font>
      <b/>
      <sz val="20"/>
      <color indexed="8"/>
      <name val="Arial CE"/>
      <family val="0"/>
    </font>
    <font>
      <b/>
      <i/>
      <sz val="12"/>
      <color indexed="8"/>
      <name val="Arial CE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16" borderId="2" applyNumberFormat="0" applyAlignment="0" applyProtection="0"/>
    <xf numFmtId="4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7" borderId="8" applyNumberFormat="0" applyAlignment="0" applyProtection="0"/>
    <xf numFmtId="0" fontId="47" fillId="19" borderId="8" applyNumberFormat="0" applyAlignment="0" applyProtection="0"/>
    <xf numFmtId="0" fontId="48" fillId="19" borderId="9" applyNumberFormat="0" applyAlignment="0" applyProtection="0"/>
    <xf numFmtId="0" fontId="49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166" fontId="0" fillId="0" borderId="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4" fontId="17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6" fillId="0" borderId="0" xfId="0" applyFont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7" fillId="0" borderId="16" xfId="0" applyFont="1" applyFill="1" applyBorder="1" applyAlignment="1">
      <alignment horizontal="right"/>
    </xf>
    <xf numFmtId="2" fontId="13" fillId="0" borderId="17" xfId="0" applyNumberFormat="1" applyFont="1" applyFill="1" applyBorder="1" applyAlignment="1">
      <alignment horizontal="center"/>
    </xf>
    <xf numFmtId="164" fontId="17" fillId="0" borderId="17" xfId="0" applyNumberFormat="1" applyFont="1" applyFill="1" applyBorder="1" applyAlignment="1">
      <alignment horizontal="center"/>
    </xf>
    <xf numFmtId="0" fontId="17" fillId="0" borderId="18" xfId="0" applyFont="1" applyFill="1" applyBorder="1" applyAlignment="1">
      <alignment horizontal="right"/>
    </xf>
    <xf numFmtId="2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14" fillId="0" borderId="21" xfId="0" applyNumberFormat="1" applyFont="1" applyBorder="1" applyAlignment="1">
      <alignment horizontal="center"/>
    </xf>
    <xf numFmtId="2" fontId="14" fillId="0" borderId="22" xfId="0" applyNumberFormat="1" applyFont="1" applyBorder="1" applyAlignment="1">
      <alignment horizontal="center"/>
    </xf>
    <xf numFmtId="2" fontId="13" fillId="0" borderId="23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13" fillId="0" borderId="25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13" fillId="0" borderId="27" xfId="0" applyNumberFormat="1" applyFont="1" applyBorder="1" applyAlignment="1">
      <alignment horizontal="center"/>
    </xf>
    <xf numFmtId="2" fontId="13" fillId="0" borderId="28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6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9" xfId="0" applyBorder="1" applyAlignment="1">
      <alignment/>
    </xf>
    <xf numFmtId="0" fontId="0" fillId="0" borderId="21" xfId="0" applyBorder="1" applyAlignment="1">
      <alignment/>
    </xf>
    <xf numFmtId="0" fontId="19" fillId="0" borderId="38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0" fillId="0" borderId="44" xfId="0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23" fillId="0" borderId="31" xfId="0" applyFont="1" applyBorder="1" applyAlignment="1">
      <alignment horizontal="center" vertical="center" wrapText="1"/>
    </xf>
    <xf numFmtId="0" fontId="7" fillId="0" borderId="21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7" fillId="0" borderId="44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2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1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26" xfId="0" applyBorder="1" applyAlignment="1">
      <alignment/>
    </xf>
    <xf numFmtId="0" fontId="0" fillId="0" borderId="56" xfId="0" applyFont="1" applyBorder="1" applyAlignment="1">
      <alignment horizont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8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56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38" xfId="0" applyFont="1" applyBorder="1" applyAlignment="1">
      <alignment/>
    </xf>
    <xf numFmtId="0" fontId="0" fillId="0" borderId="40" xfId="0" applyFont="1" applyBorder="1" applyAlignment="1">
      <alignment/>
    </xf>
    <xf numFmtId="0" fontId="1" fillId="0" borderId="59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10" xfId="0" applyBorder="1" applyAlignment="1">
      <alignment horizontal="center"/>
    </xf>
    <xf numFmtId="2" fontId="13" fillId="0" borderId="46" xfId="0" applyNumberFormat="1" applyFont="1" applyBorder="1" applyAlignment="1">
      <alignment horizontal="center"/>
    </xf>
    <xf numFmtId="2" fontId="13" fillId="0" borderId="47" xfId="0" applyNumberFormat="1" applyFont="1" applyFill="1" applyBorder="1" applyAlignment="1">
      <alignment horizontal="center"/>
    </xf>
    <xf numFmtId="164" fontId="17" fillId="0" borderId="47" xfId="0" applyNumberFormat="1" applyFont="1" applyFill="1" applyBorder="1" applyAlignment="1">
      <alignment horizontal="center"/>
    </xf>
    <xf numFmtId="2" fontId="6" fillId="0" borderId="48" xfId="0" applyNumberFormat="1" applyFont="1" applyBorder="1" applyAlignment="1">
      <alignment horizontal="center"/>
    </xf>
    <xf numFmtId="2" fontId="13" fillId="0" borderId="45" xfId="0" applyNumberFormat="1" applyFont="1" applyBorder="1" applyAlignment="1">
      <alignment horizontal="center"/>
    </xf>
    <xf numFmtId="2" fontId="6" fillId="0" borderId="58" xfId="0" applyNumberFormat="1" applyFont="1" applyBorder="1" applyAlignment="1">
      <alignment horizontal="center"/>
    </xf>
    <xf numFmtId="2" fontId="14" fillId="0" borderId="5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164" fontId="28" fillId="0" borderId="10" xfId="0" applyNumberFormat="1" applyFont="1" applyFill="1" applyBorder="1" applyAlignment="1">
      <alignment horizontal="center"/>
    </xf>
    <xf numFmtId="164" fontId="28" fillId="0" borderId="17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30" fillId="0" borderId="3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30" fillId="0" borderId="30" xfId="0" applyFont="1" applyFill="1" applyBorder="1" applyAlignment="1">
      <alignment/>
    </xf>
    <xf numFmtId="0" fontId="16" fillId="0" borderId="30" xfId="0" applyFont="1" applyBorder="1" applyAlignment="1">
      <alignment horizontal="left"/>
    </xf>
    <xf numFmtId="0" fontId="20" fillId="0" borderId="60" xfId="0" applyFont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0" fontId="20" fillId="0" borderId="30" xfId="0" applyFont="1" applyFill="1" applyBorder="1" applyAlignment="1">
      <alignment/>
    </xf>
    <xf numFmtId="0" fontId="29" fillId="0" borderId="60" xfId="0" applyFont="1" applyBorder="1" applyAlignment="1">
      <alignment/>
    </xf>
    <xf numFmtId="0" fontId="29" fillId="0" borderId="60" xfId="0" applyFont="1" applyFill="1" applyBorder="1" applyAlignment="1">
      <alignment/>
    </xf>
    <xf numFmtId="0" fontId="17" fillId="0" borderId="29" xfId="0" applyFont="1" applyFill="1" applyBorder="1" applyAlignment="1">
      <alignment horizontal="right"/>
    </xf>
    <xf numFmtId="0" fontId="17" fillId="0" borderId="30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30" fillId="0" borderId="60" xfId="0" applyFont="1" applyFill="1" applyBorder="1" applyAlignment="1">
      <alignment/>
    </xf>
    <xf numFmtId="0" fontId="30" fillId="0" borderId="60" xfId="0" applyFont="1" applyBorder="1" applyAlignment="1">
      <alignment/>
    </xf>
    <xf numFmtId="0" fontId="22" fillId="0" borderId="61" xfId="0" applyFont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/>
    </xf>
    <xf numFmtId="0" fontId="30" fillId="0" borderId="30" xfId="0" applyFont="1" applyFill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30" fillId="0" borderId="49" xfId="0" applyFont="1" applyFill="1" applyBorder="1" applyAlignment="1">
      <alignment horizontal="center"/>
    </xf>
    <xf numFmtId="0" fontId="20" fillId="0" borderId="60" xfId="0" applyFont="1" applyFill="1" applyBorder="1" applyAlignment="1">
      <alignment/>
    </xf>
    <xf numFmtId="0" fontId="20" fillId="0" borderId="60" xfId="0" applyFont="1" applyBorder="1" applyAlignment="1">
      <alignment/>
    </xf>
    <xf numFmtId="0" fontId="29" fillId="0" borderId="29" xfId="0" applyFont="1" applyFill="1" applyBorder="1" applyAlignment="1">
      <alignment/>
    </xf>
    <xf numFmtId="0" fontId="29" fillId="0" borderId="30" xfId="0" applyFont="1" applyFill="1" applyBorder="1" applyAlignment="1">
      <alignment/>
    </xf>
    <xf numFmtId="0" fontId="29" fillId="0" borderId="30" xfId="0" applyFont="1" applyBorder="1" applyAlignment="1">
      <alignment/>
    </xf>
    <xf numFmtId="0" fontId="29" fillId="0" borderId="49" xfId="0" applyFont="1" applyFill="1" applyBorder="1" applyAlignment="1">
      <alignment/>
    </xf>
    <xf numFmtId="0" fontId="20" fillId="0" borderId="62" xfId="0" applyFont="1" applyFill="1" applyBorder="1" applyAlignment="1">
      <alignment/>
    </xf>
    <xf numFmtId="0" fontId="30" fillId="0" borderId="62" xfId="0" applyFont="1" applyFill="1" applyBorder="1" applyAlignment="1">
      <alignment/>
    </xf>
    <xf numFmtId="0" fontId="20" fillId="0" borderId="63" xfId="0" applyFont="1" applyFill="1" applyBorder="1" applyAlignment="1">
      <alignment/>
    </xf>
    <xf numFmtId="0" fontId="30" fillId="0" borderId="63" xfId="0" applyFont="1" applyFill="1" applyBorder="1" applyAlignment="1">
      <alignment/>
    </xf>
    <xf numFmtId="0" fontId="29" fillId="0" borderId="62" xfId="0" applyFont="1" applyFill="1" applyBorder="1" applyAlignment="1">
      <alignment/>
    </xf>
    <xf numFmtId="0" fontId="20" fillId="0" borderId="29" xfId="0" applyFont="1" applyFill="1" applyBorder="1" applyAlignment="1">
      <alignment/>
    </xf>
    <xf numFmtId="0" fontId="20" fillId="0" borderId="62" xfId="0" applyFont="1" applyFill="1" applyBorder="1" applyAlignment="1">
      <alignment horizontal="center"/>
    </xf>
    <xf numFmtId="0" fontId="30" fillId="0" borderId="29" xfId="0" applyFont="1" applyBorder="1" applyAlignment="1">
      <alignment/>
    </xf>
    <xf numFmtId="0" fontId="30" fillId="0" borderId="60" xfId="0" applyFont="1" applyFill="1" applyBorder="1" applyAlignment="1">
      <alignment horizontal="center"/>
    </xf>
    <xf numFmtId="0" fontId="30" fillId="0" borderId="30" xfId="0" applyFont="1" applyBorder="1" applyAlignment="1">
      <alignment horizontal="left"/>
    </xf>
    <xf numFmtId="0" fontId="54" fillId="0" borderId="10" xfId="0" applyFont="1" applyFill="1" applyBorder="1" applyAlignment="1">
      <alignment/>
    </xf>
    <xf numFmtId="0" fontId="54" fillId="0" borderId="3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Relationship Id="rId4" Type="http://schemas.openxmlformats.org/officeDocument/2006/relationships/image" Target="../media/image6.jpeg" /><Relationship Id="rId5" Type="http://schemas.openxmlformats.org/officeDocument/2006/relationships/image" Target="../media/image5.jpeg" /><Relationship Id="rId6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483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862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006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671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609600</xdr:colOff>
      <xdr:row>4</xdr:row>
      <xdr:rowOff>161925</xdr:rowOff>
    </xdr:to>
    <xdr:pic>
      <xdr:nvPicPr>
        <xdr:cNvPr id="8" name="Picture 9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62650" y="0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609600</xdr:colOff>
      <xdr:row>4</xdr:row>
      <xdr:rowOff>161925</xdr:rowOff>
    </xdr:to>
    <xdr:pic>
      <xdr:nvPicPr>
        <xdr:cNvPr id="8" name="Picture 9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53150" y="0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609600</xdr:colOff>
      <xdr:row>4</xdr:row>
      <xdr:rowOff>161925</xdr:rowOff>
    </xdr:to>
    <xdr:pic>
      <xdr:nvPicPr>
        <xdr:cNvPr id="8" name="Picture 9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53150" y="0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5</xdr:row>
      <xdr:rowOff>28575</xdr:rowOff>
    </xdr:from>
    <xdr:to>
      <xdr:col>8</xdr:col>
      <xdr:colOff>0</xdr:colOff>
      <xdr:row>5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06680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5</xdr:row>
      <xdr:rowOff>38100</xdr:rowOff>
    </xdr:from>
    <xdr:to>
      <xdr:col>12</xdr:col>
      <xdr:colOff>285750</xdr:colOff>
      <xdr:row>5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076325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5</xdr:row>
      <xdr:rowOff>47625</xdr:rowOff>
    </xdr:from>
    <xdr:to>
      <xdr:col>28</xdr:col>
      <xdr:colOff>342900</xdr:colOff>
      <xdr:row>5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82125" y="108585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5</xdr:row>
      <xdr:rowOff>38100</xdr:rowOff>
    </xdr:from>
    <xdr:to>
      <xdr:col>20</xdr:col>
      <xdr:colOff>76200</xdr:colOff>
      <xdr:row>5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38950" y="107632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47625</xdr:rowOff>
    </xdr:from>
    <xdr:to>
      <xdr:col>24</xdr:col>
      <xdr:colOff>209550</xdr:colOff>
      <xdr:row>5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15300" y="108585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5</xdr:row>
      <xdr:rowOff>57150</xdr:rowOff>
    </xdr:from>
    <xdr:to>
      <xdr:col>16</xdr:col>
      <xdr:colOff>228600</xdr:colOff>
      <xdr:row>5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1095375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304800</xdr:colOff>
      <xdr:row>4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1123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304800</xdr:colOff>
      <xdr:row>0</xdr:row>
      <xdr:rowOff>0</xdr:rowOff>
    </xdr:from>
    <xdr:to>
      <xdr:col>29</xdr:col>
      <xdr:colOff>466725</xdr:colOff>
      <xdr:row>4</xdr:row>
      <xdr:rowOff>142875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705975" y="0"/>
          <a:ext cx="9525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5</xdr:row>
      <xdr:rowOff>28575</xdr:rowOff>
    </xdr:from>
    <xdr:to>
      <xdr:col>8</xdr:col>
      <xdr:colOff>0</xdr:colOff>
      <xdr:row>5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06680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5</xdr:row>
      <xdr:rowOff>38100</xdr:rowOff>
    </xdr:from>
    <xdr:to>
      <xdr:col>12</xdr:col>
      <xdr:colOff>285750</xdr:colOff>
      <xdr:row>5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076325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5</xdr:row>
      <xdr:rowOff>47625</xdr:rowOff>
    </xdr:from>
    <xdr:to>
      <xdr:col>28</xdr:col>
      <xdr:colOff>342900</xdr:colOff>
      <xdr:row>5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82125" y="108585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5</xdr:row>
      <xdr:rowOff>38100</xdr:rowOff>
    </xdr:from>
    <xdr:to>
      <xdr:col>20</xdr:col>
      <xdr:colOff>76200</xdr:colOff>
      <xdr:row>5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38950" y="107632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47625</xdr:rowOff>
    </xdr:from>
    <xdr:to>
      <xdr:col>24</xdr:col>
      <xdr:colOff>209550</xdr:colOff>
      <xdr:row>5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15300" y="108585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5</xdr:row>
      <xdr:rowOff>57150</xdr:rowOff>
    </xdr:from>
    <xdr:to>
      <xdr:col>16</xdr:col>
      <xdr:colOff>228600</xdr:colOff>
      <xdr:row>5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1095375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304800</xdr:colOff>
      <xdr:row>4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1123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304800</xdr:colOff>
      <xdr:row>0</xdr:row>
      <xdr:rowOff>0</xdr:rowOff>
    </xdr:from>
    <xdr:to>
      <xdr:col>29</xdr:col>
      <xdr:colOff>466725</xdr:colOff>
      <xdr:row>4</xdr:row>
      <xdr:rowOff>142875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705975" y="0"/>
          <a:ext cx="9525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5</xdr:row>
      <xdr:rowOff>28575</xdr:rowOff>
    </xdr:from>
    <xdr:to>
      <xdr:col>8</xdr:col>
      <xdr:colOff>0</xdr:colOff>
      <xdr:row>5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06680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5</xdr:row>
      <xdr:rowOff>38100</xdr:rowOff>
    </xdr:from>
    <xdr:to>
      <xdr:col>12</xdr:col>
      <xdr:colOff>285750</xdr:colOff>
      <xdr:row>5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076325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5</xdr:row>
      <xdr:rowOff>47625</xdr:rowOff>
    </xdr:from>
    <xdr:to>
      <xdr:col>28</xdr:col>
      <xdr:colOff>342900</xdr:colOff>
      <xdr:row>5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82125" y="108585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5</xdr:row>
      <xdr:rowOff>38100</xdr:rowOff>
    </xdr:from>
    <xdr:to>
      <xdr:col>20</xdr:col>
      <xdr:colOff>76200</xdr:colOff>
      <xdr:row>5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38950" y="107632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47625</xdr:rowOff>
    </xdr:from>
    <xdr:to>
      <xdr:col>24</xdr:col>
      <xdr:colOff>209550</xdr:colOff>
      <xdr:row>5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15300" y="108585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5</xdr:row>
      <xdr:rowOff>57150</xdr:rowOff>
    </xdr:from>
    <xdr:to>
      <xdr:col>16</xdr:col>
      <xdr:colOff>228600</xdr:colOff>
      <xdr:row>5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1095375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304800</xdr:colOff>
      <xdr:row>4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1123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304800</xdr:colOff>
      <xdr:row>0</xdr:row>
      <xdr:rowOff>0</xdr:rowOff>
    </xdr:from>
    <xdr:to>
      <xdr:col>29</xdr:col>
      <xdr:colOff>466725</xdr:colOff>
      <xdr:row>4</xdr:row>
      <xdr:rowOff>142875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705975" y="0"/>
          <a:ext cx="9525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38100</xdr:rowOff>
    </xdr:from>
    <xdr:to>
      <xdr:col>12</xdr:col>
      <xdr:colOff>504825</xdr:colOff>
      <xdr:row>2</xdr:row>
      <xdr:rowOff>161925</xdr:rowOff>
    </xdr:to>
    <xdr:sp>
      <xdr:nvSpPr>
        <xdr:cNvPr id="1" name="text 9"/>
        <xdr:cNvSpPr txBox="1">
          <a:spLocks noChangeArrowheads="1"/>
        </xdr:cNvSpPr>
      </xdr:nvSpPr>
      <xdr:spPr>
        <a:xfrm>
          <a:off x="2771775" y="38100"/>
          <a:ext cx="49625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95250</xdr:colOff>
      <xdr:row>23</xdr:row>
      <xdr:rowOff>38100</xdr:rowOff>
    </xdr:from>
    <xdr:to>
      <xdr:col>12</xdr:col>
      <xdr:colOff>504825</xdr:colOff>
      <xdr:row>25</xdr:row>
      <xdr:rowOff>161925</xdr:rowOff>
    </xdr:to>
    <xdr:sp>
      <xdr:nvSpPr>
        <xdr:cNvPr id="2" name="text 9"/>
        <xdr:cNvSpPr txBox="1">
          <a:spLocks noChangeArrowheads="1"/>
        </xdr:cNvSpPr>
      </xdr:nvSpPr>
      <xdr:spPr>
        <a:xfrm>
          <a:off x="2771775" y="5743575"/>
          <a:ext cx="49625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95250</xdr:colOff>
      <xdr:row>42</xdr:row>
      <xdr:rowOff>38100</xdr:rowOff>
    </xdr:from>
    <xdr:to>
      <xdr:col>12</xdr:col>
      <xdr:colOff>504825</xdr:colOff>
      <xdr:row>44</xdr:row>
      <xdr:rowOff>161925</xdr:rowOff>
    </xdr:to>
    <xdr:sp>
      <xdr:nvSpPr>
        <xdr:cNvPr id="3" name="text 9"/>
        <xdr:cNvSpPr txBox="1">
          <a:spLocks noChangeArrowheads="1"/>
        </xdr:cNvSpPr>
      </xdr:nvSpPr>
      <xdr:spPr>
        <a:xfrm>
          <a:off x="2771775" y="10772775"/>
          <a:ext cx="49625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95250</xdr:colOff>
      <xdr:row>65</xdr:row>
      <xdr:rowOff>38100</xdr:rowOff>
    </xdr:from>
    <xdr:to>
      <xdr:col>12</xdr:col>
      <xdr:colOff>504825</xdr:colOff>
      <xdr:row>67</xdr:row>
      <xdr:rowOff>161925</xdr:rowOff>
    </xdr:to>
    <xdr:sp>
      <xdr:nvSpPr>
        <xdr:cNvPr id="4" name="text 9"/>
        <xdr:cNvSpPr txBox="1">
          <a:spLocks noChangeArrowheads="1"/>
        </xdr:cNvSpPr>
      </xdr:nvSpPr>
      <xdr:spPr>
        <a:xfrm>
          <a:off x="2771775" y="16478250"/>
          <a:ext cx="49625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38100</xdr:rowOff>
    </xdr:from>
    <xdr:to>
      <xdr:col>12</xdr:col>
      <xdr:colOff>514350</xdr:colOff>
      <xdr:row>2</xdr:row>
      <xdr:rowOff>161925</xdr:rowOff>
    </xdr:to>
    <xdr:sp>
      <xdr:nvSpPr>
        <xdr:cNvPr id="1" name="text 9"/>
        <xdr:cNvSpPr txBox="1">
          <a:spLocks noChangeArrowheads="1"/>
        </xdr:cNvSpPr>
      </xdr:nvSpPr>
      <xdr:spPr>
        <a:xfrm>
          <a:off x="2590800" y="38100"/>
          <a:ext cx="506730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95250</xdr:colOff>
      <xdr:row>23</xdr:row>
      <xdr:rowOff>38100</xdr:rowOff>
    </xdr:from>
    <xdr:to>
      <xdr:col>12</xdr:col>
      <xdr:colOff>514350</xdr:colOff>
      <xdr:row>25</xdr:row>
      <xdr:rowOff>161925</xdr:rowOff>
    </xdr:to>
    <xdr:sp>
      <xdr:nvSpPr>
        <xdr:cNvPr id="2" name="text 9"/>
        <xdr:cNvSpPr txBox="1">
          <a:spLocks noChangeArrowheads="1"/>
        </xdr:cNvSpPr>
      </xdr:nvSpPr>
      <xdr:spPr>
        <a:xfrm>
          <a:off x="2590800" y="5743575"/>
          <a:ext cx="506730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95250</xdr:colOff>
      <xdr:row>43</xdr:row>
      <xdr:rowOff>38100</xdr:rowOff>
    </xdr:from>
    <xdr:to>
      <xdr:col>12</xdr:col>
      <xdr:colOff>514350</xdr:colOff>
      <xdr:row>45</xdr:row>
      <xdr:rowOff>161925</xdr:rowOff>
    </xdr:to>
    <xdr:sp>
      <xdr:nvSpPr>
        <xdr:cNvPr id="3" name="text 9"/>
        <xdr:cNvSpPr txBox="1">
          <a:spLocks noChangeArrowheads="1"/>
        </xdr:cNvSpPr>
      </xdr:nvSpPr>
      <xdr:spPr>
        <a:xfrm>
          <a:off x="2590800" y="10963275"/>
          <a:ext cx="506730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95250</xdr:colOff>
      <xdr:row>64</xdr:row>
      <xdr:rowOff>38100</xdr:rowOff>
    </xdr:from>
    <xdr:to>
      <xdr:col>12</xdr:col>
      <xdr:colOff>514350</xdr:colOff>
      <xdr:row>66</xdr:row>
      <xdr:rowOff>161925</xdr:rowOff>
    </xdr:to>
    <xdr:sp>
      <xdr:nvSpPr>
        <xdr:cNvPr id="4" name="text 9"/>
        <xdr:cNvSpPr txBox="1">
          <a:spLocks noChangeArrowheads="1"/>
        </xdr:cNvSpPr>
      </xdr:nvSpPr>
      <xdr:spPr>
        <a:xfrm>
          <a:off x="2590800" y="16316325"/>
          <a:ext cx="506730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</xdr:row>
      <xdr:rowOff>133350</xdr:rowOff>
    </xdr:from>
    <xdr:to>
      <xdr:col>3</xdr:col>
      <xdr:colOff>666750</xdr:colOff>
      <xdr:row>11</xdr:row>
      <xdr:rowOff>647700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5229225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11</xdr:row>
      <xdr:rowOff>85725</xdr:rowOff>
    </xdr:from>
    <xdr:to>
      <xdr:col>6</xdr:col>
      <xdr:colOff>695325</xdr:colOff>
      <xdr:row>11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5181600"/>
          <a:ext cx="638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11</xdr:row>
      <xdr:rowOff>180975</xdr:rowOff>
    </xdr:from>
    <xdr:to>
      <xdr:col>4</xdr:col>
      <xdr:colOff>685800</xdr:colOff>
      <xdr:row>11</xdr:row>
      <xdr:rowOff>647700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86100" y="5276850"/>
          <a:ext cx="609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11</xdr:row>
      <xdr:rowOff>161925</xdr:rowOff>
    </xdr:from>
    <xdr:to>
      <xdr:col>5</xdr:col>
      <xdr:colOff>695325</xdr:colOff>
      <xdr:row>11</xdr:row>
      <xdr:rowOff>647700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29050" y="5257800"/>
          <a:ext cx="638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11</xdr:row>
      <xdr:rowOff>152400</xdr:rowOff>
    </xdr:from>
    <xdr:to>
      <xdr:col>7</xdr:col>
      <xdr:colOff>695325</xdr:colOff>
      <xdr:row>11</xdr:row>
      <xdr:rowOff>638175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62575" y="5248275"/>
          <a:ext cx="628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11</xdr:row>
      <xdr:rowOff>142875</xdr:rowOff>
    </xdr:from>
    <xdr:to>
      <xdr:col>8</xdr:col>
      <xdr:colOff>704850</xdr:colOff>
      <xdr:row>11</xdr:row>
      <xdr:rowOff>657225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05525" y="5238750"/>
          <a:ext cx="657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133350</xdr:rowOff>
    </xdr:from>
    <xdr:to>
      <xdr:col>3</xdr:col>
      <xdr:colOff>666750</xdr:colOff>
      <xdr:row>1</xdr:row>
      <xdr:rowOff>647700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4953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</xdr:row>
      <xdr:rowOff>85725</xdr:rowOff>
    </xdr:from>
    <xdr:to>
      <xdr:col>6</xdr:col>
      <xdr:colOff>695325</xdr:colOff>
      <xdr:row>1</xdr:row>
      <xdr:rowOff>600075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447675"/>
          <a:ext cx="638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</xdr:row>
      <xdr:rowOff>180975</xdr:rowOff>
    </xdr:from>
    <xdr:to>
      <xdr:col>4</xdr:col>
      <xdr:colOff>685800</xdr:colOff>
      <xdr:row>1</xdr:row>
      <xdr:rowOff>647700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86100" y="542925"/>
          <a:ext cx="609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</xdr:row>
      <xdr:rowOff>161925</xdr:rowOff>
    </xdr:from>
    <xdr:to>
      <xdr:col>5</xdr:col>
      <xdr:colOff>695325</xdr:colOff>
      <xdr:row>1</xdr:row>
      <xdr:rowOff>647700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29050" y="523875"/>
          <a:ext cx="638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</xdr:row>
      <xdr:rowOff>152400</xdr:rowOff>
    </xdr:from>
    <xdr:to>
      <xdr:col>7</xdr:col>
      <xdr:colOff>695325</xdr:colOff>
      <xdr:row>1</xdr:row>
      <xdr:rowOff>638175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62575" y="514350"/>
          <a:ext cx="628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</xdr:row>
      <xdr:rowOff>142875</xdr:rowOff>
    </xdr:from>
    <xdr:to>
      <xdr:col>8</xdr:col>
      <xdr:colOff>704850</xdr:colOff>
      <xdr:row>1</xdr:row>
      <xdr:rowOff>657225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05525" y="504825"/>
          <a:ext cx="657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133350</xdr:rowOff>
    </xdr:from>
    <xdr:to>
      <xdr:col>3</xdr:col>
      <xdr:colOff>666750</xdr:colOff>
      <xdr:row>21</xdr:row>
      <xdr:rowOff>647700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00584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21</xdr:row>
      <xdr:rowOff>85725</xdr:rowOff>
    </xdr:from>
    <xdr:to>
      <xdr:col>6</xdr:col>
      <xdr:colOff>695325</xdr:colOff>
      <xdr:row>21</xdr:row>
      <xdr:rowOff>600075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10010775"/>
          <a:ext cx="638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21</xdr:row>
      <xdr:rowOff>180975</xdr:rowOff>
    </xdr:from>
    <xdr:to>
      <xdr:col>4</xdr:col>
      <xdr:colOff>685800</xdr:colOff>
      <xdr:row>21</xdr:row>
      <xdr:rowOff>647700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86100" y="10106025"/>
          <a:ext cx="609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21</xdr:row>
      <xdr:rowOff>161925</xdr:rowOff>
    </xdr:from>
    <xdr:to>
      <xdr:col>5</xdr:col>
      <xdr:colOff>695325</xdr:colOff>
      <xdr:row>21</xdr:row>
      <xdr:rowOff>647700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29050" y="10086975"/>
          <a:ext cx="638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21</xdr:row>
      <xdr:rowOff>152400</xdr:rowOff>
    </xdr:from>
    <xdr:to>
      <xdr:col>7</xdr:col>
      <xdr:colOff>695325</xdr:colOff>
      <xdr:row>21</xdr:row>
      <xdr:rowOff>638175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62575" y="10077450"/>
          <a:ext cx="628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21</xdr:row>
      <xdr:rowOff>142875</xdr:rowOff>
    </xdr:from>
    <xdr:to>
      <xdr:col>8</xdr:col>
      <xdr:colOff>704850</xdr:colOff>
      <xdr:row>21</xdr:row>
      <xdr:rowOff>657225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05525" y="10067925"/>
          <a:ext cx="657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</xdr:row>
      <xdr:rowOff>133350</xdr:rowOff>
    </xdr:from>
    <xdr:to>
      <xdr:col>3</xdr:col>
      <xdr:colOff>666750</xdr:colOff>
      <xdr:row>33</xdr:row>
      <xdr:rowOff>647700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5173325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33</xdr:row>
      <xdr:rowOff>85725</xdr:rowOff>
    </xdr:from>
    <xdr:to>
      <xdr:col>6</xdr:col>
      <xdr:colOff>695325</xdr:colOff>
      <xdr:row>33</xdr:row>
      <xdr:rowOff>600075</xdr:rowOff>
    </xdr:to>
    <xdr:pic>
      <xdr:nvPicPr>
        <xdr:cNvPr id="20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15125700"/>
          <a:ext cx="638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33</xdr:row>
      <xdr:rowOff>180975</xdr:rowOff>
    </xdr:from>
    <xdr:to>
      <xdr:col>4</xdr:col>
      <xdr:colOff>685800</xdr:colOff>
      <xdr:row>33</xdr:row>
      <xdr:rowOff>647700</xdr:rowOff>
    </xdr:to>
    <xdr:pic>
      <xdr:nvPicPr>
        <xdr:cNvPr id="21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86100" y="15220950"/>
          <a:ext cx="609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33</xdr:row>
      <xdr:rowOff>161925</xdr:rowOff>
    </xdr:from>
    <xdr:to>
      <xdr:col>5</xdr:col>
      <xdr:colOff>695325</xdr:colOff>
      <xdr:row>33</xdr:row>
      <xdr:rowOff>647700</xdr:rowOff>
    </xdr:to>
    <xdr:pic>
      <xdr:nvPicPr>
        <xdr:cNvPr id="22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29050" y="15201900"/>
          <a:ext cx="638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33</xdr:row>
      <xdr:rowOff>152400</xdr:rowOff>
    </xdr:from>
    <xdr:to>
      <xdr:col>7</xdr:col>
      <xdr:colOff>695325</xdr:colOff>
      <xdr:row>33</xdr:row>
      <xdr:rowOff>638175</xdr:rowOff>
    </xdr:to>
    <xdr:pic>
      <xdr:nvPicPr>
        <xdr:cNvPr id="23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62575" y="15192375"/>
          <a:ext cx="628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33</xdr:row>
      <xdr:rowOff>142875</xdr:rowOff>
    </xdr:from>
    <xdr:to>
      <xdr:col>8</xdr:col>
      <xdr:colOff>704850</xdr:colOff>
      <xdr:row>33</xdr:row>
      <xdr:rowOff>657225</xdr:rowOff>
    </xdr:to>
    <xdr:pic>
      <xdr:nvPicPr>
        <xdr:cNvPr id="24" name="Picture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05525" y="15182850"/>
          <a:ext cx="657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133350</xdr:rowOff>
    </xdr:from>
    <xdr:to>
      <xdr:col>3</xdr:col>
      <xdr:colOff>666750</xdr:colOff>
      <xdr:row>42</xdr:row>
      <xdr:rowOff>647700</xdr:rowOff>
    </xdr:to>
    <xdr:pic>
      <xdr:nvPicPr>
        <xdr:cNvPr id="2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9497675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42</xdr:row>
      <xdr:rowOff>85725</xdr:rowOff>
    </xdr:from>
    <xdr:to>
      <xdr:col>6</xdr:col>
      <xdr:colOff>695325</xdr:colOff>
      <xdr:row>42</xdr:row>
      <xdr:rowOff>600075</xdr:rowOff>
    </xdr:to>
    <xdr:pic>
      <xdr:nvPicPr>
        <xdr:cNvPr id="26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19450050"/>
          <a:ext cx="638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42</xdr:row>
      <xdr:rowOff>180975</xdr:rowOff>
    </xdr:from>
    <xdr:to>
      <xdr:col>4</xdr:col>
      <xdr:colOff>685800</xdr:colOff>
      <xdr:row>42</xdr:row>
      <xdr:rowOff>647700</xdr:rowOff>
    </xdr:to>
    <xdr:pic>
      <xdr:nvPicPr>
        <xdr:cNvPr id="27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86100" y="19545300"/>
          <a:ext cx="609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42</xdr:row>
      <xdr:rowOff>161925</xdr:rowOff>
    </xdr:from>
    <xdr:to>
      <xdr:col>5</xdr:col>
      <xdr:colOff>695325</xdr:colOff>
      <xdr:row>42</xdr:row>
      <xdr:rowOff>647700</xdr:rowOff>
    </xdr:to>
    <xdr:pic>
      <xdr:nvPicPr>
        <xdr:cNvPr id="28" name="Picture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29050" y="19526250"/>
          <a:ext cx="638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42</xdr:row>
      <xdr:rowOff>152400</xdr:rowOff>
    </xdr:from>
    <xdr:to>
      <xdr:col>7</xdr:col>
      <xdr:colOff>695325</xdr:colOff>
      <xdr:row>42</xdr:row>
      <xdr:rowOff>638175</xdr:rowOff>
    </xdr:to>
    <xdr:pic>
      <xdr:nvPicPr>
        <xdr:cNvPr id="29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62575" y="19516725"/>
          <a:ext cx="628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42</xdr:row>
      <xdr:rowOff>142875</xdr:rowOff>
    </xdr:from>
    <xdr:to>
      <xdr:col>8</xdr:col>
      <xdr:colOff>704850</xdr:colOff>
      <xdr:row>42</xdr:row>
      <xdr:rowOff>657225</xdr:rowOff>
    </xdr:to>
    <xdr:pic>
      <xdr:nvPicPr>
        <xdr:cNvPr id="30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05525" y="19507200"/>
          <a:ext cx="657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133350</xdr:rowOff>
    </xdr:from>
    <xdr:to>
      <xdr:col>3</xdr:col>
      <xdr:colOff>666750</xdr:colOff>
      <xdr:row>53</xdr:row>
      <xdr:rowOff>647700</xdr:rowOff>
    </xdr:to>
    <xdr:pic>
      <xdr:nvPicPr>
        <xdr:cNvPr id="3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38887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53</xdr:row>
      <xdr:rowOff>85725</xdr:rowOff>
    </xdr:from>
    <xdr:to>
      <xdr:col>6</xdr:col>
      <xdr:colOff>695325</xdr:colOff>
      <xdr:row>53</xdr:row>
      <xdr:rowOff>600075</xdr:rowOff>
    </xdr:to>
    <xdr:pic>
      <xdr:nvPicPr>
        <xdr:cNvPr id="32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23841075"/>
          <a:ext cx="638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53</xdr:row>
      <xdr:rowOff>180975</xdr:rowOff>
    </xdr:from>
    <xdr:to>
      <xdr:col>4</xdr:col>
      <xdr:colOff>685800</xdr:colOff>
      <xdr:row>53</xdr:row>
      <xdr:rowOff>647700</xdr:rowOff>
    </xdr:to>
    <xdr:pic>
      <xdr:nvPicPr>
        <xdr:cNvPr id="33" name="Picture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86100" y="23936325"/>
          <a:ext cx="609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53</xdr:row>
      <xdr:rowOff>161925</xdr:rowOff>
    </xdr:from>
    <xdr:to>
      <xdr:col>5</xdr:col>
      <xdr:colOff>695325</xdr:colOff>
      <xdr:row>53</xdr:row>
      <xdr:rowOff>647700</xdr:rowOff>
    </xdr:to>
    <xdr:pic>
      <xdr:nvPicPr>
        <xdr:cNvPr id="34" name="Picture 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29050" y="23917275"/>
          <a:ext cx="638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53</xdr:row>
      <xdr:rowOff>152400</xdr:rowOff>
    </xdr:from>
    <xdr:to>
      <xdr:col>7</xdr:col>
      <xdr:colOff>695325</xdr:colOff>
      <xdr:row>53</xdr:row>
      <xdr:rowOff>638175</xdr:rowOff>
    </xdr:to>
    <xdr:pic>
      <xdr:nvPicPr>
        <xdr:cNvPr id="35" name="Picture 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62575" y="23907750"/>
          <a:ext cx="628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53</xdr:row>
      <xdr:rowOff>142875</xdr:rowOff>
    </xdr:from>
    <xdr:to>
      <xdr:col>8</xdr:col>
      <xdr:colOff>704850</xdr:colOff>
      <xdr:row>53</xdr:row>
      <xdr:rowOff>657225</xdr:rowOff>
    </xdr:to>
    <xdr:pic>
      <xdr:nvPicPr>
        <xdr:cNvPr id="36" name="Picture 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05525" y="23898225"/>
          <a:ext cx="657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6">
      <selection activeCell="M10" sqref="M10"/>
    </sheetView>
  </sheetViews>
  <sheetFormatPr defaultColWidth="9.00390625" defaultRowHeight="12.75"/>
  <cols>
    <col min="1" max="1" width="3.125" style="10" customWidth="1"/>
    <col min="2" max="2" width="16.75390625" style="1" customWidth="1"/>
    <col min="3" max="3" width="8.625" style="1" customWidth="1"/>
    <col min="4" max="4" width="4.375" style="2" customWidth="1"/>
    <col min="5" max="10" width="8.625" style="2" customWidth="1"/>
    <col min="11" max="11" width="10.375" style="5" customWidth="1"/>
    <col min="12" max="12" width="7.375" style="1" customWidth="1"/>
    <col min="13" max="16384" width="9.125" style="1" customWidth="1"/>
  </cols>
  <sheetData>
    <row r="1" spans="1:11" ht="27" customHeight="1">
      <c r="A1" s="238" t="s">
        <v>122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6.75" customHeight="1">
      <c r="A2" s="4"/>
      <c r="D2" s="1"/>
      <c r="K2" s="13"/>
    </row>
    <row r="3" spans="1:11" ht="18">
      <c r="A3" s="238" t="s">
        <v>95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2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.75">
      <c r="A5" s="239" t="s">
        <v>19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</row>
    <row r="6" spans="2:11" ht="15.75" customHeight="1"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9.25" customHeight="1">
      <c r="A7" s="9"/>
      <c r="C7" s="2"/>
      <c r="K7" s="8" t="s">
        <v>0</v>
      </c>
    </row>
    <row r="8" spans="1:12" ht="29.25" customHeight="1">
      <c r="A8" s="9"/>
      <c r="C8" s="7"/>
      <c r="D8" s="12"/>
      <c r="K8" s="18"/>
      <c r="L8" s="17"/>
    </row>
    <row r="9" spans="1:12" ht="17.25" customHeight="1">
      <c r="A9" s="13" t="s">
        <v>1</v>
      </c>
      <c r="B9" s="191" t="s">
        <v>144</v>
      </c>
      <c r="C9" s="176"/>
      <c r="D9" s="177"/>
      <c r="E9" s="170"/>
      <c r="F9" s="170"/>
      <c r="G9" s="170"/>
      <c r="H9" s="170"/>
      <c r="I9" s="170"/>
      <c r="J9" s="170"/>
      <c r="K9" s="18"/>
      <c r="L9" s="17"/>
    </row>
    <row r="10" spans="1:12" ht="17.25" customHeight="1">
      <c r="A10" s="13"/>
      <c r="B10" s="192" t="s">
        <v>145</v>
      </c>
      <c r="C10" s="150" t="s">
        <v>146</v>
      </c>
      <c r="D10" s="153">
        <v>88</v>
      </c>
      <c r="E10" s="78">
        <v>11.85</v>
      </c>
      <c r="F10" s="16">
        <v>11</v>
      </c>
      <c r="G10" s="16"/>
      <c r="H10" s="16">
        <v>13.95</v>
      </c>
      <c r="I10" s="16"/>
      <c r="J10" s="16">
        <v>10</v>
      </c>
      <c r="K10" s="18"/>
      <c r="L10" s="17"/>
    </row>
    <row r="11" spans="1:12" ht="17.25" customHeight="1">
      <c r="A11" s="13"/>
      <c r="B11" s="192" t="s">
        <v>147</v>
      </c>
      <c r="C11" s="150" t="s">
        <v>126</v>
      </c>
      <c r="D11" s="153">
        <v>88</v>
      </c>
      <c r="E11" s="78"/>
      <c r="F11" s="16"/>
      <c r="G11" s="16">
        <v>11.4</v>
      </c>
      <c r="H11" s="16"/>
      <c r="I11" s="16">
        <v>12</v>
      </c>
      <c r="J11" s="16"/>
      <c r="K11" s="18"/>
      <c r="L11" s="17"/>
    </row>
    <row r="12" spans="1:12" ht="17.25" customHeight="1">
      <c r="A12" s="13"/>
      <c r="B12" s="192" t="s">
        <v>148</v>
      </c>
      <c r="C12" s="150" t="s">
        <v>149</v>
      </c>
      <c r="D12" s="153">
        <v>94</v>
      </c>
      <c r="E12" s="78">
        <v>11.9</v>
      </c>
      <c r="F12" s="16">
        <v>11</v>
      </c>
      <c r="G12" s="16"/>
      <c r="H12" s="16">
        <v>12.75</v>
      </c>
      <c r="I12" s="16">
        <v>12.1</v>
      </c>
      <c r="J12" s="16">
        <v>10.8</v>
      </c>
      <c r="K12" s="18"/>
      <c r="L12" s="17"/>
    </row>
    <row r="13" spans="1:12" ht="17.25" customHeight="1">
      <c r="A13" s="13"/>
      <c r="B13" s="192" t="s">
        <v>150</v>
      </c>
      <c r="C13" s="150" t="s">
        <v>44</v>
      </c>
      <c r="D13" s="153">
        <v>77</v>
      </c>
      <c r="E13" s="78"/>
      <c r="F13" s="16">
        <v>9.5</v>
      </c>
      <c r="G13" s="16">
        <v>10.75</v>
      </c>
      <c r="H13" s="16">
        <v>12.4</v>
      </c>
      <c r="I13" s="16">
        <v>12.7</v>
      </c>
      <c r="J13" s="16"/>
      <c r="K13" s="18"/>
      <c r="L13" s="17"/>
    </row>
    <row r="14" spans="1:12" ht="17.25" customHeight="1">
      <c r="A14" s="13"/>
      <c r="B14" s="192" t="s">
        <v>151</v>
      </c>
      <c r="C14" s="150" t="s">
        <v>45</v>
      </c>
      <c r="D14" s="153">
        <v>85</v>
      </c>
      <c r="E14" s="78">
        <v>12</v>
      </c>
      <c r="F14" s="16">
        <v>10</v>
      </c>
      <c r="G14" s="16">
        <v>9.35</v>
      </c>
      <c r="H14" s="16"/>
      <c r="I14" s="16">
        <v>11.4</v>
      </c>
      <c r="J14" s="16"/>
      <c r="K14" s="18"/>
      <c r="L14" s="17"/>
    </row>
    <row r="15" spans="1:12" ht="17.25" customHeight="1">
      <c r="A15" s="13"/>
      <c r="B15" s="192" t="s">
        <v>152</v>
      </c>
      <c r="C15" s="150" t="s">
        <v>117</v>
      </c>
      <c r="D15" s="153">
        <v>90</v>
      </c>
      <c r="E15" s="78">
        <v>10.9</v>
      </c>
      <c r="F15" s="16"/>
      <c r="G15" s="16">
        <v>9.85</v>
      </c>
      <c r="H15" s="16">
        <v>12.8</v>
      </c>
      <c r="I15" s="16"/>
      <c r="J15" s="16">
        <v>10.4</v>
      </c>
      <c r="K15" s="18"/>
      <c r="L15" s="17"/>
    </row>
    <row r="16" spans="1:12" ht="17.25" customHeight="1">
      <c r="A16" s="13"/>
      <c r="B16" s="3"/>
      <c r="C16" s="62"/>
      <c r="D16" s="63"/>
      <c r="E16" s="26">
        <f aca="true" t="shared" si="0" ref="E16:J16">IF(SUM(E10:E15)&gt;0,LARGE(E10:E15,1)+LARGE(E10:E15,2)+LARGE(E10:E15,3))</f>
        <v>35.75</v>
      </c>
      <c r="F16" s="26">
        <f t="shared" si="0"/>
        <v>32</v>
      </c>
      <c r="G16" s="26">
        <f t="shared" si="0"/>
        <v>32</v>
      </c>
      <c r="H16" s="26">
        <f t="shared" si="0"/>
        <v>39.5</v>
      </c>
      <c r="I16" s="26">
        <f t="shared" si="0"/>
        <v>36.8</v>
      </c>
      <c r="J16" s="26">
        <f t="shared" si="0"/>
        <v>31.200000000000003</v>
      </c>
      <c r="K16" s="6">
        <f>SUM(E16:J16)</f>
        <v>207.25</v>
      </c>
      <c r="L16" s="17"/>
    </row>
    <row r="17" spans="1:12" ht="7.5" customHeight="1">
      <c r="A17" s="9"/>
      <c r="C17" s="2"/>
      <c r="K17" s="8"/>
      <c r="L17" s="17"/>
    </row>
    <row r="18" spans="1:12" ht="18">
      <c r="A18" s="13" t="s">
        <v>2</v>
      </c>
      <c r="B18" s="4" t="s">
        <v>98</v>
      </c>
      <c r="C18" s="7"/>
      <c r="D18" s="12"/>
      <c r="I18" s="166"/>
      <c r="K18" s="18"/>
      <c r="L18" s="17"/>
    </row>
    <row r="19" spans="1:12" ht="18">
      <c r="A19" s="13"/>
      <c r="B19" s="128" t="s">
        <v>30</v>
      </c>
      <c r="C19" s="129" t="s">
        <v>124</v>
      </c>
      <c r="D19" s="130">
        <v>91</v>
      </c>
      <c r="E19" s="16">
        <v>12.9</v>
      </c>
      <c r="F19" s="16">
        <v>9.4</v>
      </c>
      <c r="G19" s="16"/>
      <c r="H19" s="184">
        <v>14.15</v>
      </c>
      <c r="I19" s="16">
        <v>11.9</v>
      </c>
      <c r="J19" s="16">
        <v>9</v>
      </c>
      <c r="K19" s="18"/>
      <c r="L19" s="17"/>
    </row>
    <row r="20" spans="1:12" ht="18">
      <c r="A20" s="13"/>
      <c r="B20" s="128" t="s">
        <v>125</v>
      </c>
      <c r="C20" s="129" t="s">
        <v>126</v>
      </c>
      <c r="D20" s="130">
        <v>78</v>
      </c>
      <c r="E20" s="16">
        <v>10.8</v>
      </c>
      <c r="F20" s="16">
        <v>13</v>
      </c>
      <c r="G20" s="184"/>
      <c r="H20" s="16">
        <v>13.2</v>
      </c>
      <c r="I20" s="16"/>
      <c r="J20" s="16">
        <v>11.6</v>
      </c>
      <c r="K20" s="18"/>
      <c r="L20" s="17"/>
    </row>
    <row r="21" spans="1:12" ht="18">
      <c r="A21" s="13"/>
      <c r="B21" s="128" t="s">
        <v>81</v>
      </c>
      <c r="C21" s="129" t="s">
        <v>78</v>
      </c>
      <c r="D21" s="130">
        <v>92</v>
      </c>
      <c r="E21" s="16">
        <v>12.4</v>
      </c>
      <c r="F21" s="16">
        <v>9.8</v>
      </c>
      <c r="G21" s="16">
        <v>9.5</v>
      </c>
      <c r="H21" s="184">
        <v>12.4</v>
      </c>
      <c r="I21" s="16">
        <v>12</v>
      </c>
      <c r="J21" s="16">
        <v>8.1</v>
      </c>
      <c r="K21" s="18"/>
      <c r="L21" s="17"/>
    </row>
    <row r="22" spans="1:12" ht="18">
      <c r="A22" s="13"/>
      <c r="B22" s="128" t="s">
        <v>84</v>
      </c>
      <c r="C22" s="129" t="s">
        <v>127</v>
      </c>
      <c r="D22" s="130">
        <v>90</v>
      </c>
      <c r="E22" s="16">
        <v>12.8</v>
      </c>
      <c r="F22" s="16"/>
      <c r="G22" s="16">
        <v>10.15</v>
      </c>
      <c r="H22" s="16"/>
      <c r="I22" s="16">
        <v>11.5</v>
      </c>
      <c r="J22" s="16"/>
      <c r="K22" s="18"/>
      <c r="L22" s="17"/>
    </row>
    <row r="23" spans="1:12" ht="18">
      <c r="A23" s="13"/>
      <c r="B23" s="128" t="s">
        <v>128</v>
      </c>
      <c r="C23" s="129" t="s">
        <v>129</v>
      </c>
      <c r="D23" s="130">
        <v>84</v>
      </c>
      <c r="E23" s="16"/>
      <c r="F23" s="16"/>
      <c r="G23" s="16">
        <v>10.8</v>
      </c>
      <c r="H23" s="16"/>
      <c r="I23" s="16"/>
      <c r="J23" s="16"/>
      <c r="K23" s="18"/>
      <c r="L23" s="17"/>
    </row>
    <row r="24" spans="1:12" ht="18">
      <c r="A24" s="13"/>
      <c r="B24" s="128" t="s">
        <v>131</v>
      </c>
      <c r="C24" s="129" t="s">
        <v>105</v>
      </c>
      <c r="D24" s="130">
        <v>95</v>
      </c>
      <c r="E24" s="16"/>
      <c r="F24" s="16">
        <v>10.3</v>
      </c>
      <c r="G24" s="16">
        <v>8.6</v>
      </c>
      <c r="H24" s="16">
        <v>12.3</v>
      </c>
      <c r="I24" s="16">
        <v>11.1</v>
      </c>
      <c r="J24" s="16">
        <v>9.7</v>
      </c>
      <c r="K24" s="18"/>
      <c r="L24" s="17"/>
    </row>
    <row r="25" spans="1:12" ht="18">
      <c r="A25" s="13"/>
      <c r="B25" s="3"/>
      <c r="C25" s="62"/>
      <c r="D25" s="63"/>
      <c r="E25" s="26">
        <f aca="true" t="shared" si="1" ref="E25:J25">IF(SUM(E19:E24)&gt;0,LARGE(E19:E24,1)+LARGE(E19:E24,2)+LARGE(E19:E24,3))</f>
        <v>38.1</v>
      </c>
      <c r="F25" s="26">
        <f t="shared" si="1"/>
        <v>33.1</v>
      </c>
      <c r="G25" s="26">
        <f t="shared" si="1"/>
        <v>30.450000000000003</v>
      </c>
      <c r="H25" s="26">
        <f t="shared" si="1"/>
        <v>39.75</v>
      </c>
      <c r="I25" s="26">
        <f t="shared" si="1"/>
        <v>35.4</v>
      </c>
      <c r="J25" s="26">
        <f t="shared" si="1"/>
        <v>30.299999999999997</v>
      </c>
      <c r="K25" s="6">
        <f>SUM(E25:J25)</f>
        <v>207.10000000000002</v>
      </c>
      <c r="L25" s="17"/>
    </row>
    <row r="26" spans="1:12" ht="9" customHeight="1">
      <c r="A26" s="9"/>
      <c r="C26" s="7"/>
      <c r="D26" s="12"/>
      <c r="K26" s="18"/>
      <c r="L26" s="17"/>
    </row>
    <row r="27" spans="1:12" ht="18">
      <c r="A27" s="13" t="s">
        <v>3</v>
      </c>
      <c r="B27" s="191" t="s">
        <v>106</v>
      </c>
      <c r="C27" s="176"/>
      <c r="D27" s="177"/>
      <c r="E27" s="170"/>
      <c r="F27" s="170"/>
      <c r="G27" s="170"/>
      <c r="H27" s="170"/>
      <c r="I27" s="170"/>
      <c r="J27" s="170"/>
      <c r="K27" s="18"/>
      <c r="L27" s="17"/>
    </row>
    <row r="28" spans="1:12" ht="18">
      <c r="A28" s="13"/>
      <c r="B28" s="192" t="s">
        <v>132</v>
      </c>
      <c r="C28" s="150" t="s">
        <v>133</v>
      </c>
      <c r="D28" s="153">
        <v>87</v>
      </c>
      <c r="E28" s="16">
        <v>13.1</v>
      </c>
      <c r="F28" s="16">
        <v>10.5</v>
      </c>
      <c r="G28" s="16">
        <v>10.85</v>
      </c>
      <c r="H28" s="16"/>
      <c r="I28" s="16">
        <v>11.7</v>
      </c>
      <c r="J28" s="16">
        <v>11.7</v>
      </c>
      <c r="K28" s="18"/>
      <c r="L28" s="17"/>
    </row>
    <row r="29" spans="1:12" ht="18">
      <c r="A29" s="13"/>
      <c r="B29" s="192" t="s">
        <v>134</v>
      </c>
      <c r="C29" s="150" t="s">
        <v>135</v>
      </c>
      <c r="D29" s="153">
        <v>75</v>
      </c>
      <c r="E29" s="16"/>
      <c r="F29" s="16">
        <v>10.7</v>
      </c>
      <c r="G29" s="16"/>
      <c r="H29" s="16">
        <v>12.9</v>
      </c>
      <c r="I29" s="16">
        <v>11.7</v>
      </c>
      <c r="J29" s="16"/>
      <c r="K29" s="18"/>
      <c r="L29" s="17"/>
    </row>
    <row r="30" spans="1:12" ht="18">
      <c r="A30" s="13"/>
      <c r="B30" s="192" t="s">
        <v>136</v>
      </c>
      <c r="C30" s="150" t="s">
        <v>105</v>
      </c>
      <c r="D30" s="153">
        <v>89</v>
      </c>
      <c r="E30" s="16">
        <v>12.2</v>
      </c>
      <c r="F30" s="16"/>
      <c r="G30" s="16">
        <v>10.1</v>
      </c>
      <c r="H30" s="16">
        <v>12.8</v>
      </c>
      <c r="I30" s="16">
        <v>11.6</v>
      </c>
      <c r="J30" s="16">
        <v>9.9</v>
      </c>
      <c r="K30" s="18"/>
      <c r="L30" s="17"/>
    </row>
    <row r="31" spans="1:12" ht="18">
      <c r="A31" s="13"/>
      <c r="B31" s="192" t="s">
        <v>74</v>
      </c>
      <c r="C31" s="150" t="s">
        <v>78</v>
      </c>
      <c r="D31" s="153">
        <v>92</v>
      </c>
      <c r="E31" s="16">
        <v>12.1</v>
      </c>
      <c r="F31" s="16">
        <v>9.8</v>
      </c>
      <c r="G31" s="16">
        <v>10</v>
      </c>
      <c r="H31" s="16">
        <v>12.7</v>
      </c>
      <c r="I31" s="16">
        <v>11.3</v>
      </c>
      <c r="J31" s="16">
        <v>11.3</v>
      </c>
      <c r="K31" s="18"/>
      <c r="L31" s="17"/>
    </row>
    <row r="32" spans="1:12" ht="18">
      <c r="A32" s="13"/>
      <c r="B32" s="192" t="s">
        <v>138</v>
      </c>
      <c r="C32" s="150" t="s">
        <v>45</v>
      </c>
      <c r="D32" s="153">
        <v>85</v>
      </c>
      <c r="E32" s="16"/>
      <c r="F32" s="16">
        <v>9.4</v>
      </c>
      <c r="G32" s="16"/>
      <c r="H32" s="16"/>
      <c r="I32" s="16"/>
      <c r="J32" s="16"/>
      <c r="K32" s="18"/>
      <c r="L32" s="17"/>
    </row>
    <row r="33" spans="1:12" ht="18">
      <c r="A33" s="13"/>
      <c r="B33" s="3"/>
      <c r="C33" s="62"/>
      <c r="D33" s="63"/>
      <c r="E33" s="26">
        <f aca="true" t="shared" si="2" ref="E33:J33">IF(SUM(E28:E32)&gt;0,LARGE(E28:E32,1)+LARGE(E28:E32,2)+LARGE(E28:E32,3))</f>
        <v>37.4</v>
      </c>
      <c r="F33" s="26">
        <f t="shared" si="2"/>
        <v>31</v>
      </c>
      <c r="G33" s="26">
        <f t="shared" si="2"/>
        <v>30.95</v>
      </c>
      <c r="H33" s="26">
        <f t="shared" si="2"/>
        <v>38.400000000000006</v>
      </c>
      <c r="I33" s="26">
        <f t="shared" si="2"/>
        <v>35</v>
      </c>
      <c r="J33" s="26">
        <f t="shared" si="2"/>
        <v>32.9</v>
      </c>
      <c r="K33" s="6">
        <f>SUM(E33:J33)</f>
        <v>205.65</v>
      </c>
      <c r="L33" s="17"/>
    </row>
    <row r="34" spans="1:12" ht="15">
      <c r="A34" s="9"/>
      <c r="C34" s="7"/>
      <c r="D34" s="12"/>
      <c r="K34" s="18"/>
      <c r="L34" s="17"/>
    </row>
    <row r="35" spans="1:12" ht="18">
      <c r="A35" s="13" t="s">
        <v>4</v>
      </c>
      <c r="B35" s="191" t="s">
        <v>139</v>
      </c>
      <c r="C35" s="176"/>
      <c r="D35" s="177"/>
      <c r="E35" s="170"/>
      <c r="F35" s="170"/>
      <c r="G35" s="170"/>
      <c r="H35" s="170"/>
      <c r="I35" s="170"/>
      <c r="J35" s="170"/>
      <c r="K35" s="18"/>
      <c r="L35" s="17"/>
    </row>
    <row r="36" spans="1:12" ht="18">
      <c r="A36" s="13"/>
      <c r="B36" s="192" t="s">
        <v>140</v>
      </c>
      <c r="C36" s="150" t="s">
        <v>105</v>
      </c>
      <c r="D36" s="153">
        <v>95</v>
      </c>
      <c r="E36" s="16">
        <v>10.6</v>
      </c>
      <c r="F36" s="16">
        <v>8.6</v>
      </c>
      <c r="G36" s="16"/>
      <c r="H36" s="16">
        <v>12.2</v>
      </c>
      <c r="I36" s="16">
        <v>9.5</v>
      </c>
      <c r="J36" s="16"/>
      <c r="K36" s="18"/>
      <c r="L36" s="17"/>
    </row>
    <row r="37" spans="1:12" ht="18">
      <c r="A37" s="13"/>
      <c r="B37" s="192" t="s">
        <v>141</v>
      </c>
      <c r="C37" s="150" t="s">
        <v>129</v>
      </c>
      <c r="D37" s="153">
        <v>86</v>
      </c>
      <c r="E37" s="16">
        <v>12.3</v>
      </c>
      <c r="F37" s="16">
        <v>10.4</v>
      </c>
      <c r="G37" s="16">
        <v>9.05</v>
      </c>
      <c r="H37" s="16">
        <v>13.1</v>
      </c>
      <c r="I37" s="16">
        <v>11.5</v>
      </c>
      <c r="J37" s="16">
        <v>11.1</v>
      </c>
      <c r="K37" s="18"/>
      <c r="L37" s="17"/>
    </row>
    <row r="38" spans="1:12" ht="18">
      <c r="A38" s="13"/>
      <c r="B38" s="192" t="s">
        <v>142</v>
      </c>
      <c r="C38" s="150" t="s">
        <v>85</v>
      </c>
      <c r="D38" s="153">
        <v>86</v>
      </c>
      <c r="E38" s="16">
        <v>11.5</v>
      </c>
      <c r="F38" s="16">
        <v>8.8</v>
      </c>
      <c r="G38" s="16">
        <v>11.9</v>
      </c>
      <c r="H38" s="16">
        <v>12.2</v>
      </c>
      <c r="I38" s="16">
        <v>12.1</v>
      </c>
      <c r="J38" s="16">
        <v>10.9</v>
      </c>
      <c r="K38" s="18"/>
      <c r="L38" s="17"/>
    </row>
    <row r="39" spans="1:12" ht="18">
      <c r="A39" s="13"/>
      <c r="B39" s="192" t="s">
        <v>143</v>
      </c>
      <c r="C39" s="150" t="s">
        <v>126</v>
      </c>
      <c r="D39" s="153">
        <v>88</v>
      </c>
      <c r="E39" s="16"/>
      <c r="F39" s="16">
        <v>5.7</v>
      </c>
      <c r="G39" s="16">
        <v>9.8</v>
      </c>
      <c r="H39" s="16"/>
      <c r="I39" s="16">
        <v>11.4</v>
      </c>
      <c r="J39" s="16">
        <v>11</v>
      </c>
      <c r="K39" s="18"/>
      <c r="L39" s="17"/>
    </row>
    <row r="40" spans="1:12" ht="18">
      <c r="A40" s="13"/>
      <c r="B40" s="3"/>
      <c r="C40" s="62"/>
      <c r="D40" s="63"/>
      <c r="E40" s="26">
        <f aca="true" t="shared" si="3" ref="E40:J40">IF(SUM(E36:E39)&gt;0,LARGE(E36:E39,1)+LARGE(E36:E39,2)+LARGE(E36:E39,3))</f>
        <v>34.4</v>
      </c>
      <c r="F40" s="26">
        <f t="shared" si="3"/>
        <v>27.800000000000004</v>
      </c>
      <c r="G40" s="26">
        <f t="shared" si="3"/>
        <v>30.750000000000004</v>
      </c>
      <c r="H40" s="26">
        <f t="shared" si="3"/>
        <v>37.5</v>
      </c>
      <c r="I40" s="26">
        <f t="shared" si="3"/>
        <v>35</v>
      </c>
      <c r="J40" s="26">
        <f t="shared" si="3"/>
        <v>33</v>
      </c>
      <c r="K40" s="6">
        <f>SUM(E40:J40)</f>
        <v>198.45</v>
      </c>
      <c r="L40" s="17"/>
    </row>
    <row r="41" spans="1:11" ht="15">
      <c r="A41" s="9"/>
      <c r="C41" s="7"/>
      <c r="D41" s="12"/>
      <c r="K41" s="18"/>
    </row>
  </sheetData>
  <sheetProtection/>
  <mergeCells count="3">
    <mergeCell ref="A1:K1"/>
    <mergeCell ref="A3:K3"/>
    <mergeCell ref="A5:K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42"/>
  <sheetViews>
    <sheetView zoomScalePageLayoutView="0" workbookViewId="0" topLeftCell="A1">
      <selection activeCell="A3" sqref="A3:IV10"/>
    </sheetView>
  </sheetViews>
  <sheetFormatPr defaultColWidth="9.00390625" defaultRowHeight="12.75"/>
  <cols>
    <col min="1" max="1" width="13.875" style="0" customWidth="1"/>
    <col min="4" max="4" width="9.125" style="116" customWidth="1"/>
    <col min="5" max="5" width="17.125" style="0" customWidth="1"/>
  </cols>
  <sheetData>
    <row r="2" spans="1:5" ht="12.75">
      <c r="A2" t="s">
        <v>184</v>
      </c>
      <c r="E2" t="s">
        <v>187</v>
      </c>
    </row>
    <row r="4" spans="1:7" ht="15.75">
      <c r="A4" s="191"/>
      <c r="B4" s="176"/>
      <c r="C4" s="177"/>
      <c r="D4" s="188"/>
      <c r="E4" s="191"/>
      <c r="F4" s="176"/>
      <c r="G4" s="177"/>
    </row>
    <row r="5" spans="1:7" ht="15.75">
      <c r="A5" s="192"/>
      <c r="B5" s="150"/>
      <c r="C5" s="153"/>
      <c r="D5" s="188"/>
      <c r="E5" s="192"/>
      <c r="F5" s="150"/>
      <c r="G5" s="153"/>
    </row>
    <row r="6" spans="1:7" ht="15.75">
      <c r="A6" s="192"/>
      <c r="B6" s="150"/>
      <c r="C6" s="153"/>
      <c r="D6" s="188"/>
      <c r="E6" s="192"/>
      <c r="F6" s="150"/>
      <c r="G6" s="153"/>
    </row>
    <row r="7" spans="1:7" ht="15.75">
      <c r="A7" s="192"/>
      <c r="B7" s="150"/>
      <c r="C7" s="153"/>
      <c r="D7" s="188"/>
      <c r="E7" s="192"/>
      <c r="F7" s="150"/>
      <c r="G7" s="153"/>
    </row>
    <row r="8" spans="1:7" ht="15.75">
      <c r="A8" s="192"/>
      <c r="B8" s="150"/>
      <c r="C8" s="153"/>
      <c r="D8" s="188"/>
      <c r="E8" s="192"/>
      <c r="F8" s="150"/>
      <c r="G8" s="153"/>
    </row>
    <row r="9" spans="1:7" ht="15.75">
      <c r="A9" s="192"/>
      <c r="B9" s="150"/>
      <c r="C9" s="153"/>
      <c r="D9" s="188"/>
      <c r="E9" s="192"/>
      <c r="F9" s="150"/>
      <c r="G9" s="153"/>
    </row>
    <row r="10" spans="5:7" ht="15.75">
      <c r="E10" s="192"/>
      <c r="F10" s="150"/>
      <c r="G10" s="153"/>
    </row>
    <row r="11" ht="6" customHeight="1"/>
    <row r="12" spans="5:7" ht="15.75">
      <c r="E12" s="210"/>
      <c r="F12" s="187"/>
      <c r="G12" s="188"/>
    </row>
    <row r="13" spans="1:5" ht="12.75">
      <c r="A13" t="s">
        <v>185</v>
      </c>
      <c r="E13" t="s">
        <v>189</v>
      </c>
    </row>
    <row r="14" spans="1:5" ht="12.75">
      <c r="A14" t="s">
        <v>94</v>
      </c>
      <c r="E14" t="s">
        <v>122</v>
      </c>
    </row>
    <row r="15" spans="1:7" ht="15.75">
      <c r="A15" s="4" t="s">
        <v>98</v>
      </c>
      <c r="B15" s="7"/>
      <c r="C15" s="12"/>
      <c r="D15" s="63"/>
      <c r="E15" s="191" t="s">
        <v>106</v>
      </c>
      <c r="F15" s="176"/>
      <c r="G15" s="177"/>
    </row>
    <row r="16" spans="1:7" ht="15.75">
      <c r="A16" s="128" t="s">
        <v>96</v>
      </c>
      <c r="B16" s="129" t="s">
        <v>97</v>
      </c>
      <c r="C16" s="130">
        <v>89</v>
      </c>
      <c r="D16" s="209"/>
      <c r="E16" s="192" t="s">
        <v>132</v>
      </c>
      <c r="F16" s="150" t="s">
        <v>133</v>
      </c>
      <c r="G16" s="153">
        <v>87</v>
      </c>
    </row>
    <row r="17" spans="1:7" ht="15.75">
      <c r="A17" s="128" t="s">
        <v>99</v>
      </c>
      <c r="B17" s="129" t="s">
        <v>100</v>
      </c>
      <c r="C17" s="130">
        <v>88</v>
      </c>
      <c r="D17" s="209"/>
      <c r="E17" s="192" t="s">
        <v>134</v>
      </c>
      <c r="F17" s="150" t="s">
        <v>135</v>
      </c>
      <c r="G17" s="153">
        <v>75</v>
      </c>
    </row>
    <row r="18" spans="1:7" ht="15.75">
      <c r="A18" s="128" t="s">
        <v>100</v>
      </c>
      <c r="B18" s="129" t="s">
        <v>101</v>
      </c>
      <c r="C18" s="130">
        <v>88</v>
      </c>
      <c r="D18" s="209"/>
      <c r="E18" s="192" t="s">
        <v>136</v>
      </c>
      <c r="F18" s="150" t="s">
        <v>105</v>
      </c>
      <c r="G18" s="153">
        <v>89</v>
      </c>
    </row>
    <row r="19" spans="1:7" ht="15.75">
      <c r="A19" s="128" t="s">
        <v>102</v>
      </c>
      <c r="B19" s="129" t="s">
        <v>103</v>
      </c>
      <c r="C19" s="130">
        <v>90</v>
      </c>
      <c r="D19" s="209"/>
      <c r="E19" s="192" t="s">
        <v>74</v>
      </c>
      <c r="F19" s="150" t="s">
        <v>78</v>
      </c>
      <c r="G19" s="153">
        <v>92</v>
      </c>
    </row>
    <row r="20" spans="1:7" ht="15.75">
      <c r="A20" s="128" t="s">
        <v>104</v>
      </c>
      <c r="B20" s="129" t="s">
        <v>105</v>
      </c>
      <c r="C20" s="130">
        <v>92</v>
      </c>
      <c r="D20" s="209"/>
      <c r="E20" s="192" t="s">
        <v>137</v>
      </c>
      <c r="F20" s="150" t="s">
        <v>133</v>
      </c>
      <c r="G20" s="153">
        <v>91</v>
      </c>
    </row>
    <row r="21" spans="5:7" ht="15.75">
      <c r="E21" s="192" t="s">
        <v>138</v>
      </c>
      <c r="F21" s="150" t="s">
        <v>45</v>
      </c>
      <c r="G21" s="153">
        <v>85</v>
      </c>
    </row>
    <row r="22" spans="5:7" ht="15.75">
      <c r="E22" s="210"/>
      <c r="F22" s="187"/>
      <c r="G22" s="188"/>
    </row>
    <row r="23" spans="1:5" ht="12.75">
      <c r="A23" t="s">
        <v>186</v>
      </c>
      <c r="E23" t="s">
        <v>188</v>
      </c>
    </row>
    <row r="24" spans="1:5" ht="12.75">
      <c r="A24" t="s">
        <v>122</v>
      </c>
      <c r="E24" t="s">
        <v>122</v>
      </c>
    </row>
    <row r="25" spans="1:7" ht="15.75">
      <c r="A25" s="191" t="s">
        <v>139</v>
      </c>
      <c r="B25" s="176"/>
      <c r="C25" s="177"/>
      <c r="D25" s="188"/>
      <c r="E25" s="4" t="s">
        <v>98</v>
      </c>
      <c r="F25" s="7"/>
      <c r="G25" s="12"/>
    </row>
    <row r="26" spans="1:7" ht="15.75">
      <c r="A26" s="192"/>
      <c r="B26" s="150"/>
      <c r="C26" s="153"/>
      <c r="D26" s="188"/>
      <c r="E26" s="128" t="s">
        <v>123</v>
      </c>
      <c r="F26" s="129" t="s">
        <v>124</v>
      </c>
      <c r="G26" s="130">
        <v>91</v>
      </c>
    </row>
    <row r="27" spans="1:7" ht="15.75">
      <c r="A27" s="192" t="s">
        <v>140</v>
      </c>
      <c r="B27" s="150" t="s">
        <v>105</v>
      </c>
      <c r="C27" s="153">
        <v>95</v>
      </c>
      <c r="D27" s="188"/>
      <c r="E27" s="128" t="s">
        <v>125</v>
      </c>
      <c r="F27" s="129" t="s">
        <v>126</v>
      </c>
      <c r="G27" s="130">
        <v>78</v>
      </c>
    </row>
    <row r="28" spans="1:7" ht="15.75">
      <c r="A28" s="192" t="s">
        <v>141</v>
      </c>
      <c r="B28" s="150" t="s">
        <v>129</v>
      </c>
      <c r="C28" s="153">
        <v>86</v>
      </c>
      <c r="D28" s="188"/>
      <c r="E28" s="128" t="s">
        <v>81</v>
      </c>
      <c r="F28" s="129" t="s">
        <v>78</v>
      </c>
      <c r="G28" s="130">
        <v>92</v>
      </c>
    </row>
    <row r="29" spans="1:7" ht="15.75">
      <c r="A29" s="192" t="s">
        <v>142</v>
      </c>
      <c r="B29" s="150" t="s">
        <v>85</v>
      </c>
      <c r="C29" s="153">
        <v>86</v>
      </c>
      <c r="D29" s="188"/>
      <c r="E29" s="128" t="s">
        <v>84</v>
      </c>
      <c r="F29" s="129" t="s">
        <v>127</v>
      </c>
      <c r="G29" s="130">
        <v>90</v>
      </c>
    </row>
    <row r="30" spans="1:7" ht="15.75">
      <c r="A30" s="192" t="s">
        <v>143</v>
      </c>
      <c r="B30" s="150" t="s">
        <v>126</v>
      </c>
      <c r="C30" s="153">
        <v>88</v>
      </c>
      <c r="D30" s="188"/>
      <c r="E30" s="128" t="s">
        <v>128</v>
      </c>
      <c r="F30" s="129" t="s">
        <v>129</v>
      </c>
      <c r="G30" s="130">
        <v>84</v>
      </c>
    </row>
    <row r="31" spans="4:7" ht="15.75">
      <c r="D31" s="188"/>
      <c r="E31" s="128" t="s">
        <v>130</v>
      </c>
      <c r="F31" s="129" t="s">
        <v>44</v>
      </c>
      <c r="G31" s="130">
        <v>85</v>
      </c>
    </row>
    <row r="32" spans="5:7" ht="15.75">
      <c r="E32" s="128" t="s">
        <v>131</v>
      </c>
      <c r="F32" s="129" t="s">
        <v>105</v>
      </c>
      <c r="G32" s="130">
        <v>95</v>
      </c>
    </row>
    <row r="33" spans="5:7" ht="15.75">
      <c r="E33" s="211"/>
      <c r="F33" s="212"/>
      <c r="G33" s="209"/>
    </row>
    <row r="34" ht="12.75">
      <c r="E34" t="s">
        <v>190</v>
      </c>
    </row>
    <row r="35" ht="12.75">
      <c r="E35" t="s">
        <v>122</v>
      </c>
    </row>
    <row r="36" spans="5:7" ht="15.75">
      <c r="E36" s="191" t="s">
        <v>144</v>
      </c>
      <c r="F36" s="176"/>
      <c r="G36" s="177"/>
    </row>
    <row r="37" spans="5:7" ht="15.75">
      <c r="E37" s="192" t="s">
        <v>145</v>
      </c>
      <c r="F37" s="150" t="s">
        <v>146</v>
      </c>
      <c r="G37" s="153">
        <v>88</v>
      </c>
    </row>
    <row r="38" spans="5:7" ht="15.75">
      <c r="E38" s="192" t="s">
        <v>147</v>
      </c>
      <c r="F38" s="150" t="s">
        <v>126</v>
      </c>
      <c r="G38" s="153">
        <v>88</v>
      </c>
    </row>
    <row r="39" spans="5:7" ht="15.75">
      <c r="E39" s="192" t="s">
        <v>148</v>
      </c>
      <c r="F39" s="150" t="s">
        <v>149</v>
      </c>
      <c r="G39" s="153">
        <v>94</v>
      </c>
    </row>
    <row r="40" spans="5:7" ht="15.75">
      <c r="E40" s="192" t="s">
        <v>150</v>
      </c>
      <c r="F40" s="150" t="s">
        <v>44</v>
      </c>
      <c r="G40" s="153">
        <v>77</v>
      </c>
    </row>
    <row r="41" spans="5:7" ht="15.75">
      <c r="E41" s="192" t="s">
        <v>151</v>
      </c>
      <c r="F41" s="150" t="s">
        <v>45</v>
      </c>
      <c r="G41" s="153">
        <v>85</v>
      </c>
    </row>
    <row r="42" spans="5:7" ht="15.75">
      <c r="E42" s="192" t="s">
        <v>152</v>
      </c>
      <c r="F42" s="150" t="s">
        <v>117</v>
      </c>
      <c r="G42" s="153">
        <v>90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L23" sqref="L23"/>
    </sheetView>
  </sheetViews>
  <sheetFormatPr defaultColWidth="9.00390625" defaultRowHeight="12.75"/>
  <cols>
    <col min="1" max="1" width="3.125" style="172" customWidth="1"/>
    <col min="2" max="2" width="16.75390625" style="168" customWidth="1"/>
    <col min="3" max="3" width="11.125" style="168" customWidth="1"/>
    <col min="4" max="4" width="4.375" style="170" customWidth="1"/>
    <col min="5" max="10" width="8.625" style="170" customWidth="1"/>
    <col min="11" max="11" width="10.375" style="193" customWidth="1"/>
    <col min="12" max="16384" width="9.125" style="168" customWidth="1"/>
  </cols>
  <sheetData>
    <row r="1" spans="1:11" ht="27" customHeight="1">
      <c r="A1" s="240" t="s">
        <v>153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6.75" customHeight="1">
      <c r="A2" s="169"/>
      <c r="D2" s="168"/>
      <c r="K2" s="167"/>
    </row>
    <row r="3" spans="1:11" ht="18">
      <c r="A3" s="240" t="s">
        <v>154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ht="20.2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</row>
    <row r="5" spans="1:11" ht="15.75">
      <c r="A5" s="241" t="s">
        <v>19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</row>
    <row r="6" spans="2:11" ht="15.75" customHeight="1">
      <c r="B6" s="172"/>
      <c r="C6" s="172"/>
      <c r="D6" s="172"/>
      <c r="E6" s="172"/>
      <c r="F6" s="172"/>
      <c r="G6" s="172"/>
      <c r="H6" s="172"/>
      <c r="I6" s="172"/>
      <c r="J6" s="172"/>
      <c r="K6" s="172"/>
    </row>
    <row r="7" spans="1:11" s="174" customFormat="1" ht="29.25" customHeight="1">
      <c r="A7" s="173"/>
      <c r="C7" s="170"/>
      <c r="D7" s="170"/>
      <c r="K7" s="175" t="s">
        <v>0</v>
      </c>
    </row>
    <row r="8" spans="1:12" s="174" customFormat="1" ht="17.25" customHeight="1">
      <c r="A8" s="167" t="s">
        <v>1</v>
      </c>
      <c r="B8" s="169" t="s">
        <v>168</v>
      </c>
      <c r="C8" s="176"/>
      <c r="D8" s="177"/>
      <c r="E8" s="170"/>
      <c r="F8" s="170"/>
      <c r="G8" s="170"/>
      <c r="H8" s="170"/>
      <c r="I8" s="178"/>
      <c r="J8" s="170"/>
      <c r="K8" s="179"/>
      <c r="L8" s="185"/>
    </row>
    <row r="9" spans="1:12" s="174" customFormat="1" ht="17.25" customHeight="1">
      <c r="A9" s="167"/>
      <c r="B9" s="192" t="s">
        <v>63</v>
      </c>
      <c r="C9" s="150" t="s">
        <v>85</v>
      </c>
      <c r="D9" s="153">
        <v>90</v>
      </c>
      <c r="E9" s="184">
        <v>12.55</v>
      </c>
      <c r="F9" s="16">
        <v>13.55</v>
      </c>
      <c r="G9" s="16"/>
      <c r="H9" s="16">
        <v>13.8</v>
      </c>
      <c r="I9" s="16">
        <v>12.7</v>
      </c>
      <c r="J9" s="16">
        <v>12.7</v>
      </c>
      <c r="K9" s="179"/>
      <c r="L9" s="185"/>
    </row>
    <row r="10" spans="1:12" s="174" customFormat="1" ht="17.25" customHeight="1">
      <c r="A10" s="167"/>
      <c r="B10" s="192" t="s">
        <v>40</v>
      </c>
      <c r="C10" s="150" t="s">
        <v>44</v>
      </c>
      <c r="D10" s="153">
        <v>84</v>
      </c>
      <c r="E10" s="16">
        <v>14</v>
      </c>
      <c r="F10" s="16">
        <v>13.85</v>
      </c>
      <c r="G10" s="16">
        <v>13.9</v>
      </c>
      <c r="H10" s="16">
        <v>14.25</v>
      </c>
      <c r="I10" s="16">
        <v>14.75</v>
      </c>
      <c r="J10" s="16">
        <v>13.1</v>
      </c>
      <c r="K10" s="179"/>
      <c r="L10" s="185"/>
    </row>
    <row r="11" spans="1:12" s="174" customFormat="1" ht="17.25" customHeight="1">
      <c r="A11" s="167"/>
      <c r="B11" s="180" t="s">
        <v>169</v>
      </c>
      <c r="C11" s="181" t="s">
        <v>170</v>
      </c>
      <c r="D11" s="182">
        <v>87</v>
      </c>
      <c r="E11" s="16">
        <v>13.2</v>
      </c>
      <c r="F11" s="16">
        <v>12.9</v>
      </c>
      <c r="G11" s="16">
        <v>13.6</v>
      </c>
      <c r="H11" s="16">
        <v>13.6</v>
      </c>
      <c r="I11" s="16">
        <v>12.3</v>
      </c>
      <c r="J11" s="184">
        <v>12.35</v>
      </c>
      <c r="K11" s="179"/>
      <c r="L11" s="185"/>
    </row>
    <row r="12" spans="1:12" s="174" customFormat="1" ht="17.25" customHeight="1">
      <c r="A12" s="167"/>
      <c r="B12" s="192" t="s">
        <v>171</v>
      </c>
      <c r="C12" s="150" t="s">
        <v>46</v>
      </c>
      <c r="D12" s="153">
        <v>69</v>
      </c>
      <c r="E12" s="16"/>
      <c r="F12" s="16"/>
      <c r="G12" s="16">
        <v>12.3</v>
      </c>
      <c r="H12" s="16"/>
      <c r="I12" s="16">
        <v>12.05</v>
      </c>
      <c r="J12" s="16">
        <v>9.4</v>
      </c>
      <c r="K12" s="179"/>
      <c r="L12" s="185"/>
    </row>
    <row r="13" spans="1:12" s="174" customFormat="1" ht="17.25" customHeight="1">
      <c r="A13" s="167"/>
      <c r="B13" s="192" t="s">
        <v>172</v>
      </c>
      <c r="C13" s="150" t="s">
        <v>173</v>
      </c>
      <c r="D13" s="153">
        <v>89</v>
      </c>
      <c r="E13" s="16">
        <v>13.85</v>
      </c>
      <c r="F13" s="16"/>
      <c r="G13" s="16">
        <v>9.6</v>
      </c>
      <c r="H13" s="16">
        <v>14.45</v>
      </c>
      <c r="I13" s="16"/>
      <c r="J13" s="16"/>
      <c r="K13" s="179"/>
      <c r="L13" s="185"/>
    </row>
    <row r="14" spans="1:12" s="174" customFormat="1" ht="17.25" customHeight="1">
      <c r="A14" s="167"/>
      <c r="B14" s="186"/>
      <c r="C14" s="187"/>
      <c r="D14" s="188"/>
      <c r="E14" s="189">
        <f aca="true" t="shared" si="0" ref="E14:J14">IF(SUM(E9:E13)&gt;0,LARGE(E9:E13,1)+LARGE(E9:E13,2)+LARGE(E9:E13,3))</f>
        <v>41.05</v>
      </c>
      <c r="F14" s="189">
        <f t="shared" si="0"/>
        <v>40.3</v>
      </c>
      <c r="G14" s="189">
        <f t="shared" si="0"/>
        <v>39.8</v>
      </c>
      <c r="H14" s="189">
        <f t="shared" si="0"/>
        <v>42.5</v>
      </c>
      <c r="I14" s="189">
        <f t="shared" si="0"/>
        <v>39.75</v>
      </c>
      <c r="J14" s="189">
        <f t="shared" si="0"/>
        <v>38.15</v>
      </c>
      <c r="K14" s="190">
        <f>SUM(E14:J14)</f>
        <v>241.54999999999998</v>
      </c>
      <c r="L14" s="185"/>
    </row>
    <row r="15" spans="1:12" ht="18">
      <c r="A15" s="167" t="s">
        <v>2</v>
      </c>
      <c r="B15" s="169" t="s">
        <v>106</v>
      </c>
      <c r="C15" s="176"/>
      <c r="D15" s="177"/>
      <c r="I15" s="178"/>
      <c r="K15" s="179"/>
      <c r="L15" s="185"/>
    </row>
    <row r="16" spans="1:14" ht="18">
      <c r="A16" s="167"/>
      <c r="B16" s="180" t="s">
        <v>194</v>
      </c>
      <c r="C16" s="181" t="s">
        <v>160</v>
      </c>
      <c r="D16" s="182">
        <v>91</v>
      </c>
      <c r="E16" s="183"/>
      <c r="F16" s="16">
        <v>9.7</v>
      </c>
      <c r="G16" s="16">
        <v>13.45</v>
      </c>
      <c r="H16" s="184"/>
      <c r="I16" s="16">
        <v>12.3</v>
      </c>
      <c r="J16" s="16"/>
      <c r="K16" s="179"/>
      <c r="L16" s="185"/>
      <c r="N16" s="174"/>
    </row>
    <row r="17" spans="1:14" ht="18">
      <c r="A17" s="167"/>
      <c r="B17" s="180" t="s">
        <v>161</v>
      </c>
      <c r="C17" s="181" t="s">
        <v>85</v>
      </c>
      <c r="D17" s="182">
        <v>72</v>
      </c>
      <c r="E17" s="183">
        <v>12.25</v>
      </c>
      <c r="F17" s="16">
        <v>12</v>
      </c>
      <c r="G17" s="184">
        <v>12.35</v>
      </c>
      <c r="H17" s="16">
        <v>14.8</v>
      </c>
      <c r="I17" s="16">
        <v>13.05</v>
      </c>
      <c r="J17" s="16">
        <v>13.4</v>
      </c>
      <c r="K17" s="179"/>
      <c r="L17" s="185"/>
      <c r="N17" s="174"/>
    </row>
    <row r="18" spans="1:14" ht="18">
      <c r="A18" s="167"/>
      <c r="B18" s="180" t="s">
        <v>162</v>
      </c>
      <c r="C18" s="181" t="s">
        <v>163</v>
      </c>
      <c r="D18" s="182">
        <v>89</v>
      </c>
      <c r="E18" s="78">
        <v>11.6</v>
      </c>
      <c r="F18" s="16"/>
      <c r="G18" s="16"/>
      <c r="H18" s="16">
        <v>12.8</v>
      </c>
      <c r="I18" s="16"/>
      <c r="J18" s="16">
        <v>10.3</v>
      </c>
      <c r="K18" s="179"/>
      <c r="L18" s="185"/>
      <c r="N18" s="174"/>
    </row>
    <row r="19" spans="1:14" ht="18">
      <c r="A19" s="167"/>
      <c r="B19" s="192" t="s">
        <v>38</v>
      </c>
      <c r="C19" s="150" t="s">
        <v>45</v>
      </c>
      <c r="D19" s="153">
        <v>84</v>
      </c>
      <c r="E19" s="78">
        <v>14.1</v>
      </c>
      <c r="F19" s="16">
        <v>13</v>
      </c>
      <c r="G19" s="16">
        <v>12.8</v>
      </c>
      <c r="H19" s="16">
        <v>15.05</v>
      </c>
      <c r="I19" s="16">
        <v>13.6</v>
      </c>
      <c r="J19" s="16">
        <v>13.1</v>
      </c>
      <c r="K19" s="179"/>
      <c r="L19" s="185"/>
      <c r="N19" s="174"/>
    </row>
    <row r="20" spans="1:14" ht="18">
      <c r="A20" s="167"/>
      <c r="B20" s="192" t="s">
        <v>39</v>
      </c>
      <c r="C20" s="150" t="s">
        <v>46</v>
      </c>
      <c r="D20" s="153">
        <v>79</v>
      </c>
      <c r="E20" s="78">
        <v>12.9</v>
      </c>
      <c r="F20" s="16">
        <v>11.7</v>
      </c>
      <c r="G20" s="16">
        <v>14.1</v>
      </c>
      <c r="H20" s="16">
        <v>14.3</v>
      </c>
      <c r="I20" s="16">
        <v>13.9</v>
      </c>
      <c r="J20" s="16">
        <v>13.55</v>
      </c>
      <c r="K20" s="179"/>
      <c r="L20" s="185"/>
      <c r="N20" s="174"/>
    </row>
    <row r="21" spans="1:12" ht="18">
      <c r="A21" s="167"/>
      <c r="B21" s="186"/>
      <c r="C21" s="187"/>
      <c r="D21" s="188"/>
      <c r="E21" s="189">
        <f aca="true" t="shared" si="1" ref="E21:J21">IF(SUM(E16:E20)&gt;0,LARGE(E16:E20,1)+LARGE(E16:E20,2)+LARGE(E16:E20,3))</f>
        <v>39.25</v>
      </c>
      <c r="F21" s="189">
        <f t="shared" si="1"/>
        <v>36.7</v>
      </c>
      <c r="G21" s="189">
        <f t="shared" si="1"/>
        <v>40.349999999999994</v>
      </c>
      <c r="H21" s="189">
        <f t="shared" si="1"/>
        <v>44.150000000000006</v>
      </c>
      <c r="I21" s="189">
        <f t="shared" si="1"/>
        <v>40.55</v>
      </c>
      <c r="J21" s="189">
        <f t="shared" si="1"/>
        <v>40.050000000000004</v>
      </c>
      <c r="K21" s="190">
        <f>SUM(E21:J21)</f>
        <v>241.05</v>
      </c>
      <c r="L21" s="185"/>
    </row>
    <row r="22" spans="1:12" ht="18">
      <c r="A22" s="167" t="s">
        <v>3</v>
      </c>
      <c r="B22" s="169" t="s">
        <v>144</v>
      </c>
      <c r="C22" s="176"/>
      <c r="D22" s="177"/>
      <c r="I22" s="178"/>
      <c r="K22" s="179"/>
      <c r="L22" s="185"/>
    </row>
    <row r="23" spans="1:14" ht="18">
      <c r="A23" s="167"/>
      <c r="B23" s="192" t="s">
        <v>31</v>
      </c>
      <c r="C23" s="150" t="s">
        <v>32</v>
      </c>
      <c r="D23" s="153">
        <v>91</v>
      </c>
      <c r="E23" s="78">
        <v>14.2</v>
      </c>
      <c r="F23" s="16">
        <v>11.7</v>
      </c>
      <c r="G23" s="16">
        <v>13.2</v>
      </c>
      <c r="H23" s="16">
        <v>14.3</v>
      </c>
      <c r="I23" s="16">
        <v>13.2</v>
      </c>
      <c r="J23" s="16">
        <v>12.8</v>
      </c>
      <c r="K23" s="179"/>
      <c r="L23" s="185"/>
      <c r="N23" s="174"/>
    </row>
    <row r="24" spans="1:14" ht="18">
      <c r="A24" s="167"/>
      <c r="B24" s="192" t="s">
        <v>164</v>
      </c>
      <c r="C24" s="150" t="s">
        <v>71</v>
      </c>
      <c r="D24" s="153">
        <v>93</v>
      </c>
      <c r="E24" s="78">
        <v>13.5</v>
      </c>
      <c r="F24" s="16">
        <v>11.8</v>
      </c>
      <c r="G24" s="16">
        <v>12.5</v>
      </c>
      <c r="H24" s="16">
        <v>14.35</v>
      </c>
      <c r="I24" s="16">
        <v>12.3</v>
      </c>
      <c r="J24" s="16">
        <v>11.5</v>
      </c>
      <c r="K24" s="179"/>
      <c r="L24" s="185"/>
      <c r="N24" s="174"/>
    </row>
    <row r="25" spans="1:14" ht="18">
      <c r="A25" s="167"/>
      <c r="B25" s="180" t="s">
        <v>165</v>
      </c>
      <c r="C25" s="181" t="s">
        <v>77</v>
      </c>
      <c r="D25" s="182">
        <v>91</v>
      </c>
      <c r="E25" s="78">
        <v>12.7</v>
      </c>
      <c r="F25" s="16"/>
      <c r="G25" s="16"/>
      <c r="H25" s="16">
        <v>13.5</v>
      </c>
      <c r="I25" s="16"/>
      <c r="J25" s="184"/>
      <c r="K25" s="179"/>
      <c r="L25" s="185"/>
      <c r="N25" s="174"/>
    </row>
    <row r="26" spans="1:14" ht="18">
      <c r="A26" s="167"/>
      <c r="B26" s="192" t="s">
        <v>166</v>
      </c>
      <c r="C26" s="150" t="s">
        <v>167</v>
      </c>
      <c r="D26" s="153">
        <v>78</v>
      </c>
      <c r="E26" s="78"/>
      <c r="F26" s="16">
        <v>12.1</v>
      </c>
      <c r="G26" s="16">
        <v>12.65</v>
      </c>
      <c r="H26" s="16"/>
      <c r="I26" s="16">
        <v>13</v>
      </c>
      <c r="J26" s="16">
        <v>12.7</v>
      </c>
      <c r="K26" s="179"/>
      <c r="L26" s="185"/>
      <c r="N26" s="174"/>
    </row>
    <row r="27" spans="1:14" ht="18">
      <c r="A27" s="167"/>
      <c r="B27" s="192" t="s">
        <v>76</v>
      </c>
      <c r="C27" s="150" t="s">
        <v>77</v>
      </c>
      <c r="D27" s="153">
        <v>94</v>
      </c>
      <c r="E27" s="78">
        <v>12.5</v>
      </c>
      <c r="F27" s="16">
        <v>9.55</v>
      </c>
      <c r="G27" s="16">
        <v>10.2</v>
      </c>
      <c r="H27" s="16">
        <v>12.5</v>
      </c>
      <c r="I27" s="16">
        <v>10.6</v>
      </c>
      <c r="J27" s="16">
        <v>9.7</v>
      </c>
      <c r="K27" s="179"/>
      <c r="L27" s="185"/>
      <c r="N27" s="174"/>
    </row>
    <row r="28" spans="1:12" ht="18">
      <c r="A28" s="167"/>
      <c r="B28" s="186"/>
      <c r="C28" s="187"/>
      <c r="D28" s="188"/>
      <c r="E28" s="189">
        <f aca="true" t="shared" si="2" ref="E28:J28">IF(SUM(E23:E27)&gt;0,LARGE(E23:E27,1)+LARGE(E23:E27,2)+LARGE(E23:E27,3))</f>
        <v>40.4</v>
      </c>
      <c r="F28" s="189">
        <f t="shared" si="2"/>
        <v>35.599999999999994</v>
      </c>
      <c r="G28" s="189">
        <f t="shared" si="2"/>
        <v>38.35</v>
      </c>
      <c r="H28" s="189">
        <f t="shared" si="2"/>
        <v>42.15</v>
      </c>
      <c r="I28" s="189">
        <f t="shared" si="2"/>
        <v>38.5</v>
      </c>
      <c r="J28" s="189">
        <f t="shared" si="2"/>
        <v>37</v>
      </c>
      <c r="K28" s="190">
        <f>SUM(E28:J28)</f>
        <v>232</v>
      </c>
      <c r="L28" s="185"/>
    </row>
    <row r="29" spans="1:12" ht="18">
      <c r="A29" s="167" t="s">
        <v>4</v>
      </c>
      <c r="B29" s="191" t="s">
        <v>98</v>
      </c>
      <c r="C29" s="176"/>
      <c r="D29" s="177"/>
      <c r="K29" s="179"/>
      <c r="L29" s="185"/>
    </row>
    <row r="30" spans="1:14" ht="18">
      <c r="A30" s="167"/>
      <c r="B30" s="180" t="s">
        <v>33</v>
      </c>
      <c r="C30" s="181" t="s">
        <v>34</v>
      </c>
      <c r="D30" s="182">
        <v>88</v>
      </c>
      <c r="E30" s="78">
        <v>13</v>
      </c>
      <c r="F30" s="16">
        <v>11.65</v>
      </c>
      <c r="G30" s="16">
        <v>13.25</v>
      </c>
      <c r="H30" s="16">
        <v>13.35</v>
      </c>
      <c r="I30" s="16">
        <v>12.9</v>
      </c>
      <c r="J30" s="16"/>
      <c r="K30" s="179"/>
      <c r="L30" s="185"/>
      <c r="N30" s="174"/>
    </row>
    <row r="31" spans="1:14" ht="18">
      <c r="A31" s="167"/>
      <c r="B31" s="192" t="s">
        <v>41</v>
      </c>
      <c r="C31" s="150" t="s">
        <v>43</v>
      </c>
      <c r="D31" s="153">
        <v>91</v>
      </c>
      <c r="E31" s="78"/>
      <c r="F31" s="16">
        <v>10.8</v>
      </c>
      <c r="G31" s="16"/>
      <c r="H31" s="16">
        <v>13.35</v>
      </c>
      <c r="I31" s="16"/>
      <c r="J31" s="16">
        <v>11.4</v>
      </c>
      <c r="K31" s="179"/>
      <c r="L31" s="185"/>
      <c r="N31" s="174"/>
    </row>
    <row r="32" spans="1:14" ht="18">
      <c r="A32" s="167"/>
      <c r="B32" s="192" t="s">
        <v>193</v>
      </c>
      <c r="C32" s="150" t="s">
        <v>156</v>
      </c>
      <c r="D32" s="153">
        <v>89</v>
      </c>
      <c r="E32" s="78">
        <v>13</v>
      </c>
      <c r="F32" s="16"/>
      <c r="G32" s="16">
        <v>12.2</v>
      </c>
      <c r="H32" s="16">
        <v>13.8</v>
      </c>
      <c r="I32" s="16">
        <v>10.8</v>
      </c>
      <c r="J32" s="16">
        <v>12.8</v>
      </c>
      <c r="K32" s="179"/>
      <c r="L32" s="185"/>
      <c r="N32" s="174"/>
    </row>
    <row r="33" spans="1:14" ht="18">
      <c r="A33" s="167"/>
      <c r="B33" s="192" t="s">
        <v>84</v>
      </c>
      <c r="C33" s="150" t="s">
        <v>85</v>
      </c>
      <c r="D33" s="153">
        <v>91</v>
      </c>
      <c r="E33" s="78">
        <v>12.7</v>
      </c>
      <c r="F33" s="16">
        <v>11.3</v>
      </c>
      <c r="G33" s="16">
        <v>12.55</v>
      </c>
      <c r="H33" s="16"/>
      <c r="I33" s="16">
        <v>7.7</v>
      </c>
      <c r="J33" s="16">
        <v>11.9</v>
      </c>
      <c r="K33" s="179"/>
      <c r="L33" s="185"/>
      <c r="N33" s="174"/>
    </row>
    <row r="34" spans="1:14" ht="18">
      <c r="A34" s="167"/>
      <c r="B34" s="192" t="s">
        <v>157</v>
      </c>
      <c r="C34" s="150" t="s">
        <v>126</v>
      </c>
      <c r="D34" s="153">
        <v>89</v>
      </c>
      <c r="E34" s="78">
        <v>13.6</v>
      </c>
      <c r="F34" s="16"/>
      <c r="G34" s="16"/>
      <c r="H34" s="16">
        <v>13.8</v>
      </c>
      <c r="I34" s="16">
        <v>11.4</v>
      </c>
      <c r="J34" s="16">
        <v>10.8</v>
      </c>
      <c r="K34" s="179"/>
      <c r="L34" s="185"/>
      <c r="N34" s="174"/>
    </row>
    <row r="35" spans="1:14" ht="18">
      <c r="A35" s="167"/>
      <c r="B35" s="192" t="s">
        <v>125</v>
      </c>
      <c r="C35" s="150" t="s">
        <v>85</v>
      </c>
      <c r="D35" s="153">
        <v>78</v>
      </c>
      <c r="E35" s="78"/>
      <c r="F35" s="16">
        <v>13.3</v>
      </c>
      <c r="G35" s="16">
        <v>12.95</v>
      </c>
      <c r="H35" s="16"/>
      <c r="I35" s="16"/>
      <c r="J35" s="16"/>
      <c r="K35" s="179"/>
      <c r="L35" s="185"/>
      <c r="N35" s="174"/>
    </row>
    <row r="36" spans="1:12" ht="18">
      <c r="A36" s="167"/>
      <c r="B36" s="186"/>
      <c r="C36" s="187"/>
      <c r="D36" s="188"/>
      <c r="E36" s="189">
        <f aca="true" t="shared" si="3" ref="E36:J36">IF(SUM(E30:E35)&gt;0,LARGE(E30:E35,1)+LARGE(E30:E35,2)+LARGE(E30:E35,3))</f>
        <v>39.6</v>
      </c>
      <c r="F36" s="189">
        <f t="shared" si="3"/>
        <v>36.25</v>
      </c>
      <c r="G36" s="189">
        <f t="shared" si="3"/>
        <v>38.75</v>
      </c>
      <c r="H36" s="189">
        <f t="shared" si="3"/>
        <v>40.95</v>
      </c>
      <c r="I36" s="189">
        <f t="shared" si="3"/>
        <v>35.1</v>
      </c>
      <c r="J36" s="189">
        <f t="shared" si="3"/>
        <v>36.1</v>
      </c>
      <c r="K36" s="190">
        <f>SUM(E36:J36)</f>
        <v>226.75</v>
      </c>
      <c r="L36" s="185"/>
    </row>
    <row r="37" spans="1:11" ht="15">
      <c r="A37" s="173"/>
      <c r="C37" s="176"/>
      <c r="D37" s="177"/>
      <c r="K37" s="179"/>
    </row>
    <row r="38" spans="1:11" ht="18">
      <c r="A38" s="167"/>
      <c r="B38" s="169"/>
      <c r="C38" s="176"/>
      <c r="D38" s="177"/>
      <c r="I38" s="178"/>
      <c r="K38" s="179"/>
    </row>
  </sheetData>
  <sheetProtection/>
  <mergeCells count="3">
    <mergeCell ref="A1:K1"/>
    <mergeCell ref="A3:K3"/>
    <mergeCell ref="A5:K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7">
      <selection activeCell="M17" sqref="M17"/>
    </sheetView>
  </sheetViews>
  <sheetFormatPr defaultColWidth="9.00390625" defaultRowHeight="12.75"/>
  <cols>
    <col min="1" max="1" width="3.125" style="10" customWidth="1"/>
    <col min="2" max="2" width="16.75390625" style="1" customWidth="1"/>
    <col min="3" max="3" width="11.125" style="1" customWidth="1"/>
    <col min="4" max="4" width="4.375" style="2" customWidth="1"/>
    <col min="5" max="10" width="8.625" style="2" customWidth="1"/>
    <col min="11" max="11" width="10.375" style="5" customWidth="1"/>
    <col min="12" max="16384" width="9.125" style="1" customWidth="1"/>
  </cols>
  <sheetData>
    <row r="1" spans="1:11" ht="27" customHeight="1">
      <c r="A1" s="238" t="s">
        <v>94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6.75" customHeight="1">
      <c r="A2" s="4"/>
      <c r="D2" s="1"/>
      <c r="K2" s="13"/>
    </row>
    <row r="3" spans="1:11" ht="18">
      <c r="A3" s="238" t="s">
        <v>95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2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.75">
      <c r="A5" s="239" t="s">
        <v>19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</row>
    <row r="6" spans="2:11" ht="15.75" customHeight="1"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9.25" customHeight="1">
      <c r="A7" s="9"/>
      <c r="C7" s="2"/>
      <c r="K7" s="8" t="s">
        <v>0</v>
      </c>
    </row>
    <row r="8" spans="1:12" ht="17.25" customHeight="1">
      <c r="A8" s="13" t="s">
        <v>1</v>
      </c>
      <c r="B8" s="191" t="s">
        <v>112</v>
      </c>
      <c r="C8" s="176"/>
      <c r="D8" s="177"/>
      <c r="E8" s="170"/>
      <c r="F8" s="170"/>
      <c r="G8" s="170"/>
      <c r="H8" s="170"/>
      <c r="I8" s="170"/>
      <c r="J8" s="170"/>
      <c r="K8" s="18"/>
      <c r="L8" s="17"/>
    </row>
    <row r="9" spans="1:12" ht="17.25" customHeight="1">
      <c r="A9" s="13"/>
      <c r="B9" s="192" t="s">
        <v>113</v>
      </c>
      <c r="C9" s="150" t="s">
        <v>114</v>
      </c>
      <c r="D9" s="153">
        <v>93</v>
      </c>
      <c r="E9" s="78"/>
      <c r="F9" s="16">
        <v>9.9</v>
      </c>
      <c r="G9" s="16">
        <v>9.6</v>
      </c>
      <c r="H9" s="16">
        <v>12</v>
      </c>
      <c r="I9" s="16">
        <v>10.6</v>
      </c>
      <c r="J9" s="16">
        <v>0.9</v>
      </c>
      <c r="K9" s="18"/>
      <c r="L9" s="17"/>
    </row>
    <row r="10" spans="1:12" ht="17.25" customHeight="1">
      <c r="A10" s="13"/>
      <c r="B10" s="192" t="s">
        <v>39</v>
      </c>
      <c r="C10" s="150" t="s">
        <v>115</v>
      </c>
      <c r="D10" s="153">
        <v>76</v>
      </c>
      <c r="E10" s="78">
        <v>10.7</v>
      </c>
      <c r="F10" s="16"/>
      <c r="G10" s="16">
        <v>8.95</v>
      </c>
      <c r="H10" s="16">
        <v>12.35</v>
      </c>
      <c r="I10" s="16"/>
      <c r="J10" s="16"/>
      <c r="K10" s="18"/>
      <c r="L10" s="17"/>
    </row>
    <row r="11" spans="1:12" ht="17.25" customHeight="1">
      <c r="A11" s="13"/>
      <c r="B11" s="192" t="s">
        <v>116</v>
      </c>
      <c r="C11" s="150" t="s">
        <v>117</v>
      </c>
      <c r="D11" s="153">
        <v>83</v>
      </c>
      <c r="E11" s="78"/>
      <c r="F11" s="16"/>
      <c r="G11" s="16"/>
      <c r="H11" s="16"/>
      <c r="I11" s="16">
        <v>9.9</v>
      </c>
      <c r="J11" s="16">
        <v>9.4</v>
      </c>
      <c r="K11" s="18"/>
      <c r="L11" s="17"/>
    </row>
    <row r="12" spans="1:12" ht="17.25" customHeight="1">
      <c r="A12" s="13"/>
      <c r="B12" s="192" t="s">
        <v>118</v>
      </c>
      <c r="C12" s="150" t="s">
        <v>44</v>
      </c>
      <c r="D12" s="153">
        <v>87</v>
      </c>
      <c r="E12" s="78">
        <v>11.8</v>
      </c>
      <c r="F12" s="16">
        <v>7.5</v>
      </c>
      <c r="G12" s="16">
        <v>10.7</v>
      </c>
      <c r="H12" s="16">
        <v>12.4</v>
      </c>
      <c r="I12" s="16">
        <v>11.9</v>
      </c>
      <c r="J12" s="16">
        <v>9.9</v>
      </c>
      <c r="K12" s="18"/>
      <c r="L12" s="17"/>
    </row>
    <row r="13" spans="1:12" ht="17.25" customHeight="1">
      <c r="A13" s="13"/>
      <c r="B13" s="192" t="s">
        <v>120</v>
      </c>
      <c r="C13" s="150" t="s">
        <v>119</v>
      </c>
      <c r="D13" s="153">
        <v>91</v>
      </c>
      <c r="E13" s="78">
        <v>12</v>
      </c>
      <c r="F13" s="16">
        <v>3.4</v>
      </c>
      <c r="G13" s="16"/>
      <c r="H13" s="16"/>
      <c r="I13" s="16"/>
      <c r="J13" s="16"/>
      <c r="K13" s="18"/>
      <c r="L13" s="17"/>
    </row>
    <row r="14" spans="1:12" ht="17.25" customHeight="1">
      <c r="A14" s="13"/>
      <c r="B14" s="192" t="s">
        <v>121</v>
      </c>
      <c r="C14" s="150" t="s">
        <v>44</v>
      </c>
      <c r="D14" s="153">
        <v>93</v>
      </c>
      <c r="E14" s="78">
        <v>12.05</v>
      </c>
      <c r="F14" s="16">
        <v>9.1</v>
      </c>
      <c r="G14" s="16">
        <v>9.6</v>
      </c>
      <c r="H14" s="16">
        <v>12.65</v>
      </c>
      <c r="I14" s="16">
        <v>11.2</v>
      </c>
      <c r="J14" s="16">
        <v>9</v>
      </c>
      <c r="K14" s="18"/>
      <c r="L14" s="17"/>
    </row>
    <row r="15" spans="1:12" ht="17.25" customHeight="1">
      <c r="A15" s="13"/>
      <c r="B15" s="3"/>
      <c r="C15" s="62"/>
      <c r="D15" s="63"/>
      <c r="E15" s="26">
        <f aca="true" t="shared" si="0" ref="E15:J15">IF(SUM(E9:E14)&gt;0,LARGE(E9:E14,1)+LARGE(E9:E14,2)+LARGE(E9:E14,3))</f>
        <v>35.85</v>
      </c>
      <c r="F15" s="26">
        <f t="shared" si="0"/>
        <v>26.5</v>
      </c>
      <c r="G15" s="26">
        <f t="shared" si="0"/>
        <v>29.9</v>
      </c>
      <c r="H15" s="26">
        <f t="shared" si="0"/>
        <v>37.4</v>
      </c>
      <c r="I15" s="26">
        <f t="shared" si="0"/>
        <v>33.7</v>
      </c>
      <c r="J15" s="26">
        <f t="shared" si="0"/>
        <v>28.3</v>
      </c>
      <c r="K15" s="6">
        <f>SUM(E15:J15)</f>
        <v>191.65000000000003</v>
      </c>
      <c r="L15" s="17"/>
    </row>
    <row r="16" spans="1:12" ht="18">
      <c r="A16" s="13" t="s">
        <v>2</v>
      </c>
      <c r="B16" s="4" t="s">
        <v>98</v>
      </c>
      <c r="C16" s="7"/>
      <c r="D16" s="12"/>
      <c r="I16" s="166"/>
      <c r="K16" s="18"/>
      <c r="L16" s="17"/>
    </row>
    <row r="17" spans="1:12" ht="18">
      <c r="A17" s="13"/>
      <c r="B17" s="128" t="s">
        <v>96</v>
      </c>
      <c r="C17" s="129" t="s">
        <v>97</v>
      </c>
      <c r="D17" s="130">
        <v>89</v>
      </c>
      <c r="E17" s="184">
        <v>10.85</v>
      </c>
      <c r="F17" s="16">
        <v>9.6</v>
      </c>
      <c r="G17" s="16">
        <v>10.55</v>
      </c>
      <c r="H17" s="184">
        <v>12.4</v>
      </c>
      <c r="I17" s="16">
        <v>12.3</v>
      </c>
      <c r="J17" s="16">
        <v>5</v>
      </c>
      <c r="K17" s="18"/>
      <c r="L17" s="17"/>
    </row>
    <row r="18" spans="1:12" ht="18">
      <c r="A18" s="13"/>
      <c r="B18" s="128" t="s">
        <v>99</v>
      </c>
      <c r="C18" s="129" t="s">
        <v>100</v>
      </c>
      <c r="D18" s="130">
        <v>88</v>
      </c>
      <c r="E18" s="184"/>
      <c r="F18" s="16"/>
      <c r="G18" s="184"/>
      <c r="H18" s="16"/>
      <c r="I18" s="16">
        <v>11.3</v>
      </c>
      <c r="J18" s="16">
        <v>5.2</v>
      </c>
      <c r="K18" s="18"/>
      <c r="L18" s="17"/>
    </row>
    <row r="19" spans="1:12" ht="18">
      <c r="A19" s="13"/>
      <c r="B19" s="128" t="s">
        <v>100</v>
      </c>
      <c r="C19" s="129" t="s">
        <v>101</v>
      </c>
      <c r="D19" s="130">
        <v>88</v>
      </c>
      <c r="E19" s="16"/>
      <c r="F19" s="16">
        <v>8.2</v>
      </c>
      <c r="G19" s="16">
        <v>8.3</v>
      </c>
      <c r="H19" s="184">
        <v>12.15</v>
      </c>
      <c r="I19" s="16"/>
      <c r="J19" s="184"/>
      <c r="K19" s="18"/>
      <c r="L19" s="17"/>
    </row>
    <row r="20" spans="1:12" ht="18">
      <c r="A20" s="13"/>
      <c r="B20" s="128" t="s">
        <v>102</v>
      </c>
      <c r="C20" s="129" t="s">
        <v>103</v>
      </c>
      <c r="D20" s="130">
        <v>90</v>
      </c>
      <c r="E20" s="16">
        <v>11.15</v>
      </c>
      <c r="F20" s="16"/>
      <c r="G20" s="16">
        <v>4</v>
      </c>
      <c r="H20" s="16"/>
      <c r="I20" s="16"/>
      <c r="J20" s="16"/>
      <c r="K20" s="18"/>
      <c r="L20" s="17"/>
    </row>
    <row r="21" spans="1:12" ht="18">
      <c r="A21" s="13"/>
      <c r="B21" s="128" t="s">
        <v>104</v>
      </c>
      <c r="C21" s="129" t="s">
        <v>105</v>
      </c>
      <c r="D21" s="130">
        <v>92</v>
      </c>
      <c r="E21" s="16">
        <v>10.55</v>
      </c>
      <c r="F21" s="16">
        <v>10.75</v>
      </c>
      <c r="G21" s="16">
        <v>8.1</v>
      </c>
      <c r="H21" s="16">
        <v>0</v>
      </c>
      <c r="I21" s="16">
        <v>11.2</v>
      </c>
      <c r="J21" s="16">
        <v>4.4</v>
      </c>
      <c r="K21" s="18"/>
      <c r="L21" s="17"/>
    </row>
    <row r="22" spans="1:12" ht="18">
      <c r="A22" s="13"/>
      <c r="B22" s="128" t="s">
        <v>61</v>
      </c>
      <c r="C22" s="129" t="s">
        <v>62</v>
      </c>
      <c r="D22" s="130">
        <v>73</v>
      </c>
      <c r="E22" s="16">
        <v>12.15</v>
      </c>
      <c r="F22" s="16">
        <v>12</v>
      </c>
      <c r="G22" s="16"/>
      <c r="H22" s="16">
        <v>14.6</v>
      </c>
      <c r="I22" s="16">
        <v>12.6</v>
      </c>
      <c r="J22" s="16">
        <v>10.9</v>
      </c>
      <c r="K22" s="18"/>
      <c r="L22" s="17"/>
    </row>
    <row r="23" spans="1:12" ht="18">
      <c r="A23" s="13"/>
      <c r="B23" s="3"/>
      <c r="C23" s="62"/>
      <c r="D23" s="63"/>
      <c r="E23" s="26">
        <f aca="true" t="shared" si="1" ref="E23:J23">IF(SUM(E17:E22)&gt;0,LARGE(E17:E22,1)+LARGE(E17:E22,2)+LARGE(E17:E22,3))</f>
        <v>34.15</v>
      </c>
      <c r="F23" s="26">
        <f t="shared" si="1"/>
        <v>32.35</v>
      </c>
      <c r="G23" s="26">
        <f t="shared" si="1"/>
        <v>26.950000000000003</v>
      </c>
      <c r="H23" s="26">
        <f t="shared" si="1"/>
        <v>39.15</v>
      </c>
      <c r="I23" s="26">
        <f t="shared" si="1"/>
        <v>36.2</v>
      </c>
      <c r="J23" s="26">
        <f t="shared" si="1"/>
        <v>21.1</v>
      </c>
      <c r="K23" s="6">
        <f>SUM(E23:J23)</f>
        <v>189.9</v>
      </c>
      <c r="L23" s="17"/>
    </row>
    <row r="24" spans="1:12" ht="18">
      <c r="A24" s="13" t="s">
        <v>3</v>
      </c>
      <c r="B24" s="191" t="s">
        <v>106</v>
      </c>
      <c r="C24" s="176"/>
      <c r="D24" s="177"/>
      <c r="E24" s="170"/>
      <c r="F24" s="170"/>
      <c r="G24" s="170"/>
      <c r="H24" s="170"/>
      <c r="I24" s="170"/>
      <c r="J24" s="170"/>
      <c r="K24" s="18"/>
      <c r="L24" s="17"/>
    </row>
    <row r="25" spans="1:12" ht="18">
      <c r="A25" s="13"/>
      <c r="B25" s="192" t="s">
        <v>107</v>
      </c>
      <c r="C25" s="150" t="s">
        <v>85</v>
      </c>
      <c r="D25" s="153">
        <v>97</v>
      </c>
      <c r="E25" s="16"/>
      <c r="F25" s="16"/>
      <c r="G25" s="16"/>
      <c r="H25" s="16"/>
      <c r="I25" s="16">
        <v>11.3</v>
      </c>
      <c r="J25" s="16"/>
      <c r="K25" s="18"/>
      <c r="L25" s="17"/>
    </row>
    <row r="26" spans="1:12" ht="18">
      <c r="A26" s="13"/>
      <c r="B26" s="192" t="s">
        <v>108</v>
      </c>
      <c r="C26" s="150" t="s">
        <v>44</v>
      </c>
      <c r="D26" s="153">
        <v>94</v>
      </c>
      <c r="E26" s="16">
        <v>11.8</v>
      </c>
      <c r="F26" s="16">
        <v>8</v>
      </c>
      <c r="G26" s="16">
        <v>9.8</v>
      </c>
      <c r="H26" s="16">
        <v>12.1</v>
      </c>
      <c r="I26" s="16">
        <v>9.7</v>
      </c>
      <c r="J26" s="16">
        <v>0.6</v>
      </c>
      <c r="K26" s="18"/>
      <c r="L26" s="17"/>
    </row>
    <row r="27" spans="1:12" ht="18">
      <c r="A27" s="13"/>
      <c r="B27" s="192" t="s">
        <v>109</v>
      </c>
      <c r="C27" s="150" t="s">
        <v>110</v>
      </c>
      <c r="D27" s="153">
        <v>93</v>
      </c>
      <c r="E27" s="16">
        <v>11.55</v>
      </c>
      <c r="F27" s="16">
        <v>4.2</v>
      </c>
      <c r="G27" s="16">
        <v>4.7</v>
      </c>
      <c r="H27" s="16">
        <v>12.7</v>
      </c>
      <c r="I27" s="16"/>
      <c r="J27" s="16">
        <v>1.3</v>
      </c>
      <c r="K27" s="18"/>
      <c r="L27" s="17"/>
    </row>
    <row r="28" spans="1:12" ht="18">
      <c r="A28" s="13"/>
      <c r="B28" s="192" t="s">
        <v>111</v>
      </c>
      <c r="C28" s="150" t="s">
        <v>45</v>
      </c>
      <c r="D28" s="153">
        <v>94</v>
      </c>
      <c r="E28" s="16">
        <v>6.15</v>
      </c>
      <c r="F28" s="16">
        <v>8.5</v>
      </c>
      <c r="G28" s="16">
        <v>5.65</v>
      </c>
      <c r="H28" s="16">
        <v>12.3</v>
      </c>
      <c r="I28" s="16">
        <v>6</v>
      </c>
      <c r="J28" s="16"/>
      <c r="K28" s="18"/>
      <c r="L28" s="17"/>
    </row>
    <row r="29" spans="1:12" ht="18">
      <c r="A29" s="13"/>
      <c r="B29" s="192" t="s">
        <v>74</v>
      </c>
      <c r="C29" s="150" t="s">
        <v>45</v>
      </c>
      <c r="D29" s="153">
        <v>95</v>
      </c>
      <c r="E29" s="16">
        <v>12</v>
      </c>
      <c r="F29" s="16">
        <v>10.6</v>
      </c>
      <c r="G29" s="16">
        <v>9</v>
      </c>
      <c r="H29" s="16">
        <v>12.9</v>
      </c>
      <c r="I29" s="16">
        <v>11.4</v>
      </c>
      <c r="J29" s="16">
        <v>12</v>
      </c>
      <c r="K29" s="18"/>
      <c r="L29" s="17"/>
    </row>
    <row r="30" spans="1:12" ht="18">
      <c r="A30" s="13"/>
      <c r="B30" s="3"/>
      <c r="C30" s="62"/>
      <c r="D30" s="63"/>
      <c r="E30" s="26">
        <f aca="true" t="shared" si="2" ref="E30:J30">IF(SUM(E25:E29)&gt;0,LARGE(E25:E29,1)+LARGE(E25:E29,2)+LARGE(E25:E29,3))</f>
        <v>35.35</v>
      </c>
      <c r="F30" s="26">
        <f t="shared" si="2"/>
        <v>27.1</v>
      </c>
      <c r="G30" s="26">
        <f t="shared" si="2"/>
        <v>24.450000000000003</v>
      </c>
      <c r="H30" s="26">
        <f t="shared" si="2"/>
        <v>37.900000000000006</v>
      </c>
      <c r="I30" s="26">
        <f t="shared" si="2"/>
        <v>32.400000000000006</v>
      </c>
      <c r="J30" s="26">
        <f t="shared" si="2"/>
        <v>13.9</v>
      </c>
      <c r="K30" s="6">
        <f>SUM(E30:J30)</f>
        <v>171.10000000000002</v>
      </c>
      <c r="L30" s="17"/>
    </row>
    <row r="31" spans="1:11" ht="15">
      <c r="A31" s="9"/>
      <c r="C31" s="7"/>
      <c r="D31" s="12"/>
      <c r="K31" s="18"/>
    </row>
  </sheetData>
  <sheetProtection/>
  <mergeCells count="3">
    <mergeCell ref="A1:K1"/>
    <mergeCell ref="A3:K3"/>
    <mergeCell ref="A5:K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9"/>
  <sheetViews>
    <sheetView zoomScalePageLayoutView="0" workbookViewId="0" topLeftCell="A13">
      <selection activeCell="B29" sqref="A29:IV30"/>
    </sheetView>
  </sheetViews>
  <sheetFormatPr defaultColWidth="9.00390625" defaultRowHeight="12.75"/>
  <cols>
    <col min="1" max="1" width="2.625" style="12" customWidth="1"/>
    <col min="2" max="2" width="12.75390625" style="7" customWidth="1"/>
    <col min="3" max="3" width="6.875" style="30" customWidth="1"/>
    <col min="4" max="4" width="2.375" style="30" customWidth="1"/>
    <col min="5" max="5" width="12.875" style="44" customWidth="1"/>
    <col min="6" max="6" width="4.875" style="11" customWidth="1"/>
    <col min="7" max="7" width="4.875" style="12" customWidth="1"/>
    <col min="8" max="8" width="2.875" style="31" customWidth="1"/>
    <col min="9" max="9" width="5.75390625" style="12" customWidth="1"/>
    <col min="10" max="10" width="4.625" style="14" customWidth="1"/>
    <col min="11" max="11" width="4.375" style="12" customWidth="1"/>
    <col min="12" max="12" width="0.6171875" style="31" hidden="1" customWidth="1"/>
    <col min="13" max="13" width="5.75390625" style="12" customWidth="1"/>
    <col min="14" max="14" width="4.875" style="14" customWidth="1"/>
    <col min="15" max="15" width="4.875" style="12" customWidth="1"/>
    <col min="16" max="16" width="0.6171875" style="31" hidden="1" customWidth="1"/>
    <col min="17" max="17" width="5.75390625" style="12" customWidth="1"/>
    <col min="18" max="18" width="4.875" style="14" customWidth="1"/>
    <col min="19" max="19" width="4.875" style="2" customWidth="1"/>
    <col min="20" max="20" width="1.875" style="30" customWidth="1"/>
    <col min="21" max="21" width="5.75390625" style="1" customWidth="1"/>
    <col min="22" max="23" width="4.875" style="1" customWidth="1"/>
    <col min="24" max="24" width="1.625" style="30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30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30" customHeight="1">
      <c r="A1" s="242" t="s">
        <v>122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</row>
    <row r="2" spans="1:19" ht="9" customHeight="1">
      <c r="A2" s="10"/>
      <c r="F2" s="1"/>
      <c r="G2" s="1"/>
      <c r="H2" s="30"/>
      <c r="I2" s="1"/>
      <c r="J2" s="1"/>
      <c r="K2" s="1"/>
      <c r="L2" s="30"/>
      <c r="M2" s="1"/>
      <c r="N2" s="1"/>
      <c r="O2" s="1"/>
      <c r="P2" s="30"/>
      <c r="Q2" s="1"/>
      <c r="R2" s="1"/>
      <c r="S2" s="1"/>
    </row>
    <row r="3" spans="1:30" ht="23.25">
      <c r="A3" s="243" t="s">
        <v>174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</row>
    <row r="4" spans="1:19" ht="6.75" customHeight="1">
      <c r="A4" s="13"/>
      <c r="B4" s="12"/>
      <c r="C4" s="31"/>
      <c r="D4" s="31"/>
      <c r="F4" s="13"/>
      <c r="G4" s="13"/>
      <c r="I4" s="13"/>
      <c r="J4" s="13"/>
      <c r="K4" s="13"/>
      <c r="M4" s="1"/>
      <c r="N4" s="1"/>
      <c r="O4" s="1"/>
      <c r="P4" s="30"/>
      <c r="Q4" s="1"/>
      <c r="R4" s="1"/>
      <c r="S4" s="1"/>
    </row>
    <row r="5" spans="3:28" ht="12.75" customHeight="1" thickBot="1">
      <c r="C5" s="29"/>
      <c r="S5" s="8"/>
      <c r="T5" s="32"/>
      <c r="X5" s="32"/>
      <c r="AB5" s="32"/>
    </row>
    <row r="6" spans="1:30" s="20" customFormat="1" ht="40.5" customHeight="1">
      <c r="A6" s="25" t="s">
        <v>14</v>
      </c>
      <c r="B6" s="34" t="s">
        <v>15</v>
      </c>
      <c r="C6" s="33" t="s">
        <v>16</v>
      </c>
      <c r="D6" s="33"/>
      <c r="E6" s="45"/>
      <c r="F6" s="244"/>
      <c r="G6" s="245"/>
      <c r="H6" s="245"/>
      <c r="I6" s="246"/>
      <c r="J6" s="244"/>
      <c r="K6" s="245"/>
      <c r="L6" s="245"/>
      <c r="M6" s="246"/>
      <c r="N6" s="244"/>
      <c r="O6" s="245"/>
      <c r="P6" s="245"/>
      <c r="Q6" s="246"/>
      <c r="R6" s="244"/>
      <c r="S6" s="245"/>
      <c r="T6" s="245"/>
      <c r="U6" s="246"/>
      <c r="V6" s="244"/>
      <c r="W6" s="245"/>
      <c r="X6" s="245"/>
      <c r="Y6" s="246"/>
      <c r="Z6" s="244"/>
      <c r="AA6" s="245"/>
      <c r="AB6" s="245"/>
      <c r="AC6" s="246"/>
      <c r="AD6" s="19" t="s">
        <v>0</v>
      </c>
    </row>
    <row r="7" spans="1:30" s="21" customFormat="1" ht="19.5" customHeight="1" thickBot="1">
      <c r="A7" s="37"/>
      <c r="B7" s="35"/>
      <c r="C7" s="36"/>
      <c r="D7" s="36"/>
      <c r="E7" s="46"/>
      <c r="F7" s="38" t="s">
        <v>53</v>
      </c>
      <c r="G7" s="39" t="s">
        <v>60</v>
      </c>
      <c r="H7" s="40"/>
      <c r="I7" s="41" t="s">
        <v>0</v>
      </c>
      <c r="J7" s="38" t="s">
        <v>53</v>
      </c>
      <c r="K7" s="39" t="s">
        <v>60</v>
      </c>
      <c r="L7" s="40"/>
      <c r="M7" s="41" t="s">
        <v>0</v>
      </c>
      <c r="N7" s="38" t="s">
        <v>53</v>
      </c>
      <c r="O7" s="39" t="s">
        <v>60</v>
      </c>
      <c r="P7" s="40"/>
      <c r="Q7" s="41" t="s">
        <v>0</v>
      </c>
      <c r="R7" s="38" t="s">
        <v>53</v>
      </c>
      <c r="S7" s="39" t="s">
        <v>60</v>
      </c>
      <c r="T7" s="40"/>
      <c r="U7" s="41" t="s">
        <v>0</v>
      </c>
      <c r="V7" s="38" t="s">
        <v>53</v>
      </c>
      <c r="W7" s="39" t="s">
        <v>60</v>
      </c>
      <c r="X7" s="40"/>
      <c r="Y7" s="41" t="s">
        <v>0</v>
      </c>
      <c r="Z7" s="38" t="s">
        <v>53</v>
      </c>
      <c r="AA7" s="39" t="s">
        <v>60</v>
      </c>
      <c r="AB7" s="40"/>
      <c r="AC7" s="41" t="s">
        <v>0</v>
      </c>
      <c r="AD7" s="24"/>
    </row>
    <row r="8" spans="1:30" s="22" customFormat="1" ht="18" customHeight="1">
      <c r="A8" s="207" t="s">
        <v>1</v>
      </c>
      <c r="B8" s="230" t="s">
        <v>141</v>
      </c>
      <c r="C8" s="231" t="s">
        <v>129</v>
      </c>
      <c r="D8" s="232">
        <v>86</v>
      </c>
      <c r="E8" s="64" t="s">
        <v>139</v>
      </c>
      <c r="F8" s="60">
        <v>3.3</v>
      </c>
      <c r="G8" s="49">
        <v>9</v>
      </c>
      <c r="H8" s="195"/>
      <c r="I8" s="52">
        <f aca="true" t="shared" si="0" ref="I8:I15">F8+G8-H8</f>
        <v>12.3</v>
      </c>
      <c r="J8" s="56">
        <v>3.1</v>
      </c>
      <c r="K8" s="49">
        <v>7.3</v>
      </c>
      <c r="L8" s="50"/>
      <c r="M8" s="57">
        <f aca="true" t="shared" si="1" ref="M8:M14">J8+K8-L8</f>
        <v>10.4</v>
      </c>
      <c r="N8" s="60">
        <v>1.9</v>
      </c>
      <c r="O8" s="49">
        <v>7.15</v>
      </c>
      <c r="P8" s="50"/>
      <c r="Q8" s="52">
        <f>N8+O8-P8</f>
        <v>9.05</v>
      </c>
      <c r="R8" s="56">
        <v>3.8</v>
      </c>
      <c r="S8" s="49">
        <v>9.3</v>
      </c>
      <c r="T8" s="50"/>
      <c r="U8" s="57">
        <f>R8+S8-T8</f>
        <v>13.100000000000001</v>
      </c>
      <c r="V8" s="60">
        <v>3</v>
      </c>
      <c r="W8" s="49">
        <v>8.5</v>
      </c>
      <c r="X8" s="50"/>
      <c r="Y8" s="57">
        <f aca="true" t="shared" si="2" ref="Y8:Y16">V8+W8-X8</f>
        <v>11.5</v>
      </c>
      <c r="Z8" s="56">
        <v>2.1</v>
      </c>
      <c r="AA8" s="49">
        <v>9</v>
      </c>
      <c r="AB8" s="50"/>
      <c r="AC8" s="57">
        <f aca="true" t="shared" si="3" ref="AC8:AC18">Z8+AA8-AB8</f>
        <v>11.1</v>
      </c>
      <c r="AD8" s="54">
        <f aca="true" t="shared" si="4" ref="AD8:AD28">I8+M8+Q8+U8+Y8+AC8</f>
        <v>67.45</v>
      </c>
    </row>
    <row r="9" spans="1:30" s="22" customFormat="1" ht="18" customHeight="1">
      <c r="A9" s="208" t="s">
        <v>2</v>
      </c>
      <c r="B9" s="206" t="s">
        <v>142</v>
      </c>
      <c r="C9" s="204" t="s">
        <v>85</v>
      </c>
      <c r="D9" s="203">
        <v>86</v>
      </c>
      <c r="E9" s="65" t="s">
        <v>139</v>
      </c>
      <c r="F9" s="61">
        <v>3.5</v>
      </c>
      <c r="G9" s="27">
        <v>8</v>
      </c>
      <c r="H9" s="42"/>
      <c r="I9" s="53">
        <f t="shared" si="0"/>
        <v>11.5</v>
      </c>
      <c r="J9" s="58">
        <v>3.5</v>
      </c>
      <c r="K9" s="27">
        <v>5.3</v>
      </c>
      <c r="L9" s="42"/>
      <c r="M9" s="59">
        <f t="shared" si="1"/>
        <v>8.8</v>
      </c>
      <c r="N9" s="58">
        <v>4.5</v>
      </c>
      <c r="O9" s="27">
        <v>7.4</v>
      </c>
      <c r="P9" s="42"/>
      <c r="Q9" s="53">
        <f>N9+O9-P9</f>
        <v>11.9</v>
      </c>
      <c r="R9" s="58">
        <v>4</v>
      </c>
      <c r="S9" s="27">
        <v>8.2</v>
      </c>
      <c r="T9" s="42"/>
      <c r="U9" s="59">
        <f>R9+S9-T9</f>
        <v>12.2</v>
      </c>
      <c r="V9" s="61">
        <v>3.4</v>
      </c>
      <c r="W9" s="27">
        <v>8.7</v>
      </c>
      <c r="X9" s="42"/>
      <c r="Y9" s="59">
        <f t="shared" si="2"/>
        <v>12.1</v>
      </c>
      <c r="Z9" s="58">
        <v>2.4</v>
      </c>
      <c r="AA9" s="27">
        <v>8.5</v>
      </c>
      <c r="AB9" s="42"/>
      <c r="AC9" s="59">
        <f t="shared" si="3"/>
        <v>10.9</v>
      </c>
      <c r="AD9" s="55">
        <f t="shared" si="4"/>
        <v>67.4</v>
      </c>
    </row>
    <row r="10" spans="1:30" s="22" customFormat="1" ht="18" customHeight="1">
      <c r="A10" s="208" t="s">
        <v>3</v>
      </c>
      <c r="B10" s="206" t="s">
        <v>74</v>
      </c>
      <c r="C10" s="204" t="s">
        <v>78</v>
      </c>
      <c r="D10" s="203">
        <v>92</v>
      </c>
      <c r="E10" s="200" t="s">
        <v>177</v>
      </c>
      <c r="F10" s="61">
        <v>3.3</v>
      </c>
      <c r="G10" s="27">
        <v>8.8</v>
      </c>
      <c r="H10" s="194"/>
      <c r="I10" s="53">
        <f t="shared" si="0"/>
        <v>12.100000000000001</v>
      </c>
      <c r="J10" s="58">
        <v>3.1</v>
      </c>
      <c r="K10" s="27">
        <v>6.7</v>
      </c>
      <c r="L10" s="42"/>
      <c r="M10" s="59">
        <f t="shared" si="1"/>
        <v>9.8</v>
      </c>
      <c r="N10" s="61">
        <v>2.4</v>
      </c>
      <c r="O10" s="27">
        <v>7.6</v>
      </c>
      <c r="P10" s="42"/>
      <c r="Q10" s="53">
        <f>N10+O10-P10</f>
        <v>10</v>
      </c>
      <c r="R10" s="58">
        <v>3.8</v>
      </c>
      <c r="S10" s="27">
        <v>8.9</v>
      </c>
      <c r="T10" s="42"/>
      <c r="U10" s="59">
        <f>R10+S10-T10</f>
        <v>12.7</v>
      </c>
      <c r="V10" s="61">
        <v>2.8</v>
      </c>
      <c r="W10" s="27">
        <v>8.5</v>
      </c>
      <c r="X10" s="42"/>
      <c r="Y10" s="59">
        <f t="shared" si="2"/>
        <v>11.3</v>
      </c>
      <c r="Z10" s="58">
        <v>2.6</v>
      </c>
      <c r="AA10" s="27">
        <v>8.7</v>
      </c>
      <c r="AB10" s="42"/>
      <c r="AC10" s="59">
        <f t="shared" si="3"/>
        <v>11.299999999999999</v>
      </c>
      <c r="AD10" s="55">
        <f t="shared" si="4"/>
        <v>67.2</v>
      </c>
    </row>
    <row r="11" spans="1:30" s="22" customFormat="1" ht="18" customHeight="1">
      <c r="A11" s="208" t="s">
        <v>4</v>
      </c>
      <c r="B11" s="205" t="s">
        <v>81</v>
      </c>
      <c r="C11" s="65" t="s">
        <v>78</v>
      </c>
      <c r="D11" s="202">
        <v>92</v>
      </c>
      <c r="E11" s="198" t="s">
        <v>98</v>
      </c>
      <c r="F11" s="61">
        <v>3.7</v>
      </c>
      <c r="G11" s="27">
        <v>8.7</v>
      </c>
      <c r="H11" s="194"/>
      <c r="I11" s="53">
        <f t="shared" si="0"/>
        <v>12.399999999999999</v>
      </c>
      <c r="J11" s="58">
        <v>3</v>
      </c>
      <c r="K11" s="27">
        <v>6.8</v>
      </c>
      <c r="L11" s="42"/>
      <c r="M11" s="59">
        <f t="shared" si="1"/>
        <v>9.8</v>
      </c>
      <c r="N11" s="58">
        <v>1.9</v>
      </c>
      <c r="O11" s="27">
        <v>7.6</v>
      </c>
      <c r="P11" s="42"/>
      <c r="Q11" s="53">
        <f>N11+O11-P11</f>
        <v>9.5</v>
      </c>
      <c r="R11" s="58">
        <v>4</v>
      </c>
      <c r="S11" s="27">
        <v>8.4</v>
      </c>
      <c r="T11" s="42"/>
      <c r="U11" s="59">
        <f>R11+S11-T11</f>
        <v>12.4</v>
      </c>
      <c r="V11" s="61">
        <v>3.1</v>
      </c>
      <c r="W11" s="27">
        <v>8.9</v>
      </c>
      <c r="X11" s="42"/>
      <c r="Y11" s="59">
        <f t="shared" si="2"/>
        <v>12</v>
      </c>
      <c r="Z11" s="58">
        <v>2.3</v>
      </c>
      <c r="AA11" s="27">
        <v>5.8</v>
      </c>
      <c r="AB11" s="42"/>
      <c r="AC11" s="59">
        <f t="shared" si="3"/>
        <v>8.1</v>
      </c>
      <c r="AD11" s="55">
        <f t="shared" si="4"/>
        <v>64.2</v>
      </c>
    </row>
    <row r="12" spans="1:30" s="22" customFormat="1" ht="18" customHeight="1">
      <c r="A12" s="208" t="s">
        <v>5</v>
      </c>
      <c r="B12" s="206" t="s">
        <v>148</v>
      </c>
      <c r="C12" s="204" t="s">
        <v>149</v>
      </c>
      <c r="D12" s="203">
        <v>94</v>
      </c>
      <c r="E12" s="65" t="s">
        <v>179</v>
      </c>
      <c r="F12" s="61">
        <v>3</v>
      </c>
      <c r="G12" s="27">
        <v>8.9</v>
      </c>
      <c r="H12" s="194"/>
      <c r="I12" s="53">
        <f t="shared" si="0"/>
        <v>11.9</v>
      </c>
      <c r="J12" s="58">
        <v>3.2</v>
      </c>
      <c r="K12" s="27">
        <v>7.8</v>
      </c>
      <c r="L12" s="42"/>
      <c r="M12" s="59">
        <f t="shared" si="1"/>
        <v>11</v>
      </c>
      <c r="N12" s="61"/>
      <c r="O12" s="27"/>
      <c r="P12" s="42"/>
      <c r="Q12" s="53"/>
      <c r="R12" s="58">
        <v>3.8</v>
      </c>
      <c r="S12" s="27">
        <v>8.95</v>
      </c>
      <c r="T12" s="42"/>
      <c r="U12" s="59">
        <f>R12+S12-T12</f>
        <v>12.75</v>
      </c>
      <c r="V12" s="61">
        <v>3.3</v>
      </c>
      <c r="W12" s="27">
        <v>8.8</v>
      </c>
      <c r="X12" s="42"/>
      <c r="Y12" s="59">
        <f t="shared" si="2"/>
        <v>12.100000000000001</v>
      </c>
      <c r="Z12" s="58">
        <v>2.8</v>
      </c>
      <c r="AA12" s="27">
        <v>8</v>
      </c>
      <c r="AB12" s="42"/>
      <c r="AC12" s="59">
        <f t="shared" si="3"/>
        <v>10.8</v>
      </c>
      <c r="AD12" s="55">
        <f t="shared" si="4"/>
        <v>58.55</v>
      </c>
    </row>
    <row r="13" spans="1:31" s="22" customFormat="1" ht="18" customHeight="1">
      <c r="A13" s="208" t="s">
        <v>6</v>
      </c>
      <c r="B13" s="206" t="s">
        <v>132</v>
      </c>
      <c r="C13" s="204" t="s">
        <v>133</v>
      </c>
      <c r="D13" s="203">
        <v>87</v>
      </c>
      <c r="E13" s="65" t="s">
        <v>112</v>
      </c>
      <c r="F13" s="61">
        <v>3.7</v>
      </c>
      <c r="G13" s="27">
        <v>9.4</v>
      </c>
      <c r="H13" s="42"/>
      <c r="I13" s="53">
        <f t="shared" si="0"/>
        <v>13.100000000000001</v>
      </c>
      <c r="J13" s="58">
        <v>2.8</v>
      </c>
      <c r="K13" s="27">
        <v>7.7</v>
      </c>
      <c r="L13" s="42"/>
      <c r="M13" s="59">
        <f t="shared" si="1"/>
        <v>10.5</v>
      </c>
      <c r="N13" s="58">
        <v>2.7</v>
      </c>
      <c r="O13" s="27">
        <v>8.15</v>
      </c>
      <c r="P13" s="42"/>
      <c r="Q13" s="53">
        <f>N13+O13-P13</f>
        <v>10.850000000000001</v>
      </c>
      <c r="R13" s="58"/>
      <c r="S13" s="27"/>
      <c r="T13" s="42"/>
      <c r="U13" s="59"/>
      <c r="V13" s="61">
        <v>3</v>
      </c>
      <c r="W13" s="27">
        <v>8.7</v>
      </c>
      <c r="X13" s="42"/>
      <c r="Y13" s="59">
        <f t="shared" si="2"/>
        <v>11.7</v>
      </c>
      <c r="Z13" s="58">
        <v>3</v>
      </c>
      <c r="AA13" s="27">
        <v>8.7</v>
      </c>
      <c r="AB13" s="42"/>
      <c r="AC13" s="59">
        <f t="shared" si="3"/>
        <v>11.7</v>
      </c>
      <c r="AD13" s="55">
        <f t="shared" si="4"/>
        <v>57.85000000000001</v>
      </c>
      <c r="AE13" s="23"/>
    </row>
    <row r="14" spans="1:30" s="21" customFormat="1" ht="18" customHeight="1">
      <c r="A14" s="208" t="s">
        <v>7</v>
      </c>
      <c r="B14" s="205" t="s">
        <v>30</v>
      </c>
      <c r="C14" s="65" t="s">
        <v>124</v>
      </c>
      <c r="D14" s="202">
        <v>91</v>
      </c>
      <c r="E14" s="65" t="s">
        <v>17</v>
      </c>
      <c r="F14" s="61">
        <v>4.2</v>
      </c>
      <c r="G14" s="27">
        <v>8.7</v>
      </c>
      <c r="H14" s="194"/>
      <c r="I14" s="53">
        <f t="shared" si="0"/>
        <v>12.899999999999999</v>
      </c>
      <c r="J14" s="58">
        <v>3.5</v>
      </c>
      <c r="K14" s="27">
        <v>5.9</v>
      </c>
      <c r="L14" s="42"/>
      <c r="M14" s="59">
        <f t="shared" si="1"/>
        <v>9.4</v>
      </c>
      <c r="N14" s="61"/>
      <c r="O14" s="27"/>
      <c r="P14" s="42"/>
      <c r="Q14" s="53"/>
      <c r="R14" s="58">
        <v>4.6</v>
      </c>
      <c r="S14" s="27">
        <v>9.55</v>
      </c>
      <c r="T14" s="42"/>
      <c r="U14" s="59">
        <f aca="true" t="shared" si="5" ref="U14:U20">R14+S14-T14</f>
        <v>14.15</v>
      </c>
      <c r="V14" s="61">
        <v>3.5</v>
      </c>
      <c r="W14" s="27">
        <v>8.4</v>
      </c>
      <c r="X14" s="42"/>
      <c r="Y14" s="59">
        <f t="shared" si="2"/>
        <v>11.9</v>
      </c>
      <c r="Z14" s="58">
        <v>2.7</v>
      </c>
      <c r="AA14" s="27">
        <v>6.3</v>
      </c>
      <c r="AB14" s="42"/>
      <c r="AC14" s="59">
        <f t="shared" si="3"/>
        <v>9</v>
      </c>
      <c r="AD14" s="55">
        <f t="shared" si="4"/>
        <v>57.349999999999994</v>
      </c>
    </row>
    <row r="15" spans="1:30" s="21" customFormat="1" ht="18" customHeight="1">
      <c r="A15" s="208" t="s">
        <v>8</v>
      </c>
      <c r="B15" s="206" t="s">
        <v>136</v>
      </c>
      <c r="C15" s="204" t="s">
        <v>105</v>
      </c>
      <c r="D15" s="203">
        <v>89</v>
      </c>
      <c r="E15" s="200" t="s">
        <v>177</v>
      </c>
      <c r="F15" s="61">
        <v>2.9</v>
      </c>
      <c r="G15" s="27">
        <v>9.4</v>
      </c>
      <c r="H15" s="42">
        <v>0.1</v>
      </c>
      <c r="I15" s="53">
        <f t="shared" si="0"/>
        <v>12.200000000000001</v>
      </c>
      <c r="J15" s="58"/>
      <c r="K15" s="27"/>
      <c r="L15" s="42"/>
      <c r="M15" s="59"/>
      <c r="N15" s="58">
        <v>1.8</v>
      </c>
      <c r="O15" s="27">
        <v>8.3</v>
      </c>
      <c r="P15" s="42"/>
      <c r="Q15" s="53">
        <f>N15+O15-P15</f>
        <v>10.100000000000001</v>
      </c>
      <c r="R15" s="58">
        <v>4</v>
      </c>
      <c r="S15" s="27">
        <v>8.8</v>
      </c>
      <c r="T15" s="42"/>
      <c r="U15" s="59">
        <f t="shared" si="5"/>
        <v>12.8</v>
      </c>
      <c r="V15" s="61">
        <v>3</v>
      </c>
      <c r="W15" s="27">
        <v>8.6</v>
      </c>
      <c r="X15" s="42"/>
      <c r="Y15" s="59">
        <f t="shared" si="2"/>
        <v>11.6</v>
      </c>
      <c r="Z15" s="58">
        <v>2.5</v>
      </c>
      <c r="AA15" s="27">
        <v>7.4</v>
      </c>
      <c r="AB15" s="42"/>
      <c r="AC15" s="59">
        <f t="shared" si="3"/>
        <v>9.9</v>
      </c>
      <c r="AD15" s="55">
        <f t="shared" si="4"/>
        <v>56.60000000000001</v>
      </c>
    </row>
    <row r="16" spans="1:30" ht="18" customHeight="1">
      <c r="A16" s="208" t="s">
        <v>9</v>
      </c>
      <c r="B16" s="205" t="s">
        <v>131</v>
      </c>
      <c r="C16" s="65" t="s">
        <v>105</v>
      </c>
      <c r="D16" s="202">
        <v>95</v>
      </c>
      <c r="E16" s="65" t="s">
        <v>178</v>
      </c>
      <c r="F16" s="61"/>
      <c r="G16" s="27"/>
      <c r="H16" s="194"/>
      <c r="I16" s="53"/>
      <c r="J16" s="58">
        <v>2.9</v>
      </c>
      <c r="K16" s="27">
        <v>7.4</v>
      </c>
      <c r="L16" s="42"/>
      <c r="M16" s="59">
        <f>J16+K16-L16</f>
        <v>10.3</v>
      </c>
      <c r="N16" s="61">
        <v>1.8</v>
      </c>
      <c r="O16" s="27">
        <v>6.8</v>
      </c>
      <c r="P16" s="42"/>
      <c r="Q16" s="53">
        <f>N16+O16-P16</f>
        <v>8.6</v>
      </c>
      <c r="R16" s="58">
        <v>3</v>
      </c>
      <c r="S16" s="27">
        <v>9.3</v>
      </c>
      <c r="T16" s="42"/>
      <c r="U16" s="59">
        <f t="shared" si="5"/>
        <v>12.3</v>
      </c>
      <c r="V16" s="61">
        <v>3.1</v>
      </c>
      <c r="W16" s="27">
        <v>8</v>
      </c>
      <c r="X16" s="42"/>
      <c r="Y16" s="59">
        <f t="shared" si="2"/>
        <v>11.1</v>
      </c>
      <c r="Z16" s="58">
        <v>1.7</v>
      </c>
      <c r="AA16" s="27">
        <v>8</v>
      </c>
      <c r="AB16" s="42"/>
      <c r="AC16" s="59">
        <f t="shared" si="3"/>
        <v>9.7</v>
      </c>
      <c r="AD16" s="55">
        <f t="shared" si="4"/>
        <v>52</v>
      </c>
    </row>
    <row r="17" spans="1:30" ht="18" customHeight="1">
      <c r="A17" s="208" t="s">
        <v>10</v>
      </c>
      <c r="B17" s="205" t="s">
        <v>125</v>
      </c>
      <c r="C17" s="65" t="s">
        <v>126</v>
      </c>
      <c r="D17" s="202">
        <v>78</v>
      </c>
      <c r="E17" s="198" t="s">
        <v>98</v>
      </c>
      <c r="F17" s="61">
        <v>4</v>
      </c>
      <c r="G17" s="27">
        <v>6.8</v>
      </c>
      <c r="H17" s="42"/>
      <c r="I17" s="53">
        <f>F17+G17-H17</f>
        <v>10.8</v>
      </c>
      <c r="J17" s="58">
        <v>4.4</v>
      </c>
      <c r="K17" s="27">
        <v>8.6</v>
      </c>
      <c r="L17" s="42"/>
      <c r="M17" s="59">
        <f>J17+K17-L17</f>
        <v>13</v>
      </c>
      <c r="N17" s="58"/>
      <c r="O17" s="27"/>
      <c r="P17" s="42"/>
      <c r="Q17" s="53"/>
      <c r="R17" s="58">
        <v>4</v>
      </c>
      <c r="S17" s="27">
        <v>9.2</v>
      </c>
      <c r="T17" s="42"/>
      <c r="U17" s="59">
        <f t="shared" si="5"/>
        <v>13.2</v>
      </c>
      <c r="V17" s="61"/>
      <c r="W17" s="27"/>
      <c r="X17" s="42"/>
      <c r="Y17" s="59"/>
      <c r="Z17" s="58">
        <v>3.7</v>
      </c>
      <c r="AA17" s="27">
        <v>7.9</v>
      </c>
      <c r="AB17" s="42"/>
      <c r="AC17" s="59">
        <f t="shared" si="3"/>
        <v>11.600000000000001</v>
      </c>
      <c r="AD17" s="55">
        <f t="shared" si="4"/>
        <v>48.6</v>
      </c>
    </row>
    <row r="18" spans="1:30" ht="18" customHeight="1">
      <c r="A18" s="208" t="s">
        <v>11</v>
      </c>
      <c r="B18" s="206" t="s">
        <v>145</v>
      </c>
      <c r="C18" s="204" t="s">
        <v>146</v>
      </c>
      <c r="D18" s="203">
        <v>88</v>
      </c>
      <c r="E18" s="201" t="s">
        <v>191</v>
      </c>
      <c r="F18" s="61">
        <v>3.2</v>
      </c>
      <c r="G18" s="27">
        <v>8.65</v>
      </c>
      <c r="H18" s="194"/>
      <c r="I18" s="53">
        <f>F18+G18-H18</f>
        <v>11.850000000000001</v>
      </c>
      <c r="J18" s="58">
        <v>3</v>
      </c>
      <c r="K18" s="27">
        <v>8</v>
      </c>
      <c r="L18" s="42"/>
      <c r="M18" s="59">
        <f>J18+K18-L18</f>
        <v>11</v>
      </c>
      <c r="N18" s="61"/>
      <c r="O18" s="27"/>
      <c r="P18" s="42"/>
      <c r="Q18" s="53"/>
      <c r="R18" s="58">
        <v>4.6</v>
      </c>
      <c r="S18" s="27">
        <v>9.35</v>
      </c>
      <c r="T18" s="42"/>
      <c r="U18" s="59">
        <f t="shared" si="5"/>
        <v>13.95</v>
      </c>
      <c r="V18" s="61"/>
      <c r="W18" s="27"/>
      <c r="X18" s="42"/>
      <c r="Y18" s="59"/>
      <c r="Z18" s="58">
        <v>2.7</v>
      </c>
      <c r="AA18" s="27">
        <v>7.3</v>
      </c>
      <c r="AB18" s="42"/>
      <c r="AC18" s="59">
        <f t="shared" si="3"/>
        <v>10</v>
      </c>
      <c r="AD18" s="55">
        <f t="shared" si="4"/>
        <v>46.8</v>
      </c>
    </row>
    <row r="19" spans="1:30" ht="18" customHeight="1">
      <c r="A19" s="208" t="s">
        <v>12</v>
      </c>
      <c r="B19" s="206" t="s">
        <v>150</v>
      </c>
      <c r="C19" s="204" t="s">
        <v>44</v>
      </c>
      <c r="D19" s="203">
        <v>77</v>
      </c>
      <c r="E19" s="201" t="s">
        <v>144</v>
      </c>
      <c r="F19" s="61"/>
      <c r="G19" s="27"/>
      <c r="H19" s="42"/>
      <c r="I19" s="53"/>
      <c r="J19" s="58">
        <v>3.1</v>
      </c>
      <c r="K19" s="27">
        <v>6.4</v>
      </c>
      <c r="L19" s="42"/>
      <c r="M19" s="59">
        <f>J19+K19-L19</f>
        <v>9.5</v>
      </c>
      <c r="N19" s="58">
        <v>3.2</v>
      </c>
      <c r="O19" s="27">
        <v>7.55</v>
      </c>
      <c r="P19" s="42"/>
      <c r="Q19" s="53">
        <f>N19+O19-P19</f>
        <v>10.75</v>
      </c>
      <c r="R19" s="58">
        <v>3</v>
      </c>
      <c r="S19" s="27">
        <v>9.4</v>
      </c>
      <c r="T19" s="42"/>
      <c r="U19" s="59">
        <f t="shared" si="5"/>
        <v>12.4</v>
      </c>
      <c r="V19" s="61">
        <v>3.5</v>
      </c>
      <c r="W19" s="27">
        <v>9.2</v>
      </c>
      <c r="X19" s="42"/>
      <c r="Y19" s="59">
        <f>V19+W19-X19</f>
        <v>12.7</v>
      </c>
      <c r="Z19" s="58"/>
      <c r="AA19" s="27"/>
      <c r="AB19" s="42"/>
      <c r="AC19" s="59"/>
      <c r="AD19" s="55">
        <f t="shared" si="4"/>
        <v>45.349999999999994</v>
      </c>
    </row>
    <row r="20" spans="1:30" ht="18" customHeight="1">
      <c r="A20" s="208" t="s">
        <v>13</v>
      </c>
      <c r="B20" s="206" t="s">
        <v>152</v>
      </c>
      <c r="C20" s="204" t="s">
        <v>117</v>
      </c>
      <c r="D20" s="203">
        <v>90</v>
      </c>
      <c r="E20" s="201" t="s">
        <v>144</v>
      </c>
      <c r="F20" s="61">
        <v>3.3</v>
      </c>
      <c r="G20" s="27">
        <v>7.6</v>
      </c>
      <c r="H20" s="42"/>
      <c r="I20" s="53">
        <f>F20+G20-H20</f>
        <v>10.899999999999999</v>
      </c>
      <c r="J20" s="58"/>
      <c r="K20" s="27"/>
      <c r="L20" s="42"/>
      <c r="M20" s="59"/>
      <c r="N20" s="61">
        <v>1.9</v>
      </c>
      <c r="O20" s="27">
        <v>7.95</v>
      </c>
      <c r="P20" s="42"/>
      <c r="Q20" s="53">
        <f>N20+O20-P20</f>
        <v>9.85</v>
      </c>
      <c r="R20" s="58">
        <v>4</v>
      </c>
      <c r="S20" s="27">
        <v>8.8</v>
      </c>
      <c r="T20" s="42"/>
      <c r="U20" s="59">
        <f t="shared" si="5"/>
        <v>12.8</v>
      </c>
      <c r="V20" s="61"/>
      <c r="W20" s="27"/>
      <c r="X20" s="42"/>
      <c r="Y20" s="59"/>
      <c r="Z20" s="58">
        <v>1.9</v>
      </c>
      <c r="AA20" s="27">
        <v>8.5</v>
      </c>
      <c r="AB20" s="42"/>
      <c r="AC20" s="59">
        <f>Z20+AA20-AB20</f>
        <v>10.4</v>
      </c>
      <c r="AD20" s="55">
        <f t="shared" si="4"/>
        <v>43.949999999999996</v>
      </c>
    </row>
    <row r="21" spans="1:30" ht="15.75">
      <c r="A21" s="208" t="s">
        <v>90</v>
      </c>
      <c r="B21" s="206" t="s">
        <v>151</v>
      </c>
      <c r="C21" s="204" t="s">
        <v>45</v>
      </c>
      <c r="D21" s="203">
        <v>85</v>
      </c>
      <c r="E21" s="201" t="s">
        <v>144</v>
      </c>
      <c r="F21" s="61">
        <v>3.2</v>
      </c>
      <c r="G21" s="27">
        <v>8.8</v>
      </c>
      <c r="H21" s="194"/>
      <c r="I21" s="53">
        <f>F21+G21-H21</f>
        <v>12</v>
      </c>
      <c r="J21" s="58">
        <v>3.1</v>
      </c>
      <c r="K21" s="27">
        <v>6.9</v>
      </c>
      <c r="L21" s="42"/>
      <c r="M21" s="59">
        <f>J21+K21-L21</f>
        <v>10</v>
      </c>
      <c r="N21" s="61">
        <v>2</v>
      </c>
      <c r="O21" s="27">
        <v>7.35</v>
      </c>
      <c r="P21" s="42"/>
      <c r="Q21" s="53">
        <f>N21+O21-P21</f>
        <v>9.35</v>
      </c>
      <c r="R21" s="58"/>
      <c r="S21" s="27"/>
      <c r="T21" s="42"/>
      <c r="U21" s="59"/>
      <c r="V21" s="61">
        <v>3</v>
      </c>
      <c r="W21" s="27">
        <v>8.4</v>
      </c>
      <c r="X21" s="42"/>
      <c r="Y21" s="59">
        <f aca="true" t="shared" si="6" ref="Y21:Y26">V21+W21-X21</f>
        <v>11.4</v>
      </c>
      <c r="Z21" s="58"/>
      <c r="AA21" s="27"/>
      <c r="AB21" s="42"/>
      <c r="AC21" s="59"/>
      <c r="AD21" s="55">
        <f t="shared" si="4"/>
        <v>42.75</v>
      </c>
    </row>
    <row r="22" spans="1:30" ht="15.75" customHeight="1">
      <c r="A22" s="208" t="s">
        <v>91</v>
      </c>
      <c r="B22" s="206" t="s">
        <v>140</v>
      </c>
      <c r="C22" s="204" t="s">
        <v>105</v>
      </c>
      <c r="D22" s="203">
        <v>95</v>
      </c>
      <c r="E22" s="65" t="s">
        <v>139</v>
      </c>
      <c r="F22" s="61">
        <v>2.9</v>
      </c>
      <c r="G22" s="27">
        <v>8</v>
      </c>
      <c r="H22" s="42">
        <v>0.3</v>
      </c>
      <c r="I22" s="53">
        <f>F22+G22-H22</f>
        <v>10.6</v>
      </c>
      <c r="J22" s="58">
        <v>2.4</v>
      </c>
      <c r="K22" s="27">
        <v>6.2</v>
      </c>
      <c r="L22" s="42"/>
      <c r="M22" s="59">
        <f>J22+K22-L22</f>
        <v>8.6</v>
      </c>
      <c r="N22" s="58"/>
      <c r="O22" s="27"/>
      <c r="P22" s="42"/>
      <c r="Q22" s="53"/>
      <c r="R22" s="58">
        <v>3</v>
      </c>
      <c r="S22" s="27">
        <v>9.2</v>
      </c>
      <c r="T22" s="42"/>
      <c r="U22" s="59">
        <f>R22+S22-T22</f>
        <v>12.2</v>
      </c>
      <c r="V22" s="61">
        <v>2.9</v>
      </c>
      <c r="W22" s="27">
        <v>6.6</v>
      </c>
      <c r="X22" s="42"/>
      <c r="Y22" s="59">
        <f t="shared" si="6"/>
        <v>9.5</v>
      </c>
      <c r="Z22" s="58"/>
      <c r="AA22" s="27"/>
      <c r="AB22" s="42"/>
      <c r="AC22" s="59"/>
      <c r="AD22" s="55">
        <f t="shared" si="4"/>
        <v>40.9</v>
      </c>
    </row>
    <row r="23" spans="1:30" ht="15.75">
      <c r="A23" s="208" t="s">
        <v>92</v>
      </c>
      <c r="B23" s="206" t="s">
        <v>143</v>
      </c>
      <c r="C23" s="204" t="s">
        <v>126</v>
      </c>
      <c r="D23" s="203">
        <v>88</v>
      </c>
      <c r="E23" s="65" t="s">
        <v>139</v>
      </c>
      <c r="F23" s="61"/>
      <c r="G23" s="27"/>
      <c r="H23" s="194"/>
      <c r="I23" s="53"/>
      <c r="J23" s="58">
        <v>2.4</v>
      </c>
      <c r="K23" s="27">
        <v>3.3</v>
      </c>
      <c r="L23" s="42"/>
      <c r="M23" s="59">
        <f>J23+K23-L23</f>
        <v>5.699999999999999</v>
      </c>
      <c r="N23" s="61">
        <v>2</v>
      </c>
      <c r="O23" s="27">
        <v>7.8</v>
      </c>
      <c r="P23" s="42"/>
      <c r="Q23" s="53">
        <f>N23+O23-P23</f>
        <v>9.8</v>
      </c>
      <c r="R23" s="58"/>
      <c r="S23" s="27"/>
      <c r="T23" s="42"/>
      <c r="U23" s="59"/>
      <c r="V23" s="61">
        <v>3.2</v>
      </c>
      <c r="W23" s="27">
        <v>8.2</v>
      </c>
      <c r="X23" s="42"/>
      <c r="Y23" s="59">
        <f t="shared" si="6"/>
        <v>11.399999999999999</v>
      </c>
      <c r="Z23" s="58">
        <v>2.4</v>
      </c>
      <c r="AA23" s="27">
        <v>8.6</v>
      </c>
      <c r="AB23" s="42"/>
      <c r="AC23" s="59">
        <f>Z23+AA23-AB23</f>
        <v>11</v>
      </c>
      <c r="AD23" s="55">
        <f t="shared" si="4"/>
        <v>37.9</v>
      </c>
    </row>
    <row r="24" spans="1:30" ht="15.75">
      <c r="A24" s="208" t="s">
        <v>93</v>
      </c>
      <c r="B24" s="206" t="s">
        <v>134</v>
      </c>
      <c r="C24" s="204" t="s">
        <v>135</v>
      </c>
      <c r="D24" s="203">
        <v>75</v>
      </c>
      <c r="E24" s="200" t="s">
        <v>177</v>
      </c>
      <c r="F24" s="61"/>
      <c r="G24" s="27"/>
      <c r="H24" s="194"/>
      <c r="I24" s="53"/>
      <c r="J24" s="58">
        <v>3.3</v>
      </c>
      <c r="K24" s="27">
        <v>7.4</v>
      </c>
      <c r="L24" s="42"/>
      <c r="M24" s="59">
        <f>J24+K24-L24</f>
        <v>10.7</v>
      </c>
      <c r="N24" s="58"/>
      <c r="O24" s="27"/>
      <c r="P24" s="42"/>
      <c r="Q24" s="53"/>
      <c r="R24" s="58">
        <v>4.6</v>
      </c>
      <c r="S24" s="27">
        <v>8.3</v>
      </c>
      <c r="T24" s="42"/>
      <c r="U24" s="59">
        <f>R24+S24-T24</f>
        <v>12.9</v>
      </c>
      <c r="V24" s="61">
        <v>3</v>
      </c>
      <c r="W24" s="27">
        <v>8.7</v>
      </c>
      <c r="X24" s="42"/>
      <c r="Y24" s="59">
        <f t="shared" si="6"/>
        <v>11.7</v>
      </c>
      <c r="Z24" s="58"/>
      <c r="AA24" s="27"/>
      <c r="AB24" s="42"/>
      <c r="AC24" s="59"/>
      <c r="AD24" s="55">
        <f t="shared" si="4"/>
        <v>35.3</v>
      </c>
    </row>
    <row r="25" spans="1:30" ht="15.75">
      <c r="A25" s="208" t="s">
        <v>180</v>
      </c>
      <c r="B25" s="205" t="s">
        <v>84</v>
      </c>
      <c r="C25" s="65" t="s">
        <v>127</v>
      </c>
      <c r="D25" s="202">
        <v>90</v>
      </c>
      <c r="E25" s="198" t="s">
        <v>98</v>
      </c>
      <c r="F25" s="61">
        <v>3.5</v>
      </c>
      <c r="G25" s="27">
        <v>9.3</v>
      </c>
      <c r="H25" s="42"/>
      <c r="I25" s="53">
        <f>F25+G25-H25</f>
        <v>12.8</v>
      </c>
      <c r="J25" s="58"/>
      <c r="K25" s="27"/>
      <c r="L25" s="42"/>
      <c r="M25" s="59"/>
      <c r="N25" s="61">
        <v>3.3</v>
      </c>
      <c r="O25" s="27">
        <v>6.85</v>
      </c>
      <c r="P25" s="42"/>
      <c r="Q25" s="53">
        <f>N25+O25-P25</f>
        <v>10.149999999999999</v>
      </c>
      <c r="R25" s="58"/>
      <c r="S25" s="27"/>
      <c r="T25" s="42"/>
      <c r="U25" s="59"/>
      <c r="V25" s="61">
        <v>3</v>
      </c>
      <c r="W25" s="27">
        <v>8.5</v>
      </c>
      <c r="X25" s="42"/>
      <c r="Y25" s="59">
        <f t="shared" si="6"/>
        <v>11.5</v>
      </c>
      <c r="Z25" s="58"/>
      <c r="AA25" s="27"/>
      <c r="AB25" s="42"/>
      <c r="AC25" s="59"/>
      <c r="AD25" s="55">
        <f t="shared" si="4"/>
        <v>34.45</v>
      </c>
    </row>
    <row r="26" spans="1:30" ht="15.75">
      <c r="A26" s="208" t="s">
        <v>181</v>
      </c>
      <c r="B26" s="206" t="s">
        <v>147</v>
      </c>
      <c r="C26" s="204" t="s">
        <v>126</v>
      </c>
      <c r="D26" s="203">
        <v>88</v>
      </c>
      <c r="E26" s="201" t="s">
        <v>191</v>
      </c>
      <c r="F26" s="61"/>
      <c r="G26" s="27"/>
      <c r="H26" s="42"/>
      <c r="I26" s="53"/>
      <c r="J26" s="58"/>
      <c r="K26" s="27"/>
      <c r="L26" s="42"/>
      <c r="M26" s="59"/>
      <c r="N26" s="58">
        <v>3.3</v>
      </c>
      <c r="O26" s="27">
        <v>8.1</v>
      </c>
      <c r="P26" s="42"/>
      <c r="Q26" s="53">
        <f>N26+O26-P26</f>
        <v>11.399999999999999</v>
      </c>
      <c r="R26" s="58"/>
      <c r="S26" s="27"/>
      <c r="T26" s="42"/>
      <c r="U26" s="59"/>
      <c r="V26" s="61">
        <v>3.1</v>
      </c>
      <c r="W26" s="27">
        <v>8.9</v>
      </c>
      <c r="X26" s="42"/>
      <c r="Y26" s="59">
        <f t="shared" si="6"/>
        <v>12</v>
      </c>
      <c r="Z26" s="58"/>
      <c r="AA26" s="27"/>
      <c r="AB26" s="42"/>
      <c r="AC26" s="59"/>
      <c r="AD26" s="55">
        <f t="shared" si="4"/>
        <v>23.4</v>
      </c>
    </row>
    <row r="27" spans="1:30" ht="15.75">
      <c r="A27" s="208" t="s">
        <v>182</v>
      </c>
      <c r="B27" s="205" t="s">
        <v>128</v>
      </c>
      <c r="C27" s="65" t="s">
        <v>129</v>
      </c>
      <c r="D27" s="202">
        <v>84</v>
      </c>
      <c r="E27" s="198" t="s">
        <v>98</v>
      </c>
      <c r="F27" s="61"/>
      <c r="G27" s="27"/>
      <c r="H27" s="194"/>
      <c r="I27" s="53"/>
      <c r="J27" s="58"/>
      <c r="K27" s="27"/>
      <c r="L27" s="42"/>
      <c r="M27" s="59"/>
      <c r="N27" s="61">
        <v>3.7</v>
      </c>
      <c r="O27" s="27">
        <v>7.1</v>
      </c>
      <c r="P27" s="42"/>
      <c r="Q27" s="53">
        <f>N27+O27-P27</f>
        <v>10.8</v>
      </c>
      <c r="R27" s="58"/>
      <c r="S27" s="27"/>
      <c r="T27" s="42"/>
      <c r="U27" s="59"/>
      <c r="V27" s="61"/>
      <c r="W27" s="27"/>
      <c r="X27" s="42"/>
      <c r="Y27" s="59"/>
      <c r="Z27" s="58"/>
      <c r="AA27" s="27"/>
      <c r="AB27" s="42"/>
      <c r="AC27" s="59"/>
      <c r="AD27" s="55">
        <f t="shared" si="4"/>
        <v>10.8</v>
      </c>
    </row>
    <row r="28" spans="1:30" ht="15.75">
      <c r="A28" s="208" t="s">
        <v>183</v>
      </c>
      <c r="B28" s="206" t="s">
        <v>138</v>
      </c>
      <c r="C28" s="204" t="s">
        <v>45</v>
      </c>
      <c r="D28" s="203">
        <v>85</v>
      </c>
      <c r="E28" s="200" t="s">
        <v>177</v>
      </c>
      <c r="F28" s="61"/>
      <c r="G28" s="27"/>
      <c r="H28" s="194"/>
      <c r="I28" s="53"/>
      <c r="J28" s="58">
        <v>3.3</v>
      </c>
      <c r="K28" s="27">
        <v>6.1</v>
      </c>
      <c r="L28" s="42"/>
      <c r="M28" s="59">
        <f>J28+K28-L28</f>
        <v>9.399999999999999</v>
      </c>
      <c r="N28" s="58"/>
      <c r="O28" s="27"/>
      <c r="P28" s="42"/>
      <c r="Q28" s="53"/>
      <c r="R28" s="58"/>
      <c r="S28" s="27"/>
      <c r="T28" s="42"/>
      <c r="U28" s="59"/>
      <c r="V28" s="61"/>
      <c r="W28" s="27"/>
      <c r="X28" s="42"/>
      <c r="Y28" s="59"/>
      <c r="Z28" s="58"/>
      <c r="AA28" s="27"/>
      <c r="AB28" s="42"/>
      <c r="AC28" s="59"/>
      <c r="AD28" s="55">
        <f t="shared" si="4"/>
        <v>9.399999999999999</v>
      </c>
    </row>
    <row r="33" spans="2:31" s="12" customFormat="1" ht="15.75" customHeight="1">
      <c r="B33" s="7"/>
      <c r="C33" s="30"/>
      <c r="D33" s="30"/>
      <c r="E33" s="44"/>
      <c r="F33" s="11"/>
      <c r="H33" s="31"/>
      <c r="J33" s="14"/>
      <c r="L33" s="31"/>
      <c r="N33" s="14"/>
      <c r="P33" s="31"/>
      <c r="R33" s="14"/>
      <c r="S33" s="2"/>
      <c r="T33" s="30"/>
      <c r="U33" s="1"/>
      <c r="V33" s="1"/>
      <c r="W33" s="1"/>
      <c r="X33" s="30"/>
      <c r="Y33" s="1"/>
      <c r="Z33" s="1"/>
      <c r="AA33" s="1"/>
      <c r="AB33" s="30"/>
      <c r="AC33" s="1"/>
      <c r="AD33" s="1"/>
      <c r="AE33" s="1"/>
    </row>
    <row r="41" spans="2:31" s="12" customFormat="1" ht="15.75" customHeight="1">
      <c r="B41" s="7"/>
      <c r="C41" s="30"/>
      <c r="D41" s="30"/>
      <c r="E41" s="44"/>
      <c r="F41" s="11"/>
      <c r="H41" s="31"/>
      <c r="J41" s="14"/>
      <c r="L41" s="31"/>
      <c r="N41" s="14"/>
      <c r="P41" s="31"/>
      <c r="R41" s="14"/>
      <c r="S41" s="2"/>
      <c r="T41" s="30"/>
      <c r="U41" s="1"/>
      <c r="V41" s="1"/>
      <c r="W41" s="1"/>
      <c r="X41" s="30"/>
      <c r="Y41" s="1"/>
      <c r="Z41" s="1"/>
      <c r="AA41" s="1"/>
      <c r="AB41" s="30"/>
      <c r="AC41" s="1"/>
      <c r="AD41" s="1"/>
      <c r="AE41" s="1"/>
    </row>
    <row r="49" spans="2:31" s="12" customFormat="1" ht="16.5" customHeight="1">
      <c r="B49" s="7"/>
      <c r="C49" s="30"/>
      <c r="D49" s="30"/>
      <c r="E49" s="44"/>
      <c r="F49" s="11"/>
      <c r="H49" s="31"/>
      <c r="J49" s="14"/>
      <c r="L49" s="31"/>
      <c r="N49" s="14"/>
      <c r="P49" s="31"/>
      <c r="R49" s="14"/>
      <c r="S49" s="2"/>
      <c r="T49" s="30"/>
      <c r="U49" s="1"/>
      <c r="V49" s="1"/>
      <c r="W49" s="1"/>
      <c r="X49" s="30"/>
      <c r="Y49" s="1"/>
      <c r="Z49" s="1"/>
      <c r="AA49" s="1"/>
      <c r="AB49" s="30"/>
      <c r="AC49" s="1"/>
      <c r="AD49" s="1"/>
      <c r="AE49" s="1"/>
    </row>
  </sheetData>
  <sheetProtection/>
  <mergeCells count="8">
    <mergeCell ref="A1:AD1"/>
    <mergeCell ref="A3:AD3"/>
    <mergeCell ref="F6:I6"/>
    <mergeCell ref="J6:M6"/>
    <mergeCell ref="N6:Q6"/>
    <mergeCell ref="R6:U6"/>
    <mergeCell ref="V6:Y6"/>
    <mergeCell ref="Z6:AC6"/>
  </mergeCells>
  <printOptions/>
  <pageMargins left="0.17" right="0.17" top="0.26" bottom="0.17" header="0.08" footer="0.16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2">
      <selection activeCell="Q11" sqref="Q11"/>
    </sheetView>
  </sheetViews>
  <sheetFormatPr defaultColWidth="9.00390625" defaultRowHeight="12.75"/>
  <cols>
    <col min="1" max="1" width="2.625" style="12" customWidth="1"/>
    <col min="2" max="2" width="12.75390625" style="7" customWidth="1"/>
    <col min="3" max="3" width="6.875" style="30" customWidth="1"/>
    <col min="4" max="4" width="2.375" style="30" customWidth="1"/>
    <col min="5" max="5" width="12.875" style="44" customWidth="1"/>
    <col min="6" max="6" width="4.875" style="11" customWidth="1"/>
    <col min="7" max="7" width="4.875" style="12" customWidth="1"/>
    <col min="8" max="8" width="2.875" style="31" customWidth="1"/>
    <col min="9" max="9" width="5.75390625" style="12" customWidth="1"/>
    <col min="10" max="10" width="4.625" style="14" customWidth="1"/>
    <col min="11" max="11" width="4.375" style="12" customWidth="1"/>
    <col min="12" max="12" width="0.6171875" style="31" hidden="1" customWidth="1"/>
    <col min="13" max="13" width="5.75390625" style="12" customWidth="1"/>
    <col min="14" max="14" width="4.875" style="14" customWidth="1"/>
    <col min="15" max="15" width="4.875" style="12" customWidth="1"/>
    <col min="16" max="16" width="0.6171875" style="31" hidden="1" customWidth="1"/>
    <col min="17" max="17" width="5.75390625" style="12" customWidth="1"/>
    <col min="18" max="18" width="4.875" style="14" customWidth="1"/>
    <col min="19" max="19" width="4.875" style="2" customWidth="1"/>
    <col min="20" max="20" width="1.875" style="30" customWidth="1"/>
    <col min="21" max="21" width="5.75390625" style="1" customWidth="1"/>
    <col min="22" max="23" width="4.875" style="1" customWidth="1"/>
    <col min="24" max="24" width="1.625" style="30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30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30" customHeight="1">
      <c r="A1" s="242" t="s">
        <v>94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</row>
    <row r="2" spans="1:19" ht="9" customHeight="1">
      <c r="A2" s="10"/>
      <c r="F2" s="1"/>
      <c r="G2" s="1"/>
      <c r="H2" s="30"/>
      <c r="I2" s="1"/>
      <c r="J2" s="1"/>
      <c r="K2" s="1"/>
      <c r="L2" s="30"/>
      <c r="M2" s="1"/>
      <c r="N2" s="1"/>
      <c r="O2" s="1"/>
      <c r="P2" s="30"/>
      <c r="Q2" s="1"/>
      <c r="R2" s="1"/>
      <c r="S2" s="1"/>
    </row>
    <row r="3" spans="1:30" ht="23.25">
      <c r="A3" s="243" t="s">
        <v>174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</row>
    <row r="4" spans="1:19" ht="6.75" customHeight="1">
      <c r="A4" s="13"/>
      <c r="B4" s="12"/>
      <c r="C4" s="31"/>
      <c r="D4" s="31"/>
      <c r="F4" s="13"/>
      <c r="G4" s="13"/>
      <c r="I4" s="13"/>
      <c r="J4" s="13"/>
      <c r="K4" s="13"/>
      <c r="M4" s="1"/>
      <c r="N4" s="1"/>
      <c r="O4" s="1"/>
      <c r="P4" s="30"/>
      <c r="Q4" s="1"/>
      <c r="R4" s="1"/>
      <c r="S4" s="1"/>
    </row>
    <row r="5" spans="3:28" ht="12.75" customHeight="1" thickBot="1">
      <c r="C5" s="29"/>
      <c r="S5" s="8"/>
      <c r="T5" s="32"/>
      <c r="X5" s="32"/>
      <c r="AB5" s="32"/>
    </row>
    <row r="6" spans="1:30" s="20" customFormat="1" ht="40.5" customHeight="1">
      <c r="A6" s="25" t="s">
        <v>14</v>
      </c>
      <c r="B6" s="34" t="s">
        <v>15</v>
      </c>
      <c r="C6" s="33" t="s">
        <v>16</v>
      </c>
      <c r="D6" s="33"/>
      <c r="E6" s="45"/>
      <c r="F6" s="244"/>
      <c r="G6" s="245"/>
      <c r="H6" s="245"/>
      <c r="I6" s="246"/>
      <c r="J6" s="244"/>
      <c r="K6" s="245"/>
      <c r="L6" s="245"/>
      <c r="M6" s="246"/>
      <c r="N6" s="244"/>
      <c r="O6" s="245"/>
      <c r="P6" s="245"/>
      <c r="Q6" s="246"/>
      <c r="R6" s="244"/>
      <c r="S6" s="245"/>
      <c r="T6" s="245"/>
      <c r="U6" s="246"/>
      <c r="V6" s="244"/>
      <c r="W6" s="245"/>
      <c r="X6" s="245"/>
      <c r="Y6" s="246"/>
      <c r="Z6" s="244"/>
      <c r="AA6" s="245"/>
      <c r="AB6" s="245"/>
      <c r="AC6" s="246"/>
      <c r="AD6" s="19" t="s">
        <v>0</v>
      </c>
    </row>
    <row r="7" spans="1:30" s="21" customFormat="1" ht="19.5" customHeight="1" thickBot="1">
      <c r="A7" s="37"/>
      <c r="B7" s="35"/>
      <c r="C7" s="36"/>
      <c r="D7" s="36"/>
      <c r="E7" s="46"/>
      <c r="F7" s="38" t="s">
        <v>53</v>
      </c>
      <c r="G7" s="39" t="s">
        <v>60</v>
      </c>
      <c r="H7" s="40"/>
      <c r="I7" s="41" t="s">
        <v>0</v>
      </c>
      <c r="J7" s="38" t="s">
        <v>53</v>
      </c>
      <c r="K7" s="39" t="s">
        <v>60</v>
      </c>
      <c r="L7" s="40"/>
      <c r="M7" s="41" t="s">
        <v>0</v>
      </c>
      <c r="N7" s="38" t="s">
        <v>53</v>
      </c>
      <c r="O7" s="39" t="s">
        <v>60</v>
      </c>
      <c r="P7" s="40"/>
      <c r="Q7" s="41" t="s">
        <v>0</v>
      </c>
      <c r="R7" s="38" t="s">
        <v>53</v>
      </c>
      <c r="S7" s="39" t="s">
        <v>60</v>
      </c>
      <c r="T7" s="40"/>
      <c r="U7" s="41" t="s">
        <v>0</v>
      </c>
      <c r="V7" s="38" t="s">
        <v>53</v>
      </c>
      <c r="W7" s="39" t="s">
        <v>60</v>
      </c>
      <c r="X7" s="40"/>
      <c r="Y7" s="41" t="s">
        <v>0</v>
      </c>
      <c r="Z7" s="38" t="s">
        <v>53</v>
      </c>
      <c r="AA7" s="39" t="s">
        <v>60</v>
      </c>
      <c r="AB7" s="40"/>
      <c r="AC7" s="41" t="s">
        <v>0</v>
      </c>
      <c r="AD7" s="24"/>
    </row>
    <row r="8" spans="1:30" s="22" customFormat="1" ht="18" customHeight="1">
      <c r="A8" s="48" t="s">
        <v>1</v>
      </c>
      <c r="B8" s="222" t="s">
        <v>74</v>
      </c>
      <c r="C8" s="226" t="s">
        <v>45</v>
      </c>
      <c r="D8" s="216">
        <v>95</v>
      </c>
      <c r="E8" s="227" t="s">
        <v>177</v>
      </c>
      <c r="F8" s="56">
        <v>3.6</v>
      </c>
      <c r="G8" s="49">
        <v>8.4</v>
      </c>
      <c r="H8" s="50"/>
      <c r="I8" s="57">
        <f aca="true" t="shared" si="0" ref="I8:I14">F8+G8-H8</f>
        <v>12</v>
      </c>
      <c r="J8" s="56">
        <v>3.1</v>
      </c>
      <c r="K8" s="49">
        <v>7.5</v>
      </c>
      <c r="L8" s="50"/>
      <c r="M8" s="57">
        <f aca="true" t="shared" si="1" ref="M8:M17">J8+K8-L8</f>
        <v>10.6</v>
      </c>
      <c r="N8" s="60">
        <v>1.9</v>
      </c>
      <c r="O8" s="49">
        <v>7.1</v>
      </c>
      <c r="P8" s="50"/>
      <c r="Q8" s="52">
        <f>N8+O8-P8</f>
        <v>9</v>
      </c>
      <c r="R8" s="56">
        <v>3.8</v>
      </c>
      <c r="S8" s="49">
        <v>9.1</v>
      </c>
      <c r="T8" s="50"/>
      <c r="U8" s="57">
        <f aca="true" t="shared" si="2" ref="U8:U19">R8+S8-T8</f>
        <v>12.899999999999999</v>
      </c>
      <c r="V8" s="60">
        <v>3.2</v>
      </c>
      <c r="W8" s="49">
        <v>8.2</v>
      </c>
      <c r="X8" s="50"/>
      <c r="Y8" s="57">
        <f aca="true" t="shared" si="3" ref="Y8:Y16">V8+W8-X8</f>
        <v>11.399999999999999</v>
      </c>
      <c r="Z8" s="56">
        <v>3.4</v>
      </c>
      <c r="AA8" s="49">
        <v>8.6</v>
      </c>
      <c r="AB8" s="50"/>
      <c r="AC8" s="57">
        <f aca="true" t="shared" si="4" ref="AC8:AC15">Z8+AA8-AB8</f>
        <v>12</v>
      </c>
      <c r="AD8" s="54">
        <f aca="true" t="shared" si="5" ref="AD8:AD24">I8+M8+Q8+U8+Y8+AC8</f>
        <v>67.9</v>
      </c>
    </row>
    <row r="9" spans="1:30" s="22" customFormat="1" ht="18" customHeight="1">
      <c r="A9" s="51" t="s">
        <v>2</v>
      </c>
      <c r="B9" s="223" t="s">
        <v>118</v>
      </c>
      <c r="C9" s="220" t="s">
        <v>44</v>
      </c>
      <c r="D9" s="217">
        <v>87</v>
      </c>
      <c r="E9" s="213" t="s">
        <v>112</v>
      </c>
      <c r="F9" s="58">
        <v>3.6</v>
      </c>
      <c r="G9" s="27">
        <v>8.3</v>
      </c>
      <c r="H9" s="42">
        <v>0.1</v>
      </c>
      <c r="I9" s="59">
        <f t="shared" si="0"/>
        <v>11.8</v>
      </c>
      <c r="J9" s="58">
        <v>2.2</v>
      </c>
      <c r="K9" s="27">
        <v>5.3</v>
      </c>
      <c r="L9" s="42"/>
      <c r="M9" s="59">
        <f t="shared" si="1"/>
        <v>7.5</v>
      </c>
      <c r="N9" s="58">
        <v>3.1</v>
      </c>
      <c r="O9" s="27">
        <v>7.6</v>
      </c>
      <c r="P9" s="42"/>
      <c r="Q9" s="53">
        <f>N9+O9-P9</f>
        <v>10.7</v>
      </c>
      <c r="R9" s="58">
        <v>3.8</v>
      </c>
      <c r="S9" s="27">
        <v>8.6</v>
      </c>
      <c r="T9" s="42"/>
      <c r="U9" s="59">
        <f t="shared" si="2"/>
        <v>12.399999999999999</v>
      </c>
      <c r="V9" s="61">
        <v>3.1</v>
      </c>
      <c r="W9" s="27">
        <v>8.8</v>
      </c>
      <c r="X9" s="42"/>
      <c r="Y9" s="59">
        <f t="shared" si="3"/>
        <v>11.9</v>
      </c>
      <c r="Z9" s="58">
        <v>2.3</v>
      </c>
      <c r="AA9" s="27">
        <v>7.6</v>
      </c>
      <c r="AB9" s="42"/>
      <c r="AC9" s="59">
        <f t="shared" si="4"/>
        <v>9.899999999999999</v>
      </c>
      <c r="AD9" s="55">
        <f t="shared" si="5"/>
        <v>64.19999999999999</v>
      </c>
    </row>
    <row r="10" spans="1:30" s="22" customFormat="1" ht="18" customHeight="1">
      <c r="A10" s="51" t="s">
        <v>3</v>
      </c>
      <c r="B10" s="223" t="s">
        <v>121</v>
      </c>
      <c r="C10" s="220" t="s">
        <v>44</v>
      </c>
      <c r="D10" s="217">
        <v>93</v>
      </c>
      <c r="E10" s="213" t="s">
        <v>112</v>
      </c>
      <c r="F10" s="58">
        <v>3.4</v>
      </c>
      <c r="G10" s="27">
        <v>8.65</v>
      </c>
      <c r="H10" s="42"/>
      <c r="I10" s="59">
        <f t="shared" si="0"/>
        <v>12.05</v>
      </c>
      <c r="J10" s="58">
        <v>3.1</v>
      </c>
      <c r="K10" s="27">
        <v>6</v>
      </c>
      <c r="L10" s="42"/>
      <c r="M10" s="59">
        <f t="shared" si="1"/>
        <v>9.1</v>
      </c>
      <c r="N10" s="61">
        <v>2.2</v>
      </c>
      <c r="O10" s="27">
        <v>7.4</v>
      </c>
      <c r="P10" s="42"/>
      <c r="Q10" s="53">
        <f>N10+O10-P10</f>
        <v>9.600000000000001</v>
      </c>
      <c r="R10" s="58">
        <v>3.8</v>
      </c>
      <c r="S10" s="27">
        <v>8.85</v>
      </c>
      <c r="T10" s="42"/>
      <c r="U10" s="59">
        <f t="shared" si="2"/>
        <v>12.649999999999999</v>
      </c>
      <c r="V10" s="61">
        <v>3</v>
      </c>
      <c r="W10" s="27">
        <v>8.2</v>
      </c>
      <c r="X10" s="42"/>
      <c r="Y10" s="59">
        <f t="shared" si="3"/>
        <v>11.2</v>
      </c>
      <c r="Z10" s="58">
        <v>2</v>
      </c>
      <c r="AA10" s="27">
        <v>7</v>
      </c>
      <c r="AB10" s="42"/>
      <c r="AC10" s="59">
        <f t="shared" si="4"/>
        <v>9</v>
      </c>
      <c r="AD10" s="55">
        <f t="shared" si="5"/>
        <v>63.599999999999994</v>
      </c>
    </row>
    <row r="11" spans="1:30" s="22" customFormat="1" ht="18" customHeight="1">
      <c r="A11" s="51" t="s">
        <v>4</v>
      </c>
      <c r="B11" s="223" t="s">
        <v>61</v>
      </c>
      <c r="C11" s="220" t="s">
        <v>62</v>
      </c>
      <c r="D11" s="217">
        <v>73</v>
      </c>
      <c r="E11" s="214" t="s">
        <v>98</v>
      </c>
      <c r="F11" s="58">
        <v>3.8</v>
      </c>
      <c r="G11" s="27">
        <v>8.35</v>
      </c>
      <c r="H11" s="42"/>
      <c r="I11" s="59">
        <f t="shared" si="0"/>
        <v>12.149999999999999</v>
      </c>
      <c r="J11" s="58">
        <v>3.3</v>
      </c>
      <c r="K11" s="27">
        <v>8.7</v>
      </c>
      <c r="L11" s="42"/>
      <c r="M11" s="59">
        <f t="shared" si="1"/>
        <v>12</v>
      </c>
      <c r="N11" s="58"/>
      <c r="O11" s="27"/>
      <c r="P11" s="42"/>
      <c r="Q11" s="53"/>
      <c r="R11" s="58">
        <v>5.4</v>
      </c>
      <c r="S11" s="27">
        <v>9.2</v>
      </c>
      <c r="T11" s="42"/>
      <c r="U11" s="59">
        <f t="shared" si="2"/>
        <v>14.6</v>
      </c>
      <c r="V11" s="61">
        <v>3.9</v>
      </c>
      <c r="W11" s="27">
        <v>8.7</v>
      </c>
      <c r="X11" s="42"/>
      <c r="Y11" s="59">
        <f t="shared" si="3"/>
        <v>12.6</v>
      </c>
      <c r="Z11" s="58">
        <v>3.3</v>
      </c>
      <c r="AA11" s="27">
        <v>7.6</v>
      </c>
      <c r="AB11" s="42"/>
      <c r="AC11" s="59">
        <f t="shared" si="4"/>
        <v>10.899999999999999</v>
      </c>
      <c r="AD11" s="55">
        <f t="shared" si="5"/>
        <v>62.25</v>
      </c>
    </row>
    <row r="12" spans="1:30" s="22" customFormat="1" ht="18" customHeight="1">
      <c r="A12" s="51" t="s">
        <v>5</v>
      </c>
      <c r="B12" s="224" t="s">
        <v>96</v>
      </c>
      <c r="C12" s="221" t="s">
        <v>97</v>
      </c>
      <c r="D12" s="218">
        <v>89</v>
      </c>
      <c r="E12" s="214" t="s">
        <v>175</v>
      </c>
      <c r="F12" s="58">
        <v>3.4</v>
      </c>
      <c r="G12" s="27">
        <v>7.45</v>
      </c>
      <c r="H12" s="194"/>
      <c r="I12" s="59">
        <f t="shared" si="0"/>
        <v>10.85</v>
      </c>
      <c r="J12" s="58">
        <v>2.2</v>
      </c>
      <c r="K12" s="27">
        <v>7.4</v>
      </c>
      <c r="L12" s="42"/>
      <c r="M12" s="59">
        <f t="shared" si="1"/>
        <v>9.600000000000001</v>
      </c>
      <c r="N12" s="61">
        <v>3.1</v>
      </c>
      <c r="O12" s="27">
        <v>7.45</v>
      </c>
      <c r="P12" s="42"/>
      <c r="Q12" s="53">
        <f aca="true" t="shared" si="6" ref="Q12:Q19">N12+O12-P12</f>
        <v>10.55</v>
      </c>
      <c r="R12" s="58">
        <v>3</v>
      </c>
      <c r="S12" s="27">
        <v>9.4</v>
      </c>
      <c r="T12" s="42"/>
      <c r="U12" s="59">
        <f t="shared" si="2"/>
        <v>12.4</v>
      </c>
      <c r="V12" s="61">
        <v>3.4</v>
      </c>
      <c r="W12" s="27">
        <v>8.9</v>
      </c>
      <c r="X12" s="42"/>
      <c r="Y12" s="59">
        <f t="shared" si="3"/>
        <v>12.3</v>
      </c>
      <c r="Z12" s="58">
        <v>2.2</v>
      </c>
      <c r="AA12" s="27">
        <v>2.8</v>
      </c>
      <c r="AB12" s="42"/>
      <c r="AC12" s="59">
        <f t="shared" si="4"/>
        <v>5</v>
      </c>
      <c r="AD12" s="55">
        <f t="shared" si="5"/>
        <v>60.7</v>
      </c>
    </row>
    <row r="13" spans="1:31" s="22" customFormat="1" ht="18" customHeight="1">
      <c r="A13" s="51" t="s">
        <v>6</v>
      </c>
      <c r="B13" s="223" t="s">
        <v>108</v>
      </c>
      <c r="C13" s="220" t="s">
        <v>44</v>
      </c>
      <c r="D13" s="217">
        <v>94</v>
      </c>
      <c r="E13" s="213" t="s">
        <v>177</v>
      </c>
      <c r="F13" s="58">
        <v>3</v>
      </c>
      <c r="G13" s="27">
        <v>8.8</v>
      </c>
      <c r="H13" s="194"/>
      <c r="I13" s="59">
        <f t="shared" si="0"/>
        <v>11.8</v>
      </c>
      <c r="J13" s="58">
        <v>2.4</v>
      </c>
      <c r="K13" s="27">
        <v>5.6</v>
      </c>
      <c r="L13" s="42"/>
      <c r="M13" s="59">
        <f t="shared" si="1"/>
        <v>8</v>
      </c>
      <c r="N13" s="58">
        <v>1.7</v>
      </c>
      <c r="O13" s="27">
        <v>8.1</v>
      </c>
      <c r="P13" s="42"/>
      <c r="Q13" s="53">
        <f t="shared" si="6"/>
        <v>9.799999999999999</v>
      </c>
      <c r="R13" s="58">
        <v>3</v>
      </c>
      <c r="S13" s="27">
        <v>9.1</v>
      </c>
      <c r="T13" s="42"/>
      <c r="U13" s="59">
        <f t="shared" si="2"/>
        <v>12.1</v>
      </c>
      <c r="V13" s="61">
        <v>2.2</v>
      </c>
      <c r="W13" s="27">
        <v>7.5</v>
      </c>
      <c r="X13" s="42"/>
      <c r="Y13" s="59">
        <f t="shared" si="3"/>
        <v>9.7</v>
      </c>
      <c r="Z13" s="58">
        <v>0.6</v>
      </c>
      <c r="AA13" s="27">
        <v>0</v>
      </c>
      <c r="AB13" s="42"/>
      <c r="AC13" s="59">
        <f t="shared" si="4"/>
        <v>0.6</v>
      </c>
      <c r="AD13" s="55">
        <f t="shared" si="5"/>
        <v>52.00000000000001</v>
      </c>
      <c r="AE13" s="23"/>
    </row>
    <row r="14" spans="1:30" s="21" customFormat="1" ht="18" customHeight="1">
      <c r="A14" s="51" t="s">
        <v>7</v>
      </c>
      <c r="B14" s="224" t="s">
        <v>104</v>
      </c>
      <c r="C14" s="221" t="s">
        <v>105</v>
      </c>
      <c r="D14" s="218">
        <v>92</v>
      </c>
      <c r="E14" s="214" t="s">
        <v>98</v>
      </c>
      <c r="F14" s="58">
        <v>2.9</v>
      </c>
      <c r="G14" s="27">
        <v>7.65</v>
      </c>
      <c r="H14" s="194"/>
      <c r="I14" s="59">
        <f t="shared" si="0"/>
        <v>10.55</v>
      </c>
      <c r="J14" s="58">
        <v>2.9</v>
      </c>
      <c r="K14" s="27">
        <v>7.85</v>
      </c>
      <c r="L14" s="42"/>
      <c r="M14" s="59">
        <f t="shared" si="1"/>
        <v>10.75</v>
      </c>
      <c r="N14" s="61">
        <v>2</v>
      </c>
      <c r="O14" s="27">
        <v>6.1</v>
      </c>
      <c r="P14" s="42"/>
      <c r="Q14" s="53">
        <f t="shared" si="6"/>
        <v>8.1</v>
      </c>
      <c r="R14" s="58">
        <v>0</v>
      </c>
      <c r="S14" s="27">
        <v>0</v>
      </c>
      <c r="T14" s="42"/>
      <c r="U14" s="59">
        <f t="shared" si="2"/>
        <v>0</v>
      </c>
      <c r="V14" s="61">
        <v>3.1</v>
      </c>
      <c r="W14" s="27">
        <v>8.1</v>
      </c>
      <c r="X14" s="42"/>
      <c r="Y14" s="59">
        <f t="shared" si="3"/>
        <v>11.2</v>
      </c>
      <c r="Z14" s="58">
        <v>1.7</v>
      </c>
      <c r="AA14" s="27">
        <v>2.7</v>
      </c>
      <c r="AB14" s="42"/>
      <c r="AC14" s="59">
        <f t="shared" si="4"/>
        <v>4.4</v>
      </c>
      <c r="AD14" s="55">
        <f t="shared" si="5"/>
        <v>44.99999999999999</v>
      </c>
    </row>
    <row r="15" spans="1:30" s="21" customFormat="1" ht="18" customHeight="1">
      <c r="A15" s="51" t="s">
        <v>8</v>
      </c>
      <c r="B15" s="223" t="s">
        <v>113</v>
      </c>
      <c r="C15" s="220" t="s">
        <v>114</v>
      </c>
      <c r="D15" s="217">
        <v>93</v>
      </c>
      <c r="E15" s="214" t="s">
        <v>176</v>
      </c>
      <c r="F15" s="58"/>
      <c r="G15" s="27"/>
      <c r="H15" s="194"/>
      <c r="I15" s="59"/>
      <c r="J15" s="58">
        <v>3.2</v>
      </c>
      <c r="K15" s="27">
        <v>6.7</v>
      </c>
      <c r="L15" s="42"/>
      <c r="M15" s="59">
        <f t="shared" si="1"/>
        <v>9.9</v>
      </c>
      <c r="N15" s="58">
        <v>2.5</v>
      </c>
      <c r="O15" s="27">
        <v>7.1</v>
      </c>
      <c r="P15" s="42"/>
      <c r="Q15" s="53">
        <f t="shared" si="6"/>
        <v>9.6</v>
      </c>
      <c r="R15" s="58">
        <v>4.2</v>
      </c>
      <c r="S15" s="27">
        <v>7.8</v>
      </c>
      <c r="T15" s="42"/>
      <c r="U15" s="59">
        <f t="shared" si="2"/>
        <v>12</v>
      </c>
      <c r="V15" s="61">
        <v>2.8</v>
      </c>
      <c r="W15" s="27">
        <v>7.8</v>
      </c>
      <c r="X15" s="42"/>
      <c r="Y15" s="59">
        <f t="shared" si="3"/>
        <v>10.6</v>
      </c>
      <c r="Z15" s="58">
        <v>0.9</v>
      </c>
      <c r="AA15" s="27">
        <v>0</v>
      </c>
      <c r="AB15" s="42"/>
      <c r="AC15" s="59">
        <f t="shared" si="4"/>
        <v>0.9</v>
      </c>
      <c r="AD15" s="55">
        <f t="shared" si="5"/>
        <v>43</v>
      </c>
    </row>
    <row r="16" spans="1:30" ht="18" customHeight="1">
      <c r="A16" s="51" t="s">
        <v>9</v>
      </c>
      <c r="B16" s="223" t="s">
        <v>111</v>
      </c>
      <c r="C16" s="220" t="s">
        <v>45</v>
      </c>
      <c r="D16" s="217">
        <v>94</v>
      </c>
      <c r="E16" s="213" t="s">
        <v>177</v>
      </c>
      <c r="F16" s="58">
        <v>2.3</v>
      </c>
      <c r="G16" s="27">
        <v>3.85</v>
      </c>
      <c r="H16" s="194"/>
      <c r="I16" s="59">
        <f>F16+G16-H16</f>
        <v>6.15</v>
      </c>
      <c r="J16" s="58">
        <v>2.3</v>
      </c>
      <c r="K16" s="27">
        <v>6.2</v>
      </c>
      <c r="L16" s="42"/>
      <c r="M16" s="59">
        <f t="shared" si="1"/>
        <v>8.5</v>
      </c>
      <c r="N16" s="61">
        <v>1.6</v>
      </c>
      <c r="O16" s="27">
        <v>4.05</v>
      </c>
      <c r="P16" s="42"/>
      <c r="Q16" s="53">
        <f t="shared" si="6"/>
        <v>5.65</v>
      </c>
      <c r="R16" s="58">
        <v>2.3</v>
      </c>
      <c r="S16" s="27">
        <v>9.3</v>
      </c>
      <c r="T16" s="42"/>
      <c r="U16" s="59">
        <f t="shared" si="2"/>
        <v>11.600000000000001</v>
      </c>
      <c r="V16" s="61">
        <v>2.6</v>
      </c>
      <c r="W16" s="27">
        <v>4.1</v>
      </c>
      <c r="X16" s="42"/>
      <c r="Y16" s="59">
        <f t="shared" si="3"/>
        <v>6.699999999999999</v>
      </c>
      <c r="Z16" s="58"/>
      <c r="AA16" s="27"/>
      <c r="AB16" s="42"/>
      <c r="AC16" s="59"/>
      <c r="AD16" s="55">
        <f t="shared" si="5"/>
        <v>38.6</v>
      </c>
    </row>
    <row r="17" spans="1:30" ht="18" customHeight="1">
      <c r="A17" s="51" t="s">
        <v>10</v>
      </c>
      <c r="B17" s="223" t="s">
        <v>109</v>
      </c>
      <c r="C17" s="220" t="s">
        <v>110</v>
      </c>
      <c r="D17" s="217">
        <v>93</v>
      </c>
      <c r="E17" s="213" t="s">
        <v>177</v>
      </c>
      <c r="F17" s="58">
        <v>2.9</v>
      </c>
      <c r="G17" s="27">
        <v>8.45</v>
      </c>
      <c r="H17" s="42"/>
      <c r="I17" s="59">
        <f>F17+G17-H17</f>
        <v>11.35</v>
      </c>
      <c r="J17" s="58">
        <v>2</v>
      </c>
      <c r="K17" s="27">
        <v>2.2</v>
      </c>
      <c r="L17" s="42"/>
      <c r="M17" s="59">
        <f t="shared" si="1"/>
        <v>4.2</v>
      </c>
      <c r="N17" s="58">
        <v>1.5</v>
      </c>
      <c r="O17" s="27">
        <v>3.2</v>
      </c>
      <c r="P17" s="42"/>
      <c r="Q17" s="53">
        <f t="shared" si="6"/>
        <v>4.7</v>
      </c>
      <c r="R17" s="58">
        <v>3.8</v>
      </c>
      <c r="S17" s="27">
        <v>8.9</v>
      </c>
      <c r="T17" s="42"/>
      <c r="U17" s="59">
        <f t="shared" si="2"/>
        <v>12.7</v>
      </c>
      <c r="V17" s="61"/>
      <c r="W17" s="27"/>
      <c r="X17" s="42"/>
      <c r="Y17" s="59"/>
      <c r="Z17" s="58">
        <v>1.3</v>
      </c>
      <c r="AA17" s="27">
        <v>0</v>
      </c>
      <c r="AB17" s="42"/>
      <c r="AC17" s="59">
        <f>Z17+AA17-AB17</f>
        <v>1.3</v>
      </c>
      <c r="AD17" s="55">
        <f t="shared" si="5"/>
        <v>34.25</v>
      </c>
    </row>
    <row r="18" spans="1:30" ht="18" customHeight="1">
      <c r="A18" s="51" t="s">
        <v>11</v>
      </c>
      <c r="B18" s="223" t="s">
        <v>39</v>
      </c>
      <c r="C18" s="220" t="s">
        <v>115</v>
      </c>
      <c r="D18" s="217">
        <v>76</v>
      </c>
      <c r="E18" s="213" t="s">
        <v>112</v>
      </c>
      <c r="F18" s="58">
        <v>2.4</v>
      </c>
      <c r="G18" s="27">
        <v>8.3</v>
      </c>
      <c r="H18" s="194"/>
      <c r="I18" s="59">
        <f>F18+G18-H18</f>
        <v>10.700000000000001</v>
      </c>
      <c r="J18" s="58"/>
      <c r="K18" s="27"/>
      <c r="L18" s="42"/>
      <c r="M18" s="59"/>
      <c r="N18" s="61">
        <v>2.2</v>
      </c>
      <c r="O18" s="27">
        <v>6.75</v>
      </c>
      <c r="P18" s="42"/>
      <c r="Q18" s="53">
        <f t="shared" si="6"/>
        <v>8.95</v>
      </c>
      <c r="R18" s="58">
        <v>3</v>
      </c>
      <c r="S18" s="27">
        <v>9.35</v>
      </c>
      <c r="T18" s="42"/>
      <c r="U18" s="59">
        <f t="shared" si="2"/>
        <v>12.35</v>
      </c>
      <c r="V18" s="61"/>
      <c r="W18" s="27"/>
      <c r="X18" s="42"/>
      <c r="Y18" s="59"/>
      <c r="Z18" s="58"/>
      <c r="AA18" s="27"/>
      <c r="AB18" s="42"/>
      <c r="AC18" s="59"/>
      <c r="AD18" s="55">
        <f t="shared" si="5"/>
        <v>32</v>
      </c>
    </row>
    <row r="19" spans="1:30" ht="18" customHeight="1">
      <c r="A19" s="51" t="s">
        <v>12</v>
      </c>
      <c r="B19" s="224" t="s">
        <v>100</v>
      </c>
      <c r="C19" s="221" t="s">
        <v>101</v>
      </c>
      <c r="D19" s="218">
        <v>88</v>
      </c>
      <c r="E19" s="214" t="s">
        <v>98</v>
      </c>
      <c r="F19" s="58"/>
      <c r="G19" s="27"/>
      <c r="H19" s="194"/>
      <c r="I19" s="59"/>
      <c r="J19" s="58">
        <v>2.2</v>
      </c>
      <c r="K19" s="27">
        <v>6</v>
      </c>
      <c r="L19" s="42"/>
      <c r="M19" s="59">
        <f>J19+K19-L19</f>
        <v>8.2</v>
      </c>
      <c r="N19" s="61">
        <v>1.9</v>
      </c>
      <c r="O19" s="27">
        <v>6.4</v>
      </c>
      <c r="P19" s="42"/>
      <c r="Q19" s="53">
        <f t="shared" si="6"/>
        <v>8.3</v>
      </c>
      <c r="R19" s="58">
        <v>3</v>
      </c>
      <c r="S19" s="27">
        <v>9.15</v>
      </c>
      <c r="T19" s="42"/>
      <c r="U19" s="59">
        <f t="shared" si="2"/>
        <v>12.15</v>
      </c>
      <c r="V19" s="61"/>
      <c r="W19" s="27"/>
      <c r="X19" s="42"/>
      <c r="Y19" s="59"/>
      <c r="Z19" s="58"/>
      <c r="AA19" s="27"/>
      <c r="AB19" s="42"/>
      <c r="AC19" s="59"/>
      <c r="AD19" s="55">
        <f t="shared" si="5"/>
        <v>28.65</v>
      </c>
    </row>
    <row r="20" spans="1:30" ht="18" customHeight="1">
      <c r="A20" s="51" t="s">
        <v>13</v>
      </c>
      <c r="B20" s="223" t="s">
        <v>116</v>
      </c>
      <c r="C20" s="220" t="s">
        <v>117</v>
      </c>
      <c r="D20" s="217">
        <v>83</v>
      </c>
      <c r="E20" s="213" t="s">
        <v>112</v>
      </c>
      <c r="F20" s="58"/>
      <c r="G20" s="27"/>
      <c r="H20" s="194"/>
      <c r="I20" s="59"/>
      <c r="J20" s="58"/>
      <c r="K20" s="27"/>
      <c r="L20" s="42"/>
      <c r="M20" s="59"/>
      <c r="N20" s="61"/>
      <c r="O20" s="27"/>
      <c r="P20" s="42"/>
      <c r="Q20" s="53"/>
      <c r="R20" s="58"/>
      <c r="S20" s="27"/>
      <c r="T20" s="42"/>
      <c r="U20" s="59"/>
      <c r="V20" s="61">
        <v>2.3</v>
      </c>
      <c r="W20" s="27">
        <v>7.6</v>
      </c>
      <c r="X20" s="42"/>
      <c r="Y20" s="59">
        <f>V20+W20-X20</f>
        <v>9.899999999999999</v>
      </c>
      <c r="Z20" s="58">
        <v>2.4</v>
      </c>
      <c r="AA20" s="27">
        <v>7</v>
      </c>
      <c r="AB20" s="42"/>
      <c r="AC20" s="59">
        <f>Z20+AA20-AB20</f>
        <v>9.4</v>
      </c>
      <c r="AD20" s="55">
        <f t="shared" si="5"/>
        <v>19.299999999999997</v>
      </c>
    </row>
    <row r="21" spans="1:30" ht="15.75">
      <c r="A21" s="51" t="s">
        <v>90</v>
      </c>
      <c r="B21" s="224" t="s">
        <v>99</v>
      </c>
      <c r="C21" s="221" t="s">
        <v>100</v>
      </c>
      <c r="D21" s="218">
        <v>88</v>
      </c>
      <c r="E21" s="214" t="s">
        <v>98</v>
      </c>
      <c r="F21" s="58"/>
      <c r="G21" s="27"/>
      <c r="H21" s="42"/>
      <c r="I21" s="59"/>
      <c r="J21" s="58"/>
      <c r="K21" s="27"/>
      <c r="L21" s="42"/>
      <c r="M21" s="59"/>
      <c r="N21" s="61"/>
      <c r="O21" s="27"/>
      <c r="P21" s="42"/>
      <c r="Q21" s="53"/>
      <c r="R21" s="58"/>
      <c r="S21" s="27"/>
      <c r="T21" s="42"/>
      <c r="U21" s="59"/>
      <c r="V21" s="61">
        <v>2.9</v>
      </c>
      <c r="W21" s="27">
        <v>8.4</v>
      </c>
      <c r="X21" s="42"/>
      <c r="Y21" s="59">
        <f>V21+W21-X21</f>
        <v>11.3</v>
      </c>
      <c r="Z21" s="58">
        <v>2.2</v>
      </c>
      <c r="AA21" s="27">
        <v>3</v>
      </c>
      <c r="AB21" s="42"/>
      <c r="AC21" s="59">
        <f>Z21+AA21-AB21</f>
        <v>5.2</v>
      </c>
      <c r="AD21" s="55">
        <f t="shared" si="5"/>
        <v>16.5</v>
      </c>
    </row>
    <row r="22" spans="1:30" ht="15.75" customHeight="1">
      <c r="A22" s="51" t="s">
        <v>91</v>
      </c>
      <c r="B22" s="223" t="s">
        <v>120</v>
      </c>
      <c r="C22" s="220" t="s">
        <v>119</v>
      </c>
      <c r="D22" s="217">
        <v>91</v>
      </c>
      <c r="E22" s="213" t="s">
        <v>112</v>
      </c>
      <c r="F22" s="58">
        <v>3.4</v>
      </c>
      <c r="G22" s="27">
        <v>8.6</v>
      </c>
      <c r="H22" s="194"/>
      <c r="I22" s="59">
        <f>F22+G22-H22</f>
        <v>12</v>
      </c>
      <c r="J22" s="58">
        <v>2.2</v>
      </c>
      <c r="K22" s="27">
        <v>1.2</v>
      </c>
      <c r="L22" s="42"/>
      <c r="M22" s="59">
        <f>J22+K22-L22</f>
        <v>3.4000000000000004</v>
      </c>
      <c r="N22" s="58"/>
      <c r="O22" s="27"/>
      <c r="P22" s="42"/>
      <c r="Q22" s="53"/>
      <c r="R22" s="58"/>
      <c r="S22" s="27"/>
      <c r="T22" s="42"/>
      <c r="U22" s="59"/>
      <c r="V22" s="61"/>
      <c r="W22" s="27"/>
      <c r="X22" s="42"/>
      <c r="Y22" s="59"/>
      <c r="Z22" s="58"/>
      <c r="AA22" s="27"/>
      <c r="AB22" s="42"/>
      <c r="AC22" s="59"/>
      <c r="AD22" s="55">
        <f t="shared" si="5"/>
        <v>15.4</v>
      </c>
    </row>
    <row r="23" spans="1:30" ht="15.75">
      <c r="A23" s="51" t="s">
        <v>92</v>
      </c>
      <c r="B23" s="224" t="s">
        <v>102</v>
      </c>
      <c r="C23" s="221" t="s">
        <v>103</v>
      </c>
      <c r="D23" s="218">
        <v>90</v>
      </c>
      <c r="E23" s="214" t="s">
        <v>98</v>
      </c>
      <c r="F23" s="58">
        <v>3.1</v>
      </c>
      <c r="G23" s="27">
        <v>8.05</v>
      </c>
      <c r="H23" s="42"/>
      <c r="I23" s="59">
        <f>F23+G23-H23</f>
        <v>11.15</v>
      </c>
      <c r="J23" s="58"/>
      <c r="K23" s="27"/>
      <c r="L23" s="42"/>
      <c r="M23" s="59"/>
      <c r="N23" s="61">
        <v>1.6</v>
      </c>
      <c r="O23" s="27">
        <v>2.4</v>
      </c>
      <c r="P23" s="42"/>
      <c r="Q23" s="53">
        <f>N23+O23-P23</f>
        <v>4</v>
      </c>
      <c r="R23" s="58"/>
      <c r="S23" s="27"/>
      <c r="T23" s="42"/>
      <c r="U23" s="59"/>
      <c r="V23" s="61"/>
      <c r="W23" s="27"/>
      <c r="X23" s="42"/>
      <c r="Y23" s="59"/>
      <c r="Z23" s="58"/>
      <c r="AA23" s="27"/>
      <c r="AB23" s="42"/>
      <c r="AC23" s="59"/>
      <c r="AD23" s="55">
        <f t="shared" si="5"/>
        <v>15.15</v>
      </c>
    </row>
    <row r="24" spans="1:30" ht="16.5" thickBot="1">
      <c r="A24" s="131" t="s">
        <v>93</v>
      </c>
      <c r="B24" s="225" t="s">
        <v>107</v>
      </c>
      <c r="C24" s="228" t="s">
        <v>85</v>
      </c>
      <c r="D24" s="219">
        <v>97</v>
      </c>
      <c r="E24" s="229" t="s">
        <v>177</v>
      </c>
      <c r="F24" s="163"/>
      <c r="G24" s="160"/>
      <c r="H24" s="161"/>
      <c r="I24" s="164"/>
      <c r="J24" s="163"/>
      <c r="K24" s="160"/>
      <c r="L24" s="161"/>
      <c r="M24" s="164"/>
      <c r="N24" s="163"/>
      <c r="O24" s="160"/>
      <c r="P24" s="161"/>
      <c r="Q24" s="162"/>
      <c r="R24" s="163"/>
      <c r="S24" s="160"/>
      <c r="T24" s="161"/>
      <c r="U24" s="164"/>
      <c r="V24" s="159">
        <v>2.8</v>
      </c>
      <c r="W24" s="160">
        <v>8.5</v>
      </c>
      <c r="X24" s="161"/>
      <c r="Y24" s="164">
        <f>V24+W24-X24</f>
        <v>11.3</v>
      </c>
      <c r="Z24" s="163"/>
      <c r="AA24" s="160"/>
      <c r="AB24" s="161"/>
      <c r="AC24" s="164"/>
      <c r="AD24" s="165">
        <f t="shared" si="5"/>
        <v>11.3</v>
      </c>
    </row>
    <row r="30" ht="15.75" customHeight="1"/>
    <row r="38" ht="15.75" customHeight="1"/>
    <row r="46" ht="15.75" customHeight="1"/>
    <row r="54" ht="16.5" customHeight="1"/>
  </sheetData>
  <sheetProtection/>
  <mergeCells count="8">
    <mergeCell ref="Z6:AC6"/>
    <mergeCell ref="A1:AD1"/>
    <mergeCell ref="A3:AD3"/>
    <mergeCell ref="J6:M6"/>
    <mergeCell ref="N6:Q6"/>
    <mergeCell ref="R6:U6"/>
    <mergeCell ref="V6:Y6"/>
    <mergeCell ref="F6:I6"/>
  </mergeCells>
  <printOptions/>
  <pageMargins left="0.17" right="0.17" top="0.26" bottom="0.17" header="0.08" footer="0.16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9"/>
  <sheetViews>
    <sheetView zoomScalePageLayoutView="0" workbookViewId="0" topLeftCell="A10">
      <selection activeCell="AA31" sqref="AA31"/>
    </sheetView>
  </sheetViews>
  <sheetFormatPr defaultColWidth="9.00390625" defaultRowHeight="12.75"/>
  <cols>
    <col min="1" max="1" width="2.625" style="12" customWidth="1"/>
    <col min="2" max="2" width="12.75390625" style="7" customWidth="1"/>
    <col min="3" max="3" width="6.875" style="30" customWidth="1"/>
    <col min="4" max="4" width="2.375" style="30" customWidth="1"/>
    <col min="5" max="5" width="12.875" style="44" customWidth="1"/>
    <col min="6" max="6" width="4.875" style="11" customWidth="1"/>
    <col min="7" max="7" width="4.875" style="12" customWidth="1"/>
    <col min="8" max="8" width="2.875" style="31" customWidth="1"/>
    <col min="9" max="9" width="5.75390625" style="12" customWidth="1"/>
    <col min="10" max="10" width="4.625" style="14" customWidth="1"/>
    <col min="11" max="11" width="4.375" style="12" customWidth="1"/>
    <col min="12" max="12" width="0.6171875" style="31" hidden="1" customWidth="1"/>
    <col min="13" max="13" width="5.75390625" style="12" customWidth="1"/>
    <col min="14" max="14" width="4.875" style="14" customWidth="1"/>
    <col min="15" max="15" width="4.875" style="12" customWidth="1"/>
    <col min="16" max="16" width="0.6171875" style="31" hidden="1" customWidth="1"/>
    <col min="17" max="17" width="5.75390625" style="12" customWidth="1"/>
    <col min="18" max="18" width="4.875" style="14" customWidth="1"/>
    <col min="19" max="19" width="4.875" style="2" customWidth="1"/>
    <col min="20" max="20" width="1.875" style="30" customWidth="1"/>
    <col min="21" max="21" width="5.75390625" style="1" customWidth="1"/>
    <col min="22" max="23" width="4.875" style="1" customWidth="1"/>
    <col min="24" max="24" width="1.625" style="30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30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30" customHeight="1">
      <c r="A1" s="242" t="s">
        <v>153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</row>
    <row r="2" spans="1:19" ht="9" customHeight="1">
      <c r="A2" s="10"/>
      <c r="F2" s="1"/>
      <c r="G2" s="1"/>
      <c r="H2" s="30"/>
      <c r="I2" s="1"/>
      <c r="J2" s="1"/>
      <c r="K2" s="1"/>
      <c r="L2" s="30"/>
      <c r="M2" s="1"/>
      <c r="N2" s="1"/>
      <c r="O2" s="1"/>
      <c r="P2" s="30"/>
      <c r="Q2" s="1"/>
      <c r="R2" s="1"/>
      <c r="S2" s="1"/>
    </row>
    <row r="3" spans="1:30" ht="23.25">
      <c r="A3" s="243" t="s">
        <v>174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</row>
    <row r="4" spans="1:19" ht="6.75" customHeight="1">
      <c r="A4" s="13"/>
      <c r="B4" s="12"/>
      <c r="C4" s="31"/>
      <c r="D4" s="31"/>
      <c r="F4" s="13"/>
      <c r="G4" s="13"/>
      <c r="I4" s="13"/>
      <c r="J4" s="13"/>
      <c r="K4" s="13"/>
      <c r="M4" s="1"/>
      <c r="N4" s="1"/>
      <c r="O4" s="1"/>
      <c r="P4" s="30"/>
      <c r="Q4" s="1"/>
      <c r="R4" s="1"/>
      <c r="S4" s="1"/>
    </row>
    <row r="5" spans="3:28" ht="12.75" customHeight="1" thickBot="1">
      <c r="C5" s="29"/>
      <c r="S5" s="8"/>
      <c r="T5" s="32"/>
      <c r="X5" s="32"/>
      <c r="AB5" s="32"/>
    </row>
    <row r="6" spans="1:30" s="20" customFormat="1" ht="40.5" customHeight="1">
      <c r="A6" s="25" t="s">
        <v>14</v>
      </c>
      <c r="B6" s="34" t="s">
        <v>15</v>
      </c>
      <c r="C6" s="33" t="s">
        <v>16</v>
      </c>
      <c r="D6" s="33"/>
      <c r="E6" s="45"/>
      <c r="F6" s="244"/>
      <c r="G6" s="245"/>
      <c r="H6" s="245"/>
      <c r="I6" s="246"/>
      <c r="J6" s="244"/>
      <c r="K6" s="245"/>
      <c r="L6" s="245"/>
      <c r="M6" s="246"/>
      <c r="N6" s="244"/>
      <c r="O6" s="245"/>
      <c r="P6" s="245"/>
      <c r="Q6" s="246"/>
      <c r="R6" s="244"/>
      <c r="S6" s="245"/>
      <c r="T6" s="245"/>
      <c r="U6" s="246"/>
      <c r="V6" s="244"/>
      <c r="W6" s="245"/>
      <c r="X6" s="245"/>
      <c r="Y6" s="246"/>
      <c r="Z6" s="244"/>
      <c r="AA6" s="245"/>
      <c r="AB6" s="245"/>
      <c r="AC6" s="246"/>
      <c r="AD6" s="19" t="s">
        <v>0</v>
      </c>
    </row>
    <row r="7" spans="1:30" s="21" customFormat="1" ht="19.5" customHeight="1" thickBot="1">
      <c r="A7" s="37"/>
      <c r="B7" s="35"/>
      <c r="C7" s="36"/>
      <c r="D7" s="36"/>
      <c r="E7" s="46"/>
      <c r="F7" s="38" t="s">
        <v>53</v>
      </c>
      <c r="G7" s="39" t="s">
        <v>60</v>
      </c>
      <c r="H7" s="40"/>
      <c r="I7" s="41" t="s">
        <v>0</v>
      </c>
      <c r="J7" s="38" t="s">
        <v>53</v>
      </c>
      <c r="K7" s="39" t="s">
        <v>60</v>
      </c>
      <c r="L7" s="40"/>
      <c r="M7" s="41" t="s">
        <v>0</v>
      </c>
      <c r="N7" s="38" t="s">
        <v>53</v>
      </c>
      <c r="O7" s="39" t="s">
        <v>60</v>
      </c>
      <c r="P7" s="40"/>
      <c r="Q7" s="41" t="s">
        <v>0</v>
      </c>
      <c r="R7" s="38" t="s">
        <v>53</v>
      </c>
      <c r="S7" s="39" t="s">
        <v>60</v>
      </c>
      <c r="T7" s="40"/>
      <c r="U7" s="41" t="s">
        <v>0</v>
      </c>
      <c r="V7" s="38" t="s">
        <v>53</v>
      </c>
      <c r="W7" s="39" t="s">
        <v>60</v>
      </c>
      <c r="X7" s="40"/>
      <c r="Y7" s="41" t="s">
        <v>0</v>
      </c>
      <c r="Z7" s="38" t="s">
        <v>53</v>
      </c>
      <c r="AA7" s="39" t="s">
        <v>60</v>
      </c>
      <c r="AB7" s="40"/>
      <c r="AC7" s="41" t="s">
        <v>0</v>
      </c>
      <c r="AD7" s="24"/>
    </row>
    <row r="8" spans="1:30" s="22" customFormat="1" ht="18" customHeight="1">
      <c r="A8" s="207" t="s">
        <v>1</v>
      </c>
      <c r="B8" s="196" t="s">
        <v>40</v>
      </c>
      <c r="C8" s="236" t="s">
        <v>44</v>
      </c>
      <c r="D8" s="197">
        <v>84</v>
      </c>
      <c r="E8" s="233" t="s">
        <v>168</v>
      </c>
      <c r="F8" s="60">
        <v>5.4</v>
      </c>
      <c r="G8" s="49">
        <v>8.6</v>
      </c>
      <c r="H8" s="50"/>
      <c r="I8" s="52">
        <f aca="true" t="shared" si="0" ref="I8:I19">F8+G8-H8</f>
        <v>14</v>
      </c>
      <c r="J8" s="56">
        <v>5.1</v>
      </c>
      <c r="K8" s="49">
        <v>8.75</v>
      </c>
      <c r="L8" s="50"/>
      <c r="M8" s="57">
        <f aca="true" t="shared" si="1" ref="M8:M17">J8+K8-L8</f>
        <v>13.85</v>
      </c>
      <c r="N8" s="60">
        <v>5.1</v>
      </c>
      <c r="O8" s="49">
        <v>8.8</v>
      </c>
      <c r="P8" s="50"/>
      <c r="Q8" s="52">
        <f aca="true" t="shared" si="2" ref="Q8:Q14">N8+O8-P8</f>
        <v>13.9</v>
      </c>
      <c r="R8" s="56">
        <v>5.4</v>
      </c>
      <c r="S8" s="49">
        <v>8.85</v>
      </c>
      <c r="T8" s="50"/>
      <c r="U8" s="57">
        <f aca="true" t="shared" si="3" ref="U8:U18">R8+S8-T8</f>
        <v>14.25</v>
      </c>
      <c r="V8" s="60">
        <v>5.4</v>
      </c>
      <c r="W8" s="49">
        <v>9.35</v>
      </c>
      <c r="X8" s="50"/>
      <c r="Y8" s="57">
        <f aca="true" t="shared" si="4" ref="Y8:Y21">V8+W8-X8</f>
        <v>14.75</v>
      </c>
      <c r="Z8" s="56">
        <v>5.7</v>
      </c>
      <c r="AA8" s="49">
        <v>7.4</v>
      </c>
      <c r="AB8" s="50"/>
      <c r="AC8" s="57">
        <f aca="true" t="shared" si="5" ref="AC8:AC16">Z8+AA8-AB8</f>
        <v>13.100000000000001</v>
      </c>
      <c r="AD8" s="54">
        <f aca="true" t="shared" si="6" ref="AD8:AD28">I8+M8+Q8+U8+Y8+AC8</f>
        <v>83.85</v>
      </c>
    </row>
    <row r="9" spans="1:30" s="22" customFormat="1" ht="18" customHeight="1">
      <c r="A9" s="208" t="s">
        <v>2</v>
      </c>
      <c r="B9" s="196" t="s">
        <v>38</v>
      </c>
      <c r="C9" s="236" t="s">
        <v>45</v>
      </c>
      <c r="D9" s="197">
        <v>84</v>
      </c>
      <c r="E9" s="200" t="s">
        <v>177</v>
      </c>
      <c r="F9" s="61">
        <v>5.3</v>
      </c>
      <c r="G9" s="27">
        <v>8.8</v>
      </c>
      <c r="H9" s="194"/>
      <c r="I9" s="53">
        <f t="shared" si="0"/>
        <v>14.100000000000001</v>
      </c>
      <c r="J9" s="58">
        <v>4.6</v>
      </c>
      <c r="K9" s="27">
        <v>8.4</v>
      </c>
      <c r="L9" s="42"/>
      <c r="M9" s="59">
        <f t="shared" si="1"/>
        <v>13</v>
      </c>
      <c r="N9" s="58">
        <v>5</v>
      </c>
      <c r="O9" s="27">
        <v>7.8</v>
      </c>
      <c r="P9" s="42"/>
      <c r="Q9" s="53">
        <f t="shared" si="2"/>
        <v>12.8</v>
      </c>
      <c r="R9" s="58">
        <v>5.8</v>
      </c>
      <c r="S9" s="27">
        <v>9.25</v>
      </c>
      <c r="T9" s="42"/>
      <c r="U9" s="59">
        <f t="shared" si="3"/>
        <v>15.05</v>
      </c>
      <c r="V9" s="61">
        <v>4.9</v>
      </c>
      <c r="W9" s="27">
        <v>8.7</v>
      </c>
      <c r="X9" s="42"/>
      <c r="Y9" s="59">
        <f t="shared" si="4"/>
        <v>13.6</v>
      </c>
      <c r="Z9" s="58">
        <v>5</v>
      </c>
      <c r="AA9" s="27">
        <v>8.1</v>
      </c>
      <c r="AB9" s="42"/>
      <c r="AC9" s="59">
        <f t="shared" si="5"/>
        <v>13.1</v>
      </c>
      <c r="AD9" s="55">
        <f t="shared" si="6"/>
        <v>81.64999999999999</v>
      </c>
    </row>
    <row r="10" spans="1:30" s="22" customFormat="1" ht="18" customHeight="1">
      <c r="A10" s="208" t="s">
        <v>3</v>
      </c>
      <c r="B10" s="206" t="s">
        <v>39</v>
      </c>
      <c r="C10" s="237" t="s">
        <v>46</v>
      </c>
      <c r="D10" s="234">
        <v>79</v>
      </c>
      <c r="E10" s="200" t="s">
        <v>177</v>
      </c>
      <c r="F10" s="61">
        <v>4.2</v>
      </c>
      <c r="G10" s="27">
        <v>8.7</v>
      </c>
      <c r="H10" s="42"/>
      <c r="I10" s="53">
        <f t="shared" si="0"/>
        <v>12.899999999999999</v>
      </c>
      <c r="J10" s="58">
        <v>3.7</v>
      </c>
      <c r="K10" s="27">
        <v>8</v>
      </c>
      <c r="L10" s="42"/>
      <c r="M10" s="59">
        <f t="shared" si="1"/>
        <v>11.7</v>
      </c>
      <c r="N10" s="61">
        <v>5.3</v>
      </c>
      <c r="O10" s="27">
        <v>8.8</v>
      </c>
      <c r="P10" s="42"/>
      <c r="Q10" s="53">
        <f t="shared" si="2"/>
        <v>14.100000000000001</v>
      </c>
      <c r="R10" s="58">
        <v>6.2</v>
      </c>
      <c r="S10" s="27">
        <v>8.1</v>
      </c>
      <c r="T10" s="42"/>
      <c r="U10" s="59">
        <f t="shared" si="3"/>
        <v>14.3</v>
      </c>
      <c r="V10" s="61">
        <v>4.8</v>
      </c>
      <c r="W10" s="27">
        <v>9.1</v>
      </c>
      <c r="X10" s="42"/>
      <c r="Y10" s="59">
        <f t="shared" si="4"/>
        <v>13.899999999999999</v>
      </c>
      <c r="Z10" s="58">
        <v>5.1</v>
      </c>
      <c r="AA10" s="27">
        <v>8.45</v>
      </c>
      <c r="AB10" s="42"/>
      <c r="AC10" s="59">
        <f t="shared" si="5"/>
        <v>13.549999999999999</v>
      </c>
      <c r="AD10" s="55">
        <f t="shared" si="6"/>
        <v>80.45</v>
      </c>
    </row>
    <row r="11" spans="1:30" s="22" customFormat="1" ht="18" customHeight="1">
      <c r="A11" s="208" t="s">
        <v>4</v>
      </c>
      <c r="B11" s="196" t="s">
        <v>31</v>
      </c>
      <c r="C11" s="236" t="s">
        <v>32</v>
      </c>
      <c r="D11" s="197">
        <v>91</v>
      </c>
      <c r="E11" s="198" t="s">
        <v>17</v>
      </c>
      <c r="F11" s="61">
        <v>5.3</v>
      </c>
      <c r="G11" s="27">
        <v>8.9</v>
      </c>
      <c r="H11" s="194"/>
      <c r="I11" s="53">
        <f t="shared" si="0"/>
        <v>14.2</v>
      </c>
      <c r="J11" s="58">
        <v>4.1</v>
      </c>
      <c r="K11" s="27">
        <v>7.6</v>
      </c>
      <c r="L11" s="42"/>
      <c r="M11" s="59">
        <f t="shared" si="1"/>
        <v>11.7</v>
      </c>
      <c r="N11" s="58">
        <v>4.7</v>
      </c>
      <c r="O11" s="27">
        <v>8.5</v>
      </c>
      <c r="P11" s="42"/>
      <c r="Q11" s="53">
        <f t="shared" si="2"/>
        <v>13.2</v>
      </c>
      <c r="R11" s="58">
        <v>5.4</v>
      </c>
      <c r="S11" s="27">
        <v>8.9</v>
      </c>
      <c r="T11" s="42"/>
      <c r="U11" s="59">
        <f t="shared" si="3"/>
        <v>14.3</v>
      </c>
      <c r="V11" s="61">
        <v>4.5</v>
      </c>
      <c r="W11" s="27">
        <v>8.7</v>
      </c>
      <c r="X11" s="42"/>
      <c r="Y11" s="59">
        <f t="shared" si="4"/>
        <v>13.2</v>
      </c>
      <c r="Z11" s="58">
        <v>4.6</v>
      </c>
      <c r="AA11" s="27">
        <v>8.2</v>
      </c>
      <c r="AB11" s="42"/>
      <c r="AC11" s="59">
        <f t="shared" si="5"/>
        <v>12.799999999999999</v>
      </c>
      <c r="AD11" s="55">
        <f t="shared" si="6"/>
        <v>79.39999999999999</v>
      </c>
    </row>
    <row r="12" spans="1:30" s="22" customFormat="1" ht="18" customHeight="1">
      <c r="A12" s="208" t="s">
        <v>5</v>
      </c>
      <c r="B12" s="196" t="s">
        <v>169</v>
      </c>
      <c r="C12" s="199" t="s">
        <v>170</v>
      </c>
      <c r="D12" s="197">
        <v>87</v>
      </c>
      <c r="E12" s="198" t="s">
        <v>168</v>
      </c>
      <c r="F12" s="61">
        <v>5.1</v>
      </c>
      <c r="G12" s="27">
        <v>8.1</v>
      </c>
      <c r="H12" s="194"/>
      <c r="I12" s="53">
        <f t="shared" si="0"/>
        <v>13.2</v>
      </c>
      <c r="J12" s="58">
        <v>4.7</v>
      </c>
      <c r="K12" s="27">
        <v>8.2</v>
      </c>
      <c r="L12" s="42"/>
      <c r="M12" s="59">
        <f t="shared" si="1"/>
        <v>12.899999999999999</v>
      </c>
      <c r="N12" s="58">
        <v>5.1</v>
      </c>
      <c r="O12" s="27">
        <v>8.5</v>
      </c>
      <c r="P12" s="42"/>
      <c r="Q12" s="53">
        <f t="shared" si="2"/>
        <v>13.6</v>
      </c>
      <c r="R12" s="58">
        <v>5.8</v>
      </c>
      <c r="S12" s="27">
        <v>7.8</v>
      </c>
      <c r="T12" s="42"/>
      <c r="U12" s="59">
        <f t="shared" si="3"/>
        <v>13.6</v>
      </c>
      <c r="V12" s="61">
        <v>4.7</v>
      </c>
      <c r="W12" s="27">
        <v>7.6</v>
      </c>
      <c r="X12" s="42"/>
      <c r="Y12" s="59">
        <f t="shared" si="4"/>
        <v>12.3</v>
      </c>
      <c r="Z12" s="58">
        <v>4.4</v>
      </c>
      <c r="AA12" s="27">
        <v>7.95</v>
      </c>
      <c r="AB12" s="42"/>
      <c r="AC12" s="59">
        <f t="shared" si="5"/>
        <v>12.350000000000001</v>
      </c>
      <c r="AD12" s="55">
        <f t="shared" si="6"/>
        <v>77.94999999999999</v>
      </c>
    </row>
    <row r="13" spans="1:31" s="22" customFormat="1" ht="18" customHeight="1">
      <c r="A13" s="208" t="s">
        <v>6</v>
      </c>
      <c r="B13" s="196" t="s">
        <v>161</v>
      </c>
      <c r="C13" s="199" t="s">
        <v>85</v>
      </c>
      <c r="D13" s="197">
        <v>72</v>
      </c>
      <c r="E13" s="200" t="s">
        <v>177</v>
      </c>
      <c r="F13" s="61">
        <v>4</v>
      </c>
      <c r="G13" s="27">
        <v>8.25</v>
      </c>
      <c r="H13" s="194"/>
      <c r="I13" s="53">
        <f t="shared" si="0"/>
        <v>12.25</v>
      </c>
      <c r="J13" s="58">
        <v>3.9</v>
      </c>
      <c r="K13" s="27">
        <v>8.1</v>
      </c>
      <c r="L13" s="42"/>
      <c r="M13" s="59">
        <f t="shared" si="1"/>
        <v>12</v>
      </c>
      <c r="N13" s="61">
        <v>3.5</v>
      </c>
      <c r="O13" s="27">
        <v>8.85</v>
      </c>
      <c r="P13" s="42"/>
      <c r="Q13" s="53">
        <f t="shared" si="2"/>
        <v>12.35</v>
      </c>
      <c r="R13" s="58">
        <v>5.4</v>
      </c>
      <c r="S13" s="27">
        <v>9.4</v>
      </c>
      <c r="T13" s="42"/>
      <c r="U13" s="59">
        <f t="shared" si="3"/>
        <v>14.8</v>
      </c>
      <c r="V13" s="61">
        <v>4</v>
      </c>
      <c r="W13" s="27">
        <v>9.05</v>
      </c>
      <c r="X13" s="42"/>
      <c r="Y13" s="59">
        <f t="shared" si="4"/>
        <v>13.05</v>
      </c>
      <c r="Z13" s="58">
        <v>4.3</v>
      </c>
      <c r="AA13" s="27">
        <v>9.1</v>
      </c>
      <c r="AB13" s="42"/>
      <c r="AC13" s="59">
        <f t="shared" si="5"/>
        <v>13.399999999999999</v>
      </c>
      <c r="AD13" s="55">
        <f t="shared" si="6"/>
        <v>77.85</v>
      </c>
      <c r="AE13" s="23"/>
    </row>
    <row r="14" spans="1:30" s="21" customFormat="1" ht="18" customHeight="1">
      <c r="A14" s="208" t="s">
        <v>7</v>
      </c>
      <c r="B14" s="196" t="s">
        <v>164</v>
      </c>
      <c r="C14" s="236" t="s">
        <v>71</v>
      </c>
      <c r="D14" s="197">
        <v>93</v>
      </c>
      <c r="E14" s="198" t="s">
        <v>17</v>
      </c>
      <c r="F14" s="61">
        <v>4.7</v>
      </c>
      <c r="G14" s="27">
        <v>8.8</v>
      </c>
      <c r="H14" s="42"/>
      <c r="I14" s="53">
        <f t="shared" si="0"/>
        <v>13.5</v>
      </c>
      <c r="J14" s="58">
        <v>3.7</v>
      </c>
      <c r="K14" s="27">
        <v>8.1</v>
      </c>
      <c r="L14" s="42"/>
      <c r="M14" s="59">
        <f t="shared" si="1"/>
        <v>11.8</v>
      </c>
      <c r="N14" s="58">
        <v>3.9</v>
      </c>
      <c r="O14" s="27">
        <v>8.6</v>
      </c>
      <c r="P14" s="42"/>
      <c r="Q14" s="53">
        <f t="shared" si="2"/>
        <v>12.5</v>
      </c>
      <c r="R14" s="58">
        <v>5.4</v>
      </c>
      <c r="S14" s="27">
        <v>8.95</v>
      </c>
      <c r="T14" s="42"/>
      <c r="U14" s="59">
        <f t="shared" si="3"/>
        <v>14.35</v>
      </c>
      <c r="V14" s="61">
        <v>3.5</v>
      </c>
      <c r="W14" s="27">
        <v>8.8</v>
      </c>
      <c r="X14" s="42"/>
      <c r="Y14" s="59">
        <f t="shared" si="4"/>
        <v>12.3</v>
      </c>
      <c r="Z14" s="58">
        <v>3.5</v>
      </c>
      <c r="AA14" s="27">
        <v>8</v>
      </c>
      <c r="AB14" s="42"/>
      <c r="AC14" s="59">
        <f t="shared" si="5"/>
        <v>11.5</v>
      </c>
      <c r="AD14" s="55">
        <f t="shared" si="6"/>
        <v>75.95</v>
      </c>
    </row>
    <row r="15" spans="1:30" s="21" customFormat="1" ht="18" customHeight="1">
      <c r="A15" s="208" t="s">
        <v>8</v>
      </c>
      <c r="B15" s="196" t="s">
        <v>63</v>
      </c>
      <c r="C15" s="236" t="s">
        <v>85</v>
      </c>
      <c r="D15" s="197">
        <v>90</v>
      </c>
      <c r="E15" s="198" t="s">
        <v>168</v>
      </c>
      <c r="F15" s="61">
        <v>4.1</v>
      </c>
      <c r="G15" s="27">
        <v>8.45</v>
      </c>
      <c r="H15" s="194"/>
      <c r="I15" s="53">
        <f t="shared" si="0"/>
        <v>12.549999999999999</v>
      </c>
      <c r="J15" s="58">
        <v>5</v>
      </c>
      <c r="K15" s="27">
        <v>8.55</v>
      </c>
      <c r="L15" s="42"/>
      <c r="M15" s="59">
        <f t="shared" si="1"/>
        <v>13.55</v>
      </c>
      <c r="N15" s="61"/>
      <c r="O15" s="27"/>
      <c r="P15" s="42"/>
      <c r="Q15" s="53"/>
      <c r="R15" s="58">
        <v>4.6</v>
      </c>
      <c r="S15" s="27">
        <v>9.2</v>
      </c>
      <c r="T15" s="42"/>
      <c r="U15" s="59">
        <f t="shared" si="3"/>
        <v>13.799999999999999</v>
      </c>
      <c r="V15" s="61">
        <v>3.9</v>
      </c>
      <c r="W15" s="27">
        <v>8.8</v>
      </c>
      <c r="X15" s="42"/>
      <c r="Y15" s="59">
        <f t="shared" si="4"/>
        <v>12.700000000000001</v>
      </c>
      <c r="Z15" s="58">
        <v>3.4</v>
      </c>
      <c r="AA15" s="27">
        <v>9.3</v>
      </c>
      <c r="AB15" s="42"/>
      <c r="AC15" s="59">
        <f t="shared" si="5"/>
        <v>12.700000000000001</v>
      </c>
      <c r="AD15" s="55">
        <f t="shared" si="6"/>
        <v>65.3</v>
      </c>
    </row>
    <row r="16" spans="1:30" ht="18" customHeight="1">
      <c r="A16" s="208" t="s">
        <v>9</v>
      </c>
      <c r="B16" s="196" t="s">
        <v>76</v>
      </c>
      <c r="C16" s="236" t="s">
        <v>77</v>
      </c>
      <c r="D16" s="197">
        <v>94</v>
      </c>
      <c r="E16" s="235" t="s">
        <v>144</v>
      </c>
      <c r="F16" s="61">
        <v>4.1</v>
      </c>
      <c r="G16" s="27">
        <v>8.4</v>
      </c>
      <c r="H16" s="42"/>
      <c r="I16" s="53">
        <f t="shared" si="0"/>
        <v>12.5</v>
      </c>
      <c r="J16" s="58">
        <v>3</v>
      </c>
      <c r="K16" s="27">
        <v>6.55</v>
      </c>
      <c r="L16" s="42"/>
      <c r="M16" s="59">
        <f t="shared" si="1"/>
        <v>9.55</v>
      </c>
      <c r="N16" s="58">
        <v>2.6</v>
      </c>
      <c r="O16" s="27">
        <v>7.6</v>
      </c>
      <c r="P16" s="42"/>
      <c r="Q16" s="53">
        <f>N16+O16-P16</f>
        <v>10.2</v>
      </c>
      <c r="R16" s="58">
        <v>4.2</v>
      </c>
      <c r="S16" s="27">
        <v>8.3</v>
      </c>
      <c r="T16" s="42"/>
      <c r="U16" s="59">
        <f t="shared" si="3"/>
        <v>12.5</v>
      </c>
      <c r="V16" s="61">
        <v>3.2</v>
      </c>
      <c r="W16" s="27">
        <v>7.4</v>
      </c>
      <c r="X16" s="42"/>
      <c r="Y16" s="59">
        <f t="shared" si="4"/>
        <v>10.600000000000001</v>
      </c>
      <c r="Z16" s="58">
        <v>2.6</v>
      </c>
      <c r="AA16" s="27">
        <v>7.1</v>
      </c>
      <c r="AB16" s="42"/>
      <c r="AC16" s="59">
        <f t="shared" si="5"/>
        <v>9.7</v>
      </c>
      <c r="AD16" s="55">
        <f t="shared" si="6"/>
        <v>65.05</v>
      </c>
    </row>
    <row r="17" spans="1:30" ht="18" customHeight="1">
      <c r="A17" s="208" t="s">
        <v>10</v>
      </c>
      <c r="B17" s="196" t="s">
        <v>33</v>
      </c>
      <c r="C17" s="199" t="s">
        <v>34</v>
      </c>
      <c r="D17" s="197">
        <v>88</v>
      </c>
      <c r="E17" s="198" t="s">
        <v>17</v>
      </c>
      <c r="F17" s="61">
        <v>5</v>
      </c>
      <c r="G17" s="27">
        <v>8</v>
      </c>
      <c r="H17" s="42"/>
      <c r="I17" s="53">
        <f t="shared" si="0"/>
        <v>13</v>
      </c>
      <c r="J17" s="58">
        <v>4.3</v>
      </c>
      <c r="K17" s="27">
        <v>7.35</v>
      </c>
      <c r="L17" s="42"/>
      <c r="M17" s="59">
        <f t="shared" si="1"/>
        <v>11.649999999999999</v>
      </c>
      <c r="N17" s="61">
        <v>4.8</v>
      </c>
      <c r="O17" s="27">
        <v>8.45</v>
      </c>
      <c r="P17" s="42"/>
      <c r="Q17" s="53">
        <f>N17+O17-P17</f>
        <v>13.25</v>
      </c>
      <c r="R17" s="58">
        <v>4.6</v>
      </c>
      <c r="S17" s="27">
        <v>8.75</v>
      </c>
      <c r="T17" s="42"/>
      <c r="U17" s="59">
        <f t="shared" si="3"/>
        <v>13.35</v>
      </c>
      <c r="V17" s="61">
        <v>4.3</v>
      </c>
      <c r="W17" s="27">
        <v>8.6</v>
      </c>
      <c r="X17" s="42"/>
      <c r="Y17" s="59">
        <f t="shared" si="4"/>
        <v>12.899999999999999</v>
      </c>
      <c r="Z17" s="58"/>
      <c r="AA17" s="27"/>
      <c r="AB17" s="42"/>
      <c r="AC17" s="59"/>
      <c r="AD17" s="55">
        <f t="shared" si="6"/>
        <v>64.15</v>
      </c>
    </row>
    <row r="18" spans="1:30" ht="18" customHeight="1">
      <c r="A18" s="208" t="s">
        <v>11</v>
      </c>
      <c r="B18" s="196" t="s">
        <v>193</v>
      </c>
      <c r="C18" s="236" t="s">
        <v>156</v>
      </c>
      <c r="D18" s="197">
        <v>89</v>
      </c>
      <c r="E18" s="198" t="s">
        <v>17</v>
      </c>
      <c r="F18" s="61">
        <v>4.9</v>
      </c>
      <c r="G18" s="27">
        <v>8.1</v>
      </c>
      <c r="H18" s="194"/>
      <c r="I18" s="53">
        <f t="shared" si="0"/>
        <v>13</v>
      </c>
      <c r="J18" s="58"/>
      <c r="K18" s="27"/>
      <c r="L18" s="42"/>
      <c r="M18" s="59"/>
      <c r="N18" s="58">
        <v>5</v>
      </c>
      <c r="O18" s="27">
        <v>7.2</v>
      </c>
      <c r="P18" s="42"/>
      <c r="Q18" s="53">
        <f>N18+O18-P18</f>
        <v>12.2</v>
      </c>
      <c r="R18" s="58">
        <v>5.4</v>
      </c>
      <c r="S18" s="27">
        <v>8.5</v>
      </c>
      <c r="T18" s="42">
        <v>0.1</v>
      </c>
      <c r="U18" s="59">
        <f t="shared" si="3"/>
        <v>13.8</v>
      </c>
      <c r="V18" s="61">
        <v>3.7</v>
      </c>
      <c r="W18" s="27">
        <v>7.1</v>
      </c>
      <c r="X18" s="42"/>
      <c r="Y18" s="59">
        <f t="shared" si="4"/>
        <v>10.8</v>
      </c>
      <c r="Z18" s="58">
        <v>4.3</v>
      </c>
      <c r="AA18" s="27">
        <v>8.5</v>
      </c>
      <c r="AB18" s="42"/>
      <c r="AC18" s="59">
        <f>Z18+AA18-AB18</f>
        <v>12.8</v>
      </c>
      <c r="AD18" s="55">
        <f t="shared" si="6"/>
        <v>62.599999999999994</v>
      </c>
    </row>
    <row r="19" spans="1:30" ht="18" customHeight="1">
      <c r="A19" s="208" t="s">
        <v>12</v>
      </c>
      <c r="B19" s="196" t="s">
        <v>84</v>
      </c>
      <c r="C19" s="236" t="s">
        <v>85</v>
      </c>
      <c r="D19" s="197">
        <v>91</v>
      </c>
      <c r="E19" s="198" t="s">
        <v>98</v>
      </c>
      <c r="F19" s="61">
        <v>4.4</v>
      </c>
      <c r="G19" s="27">
        <v>8.6</v>
      </c>
      <c r="H19" s="194">
        <v>0.3</v>
      </c>
      <c r="I19" s="53">
        <f t="shared" si="0"/>
        <v>12.7</v>
      </c>
      <c r="J19" s="58">
        <v>3</v>
      </c>
      <c r="K19" s="27">
        <v>8.3</v>
      </c>
      <c r="L19" s="42"/>
      <c r="M19" s="59">
        <f>J19+K19-L19</f>
        <v>11.3</v>
      </c>
      <c r="N19" s="61">
        <v>4.5</v>
      </c>
      <c r="O19" s="27">
        <v>8.05</v>
      </c>
      <c r="P19" s="42"/>
      <c r="Q19" s="53">
        <f>N19+O19-P19</f>
        <v>12.55</v>
      </c>
      <c r="R19" s="58"/>
      <c r="S19" s="27"/>
      <c r="T19" s="42"/>
      <c r="U19" s="59"/>
      <c r="V19" s="61">
        <v>3.2</v>
      </c>
      <c r="W19" s="27">
        <v>4.5</v>
      </c>
      <c r="X19" s="42"/>
      <c r="Y19" s="59">
        <f t="shared" si="4"/>
        <v>7.7</v>
      </c>
      <c r="Z19" s="58">
        <v>3.5</v>
      </c>
      <c r="AA19" s="27">
        <v>8.4</v>
      </c>
      <c r="AB19" s="42"/>
      <c r="AC19" s="59">
        <f>Z19+AA19-AB19</f>
        <v>11.9</v>
      </c>
      <c r="AD19" s="55">
        <f t="shared" si="6"/>
        <v>56.15</v>
      </c>
    </row>
    <row r="20" spans="1:30" ht="18" customHeight="1">
      <c r="A20" s="208" t="s">
        <v>13</v>
      </c>
      <c r="B20" s="196" t="s">
        <v>166</v>
      </c>
      <c r="C20" s="236" t="s">
        <v>167</v>
      </c>
      <c r="D20" s="197">
        <v>78</v>
      </c>
      <c r="E20" s="235" t="s">
        <v>144</v>
      </c>
      <c r="F20" s="61"/>
      <c r="G20" s="27"/>
      <c r="H20" s="194"/>
      <c r="I20" s="53"/>
      <c r="J20" s="58">
        <v>4.1</v>
      </c>
      <c r="K20" s="27">
        <v>8</v>
      </c>
      <c r="L20" s="42"/>
      <c r="M20" s="59">
        <f>J20+K20-L20</f>
        <v>12.1</v>
      </c>
      <c r="N20" s="58">
        <v>3.8</v>
      </c>
      <c r="O20" s="27">
        <v>8.85</v>
      </c>
      <c r="P20" s="42"/>
      <c r="Q20" s="53">
        <f>N20+O20-P20</f>
        <v>12.649999999999999</v>
      </c>
      <c r="R20" s="58"/>
      <c r="S20" s="27"/>
      <c r="T20" s="42"/>
      <c r="U20" s="59"/>
      <c r="V20" s="61">
        <v>4</v>
      </c>
      <c r="W20" s="27">
        <v>9</v>
      </c>
      <c r="X20" s="42"/>
      <c r="Y20" s="59">
        <f t="shared" si="4"/>
        <v>13</v>
      </c>
      <c r="Z20" s="58">
        <v>4</v>
      </c>
      <c r="AA20" s="27">
        <v>8.7</v>
      </c>
      <c r="AB20" s="42"/>
      <c r="AC20" s="59">
        <f>Z20+AA20-AB20</f>
        <v>12.7</v>
      </c>
      <c r="AD20" s="55">
        <f t="shared" si="6"/>
        <v>50.45</v>
      </c>
    </row>
    <row r="21" spans="1:30" ht="15.75">
      <c r="A21" s="208" t="s">
        <v>90</v>
      </c>
      <c r="B21" s="196" t="s">
        <v>157</v>
      </c>
      <c r="C21" s="236" t="s">
        <v>158</v>
      </c>
      <c r="D21" s="197">
        <v>89</v>
      </c>
      <c r="E21" s="198" t="s">
        <v>98</v>
      </c>
      <c r="F21" s="61">
        <v>4.9</v>
      </c>
      <c r="G21" s="27">
        <v>8.7</v>
      </c>
      <c r="H21" s="42"/>
      <c r="I21" s="53">
        <f>F21+G21-H21</f>
        <v>13.6</v>
      </c>
      <c r="J21" s="58"/>
      <c r="K21" s="27"/>
      <c r="L21" s="42"/>
      <c r="M21" s="59"/>
      <c r="N21" s="61"/>
      <c r="O21" s="27"/>
      <c r="P21" s="42"/>
      <c r="Q21" s="53"/>
      <c r="R21" s="58">
        <v>5.4</v>
      </c>
      <c r="S21" s="27">
        <v>8.4</v>
      </c>
      <c r="T21" s="42"/>
      <c r="U21" s="59">
        <f>R21+S21-T21</f>
        <v>13.8</v>
      </c>
      <c r="V21" s="61">
        <v>4.2</v>
      </c>
      <c r="W21" s="27">
        <v>7.2</v>
      </c>
      <c r="X21" s="42"/>
      <c r="Y21" s="59">
        <f t="shared" si="4"/>
        <v>11.4</v>
      </c>
      <c r="Z21" s="58">
        <v>2.6</v>
      </c>
      <c r="AA21" s="27">
        <v>8.2</v>
      </c>
      <c r="AB21" s="42"/>
      <c r="AC21" s="59">
        <f>Z21+AA21-AB21</f>
        <v>10.799999999999999</v>
      </c>
      <c r="AD21" s="55">
        <f t="shared" si="6"/>
        <v>49.599999999999994</v>
      </c>
    </row>
    <row r="22" spans="1:30" ht="15.75" customHeight="1">
      <c r="A22" s="208" t="s">
        <v>91</v>
      </c>
      <c r="B22" s="196" t="s">
        <v>172</v>
      </c>
      <c r="C22" s="236" t="s">
        <v>173</v>
      </c>
      <c r="D22" s="197">
        <v>89</v>
      </c>
      <c r="E22" s="198" t="s">
        <v>168</v>
      </c>
      <c r="F22" s="61">
        <v>5</v>
      </c>
      <c r="G22" s="27">
        <v>8.85</v>
      </c>
      <c r="H22" s="42"/>
      <c r="I22" s="53">
        <f>F22+G22-H22</f>
        <v>13.85</v>
      </c>
      <c r="J22" s="58"/>
      <c r="K22" s="27"/>
      <c r="L22" s="42"/>
      <c r="M22" s="59"/>
      <c r="N22" s="58">
        <v>3.4</v>
      </c>
      <c r="O22" s="27">
        <v>6.2</v>
      </c>
      <c r="P22" s="42"/>
      <c r="Q22" s="53">
        <f>N22+O22-P22</f>
        <v>9.6</v>
      </c>
      <c r="R22" s="58">
        <v>5.4</v>
      </c>
      <c r="S22" s="27">
        <v>9.05</v>
      </c>
      <c r="T22" s="42"/>
      <c r="U22" s="59">
        <f>R22+S22-T22</f>
        <v>14.450000000000001</v>
      </c>
      <c r="V22" s="61"/>
      <c r="W22" s="27"/>
      <c r="X22" s="42"/>
      <c r="Y22" s="59"/>
      <c r="Z22" s="58"/>
      <c r="AA22" s="27"/>
      <c r="AB22" s="42"/>
      <c r="AC22" s="59"/>
      <c r="AD22" s="55">
        <f t="shared" si="6"/>
        <v>37.9</v>
      </c>
    </row>
    <row r="23" spans="1:30" ht="15.75">
      <c r="A23" s="208" t="s">
        <v>92</v>
      </c>
      <c r="B23" s="196" t="s">
        <v>41</v>
      </c>
      <c r="C23" s="236" t="s">
        <v>43</v>
      </c>
      <c r="D23" s="197">
        <v>91</v>
      </c>
      <c r="E23" s="198" t="s">
        <v>98</v>
      </c>
      <c r="F23" s="61"/>
      <c r="G23" s="27"/>
      <c r="H23" s="42"/>
      <c r="I23" s="53"/>
      <c r="J23" s="58">
        <v>3.8</v>
      </c>
      <c r="K23" s="27">
        <v>7</v>
      </c>
      <c r="L23" s="42"/>
      <c r="M23" s="59">
        <f>J23+K23-L23</f>
        <v>10.8</v>
      </c>
      <c r="N23" s="61"/>
      <c r="O23" s="27"/>
      <c r="P23" s="42"/>
      <c r="Q23" s="53"/>
      <c r="R23" s="58">
        <v>4.6</v>
      </c>
      <c r="S23" s="27">
        <v>8.85</v>
      </c>
      <c r="T23" s="42">
        <v>0.1</v>
      </c>
      <c r="U23" s="59">
        <f>R23+S23-T23</f>
        <v>13.35</v>
      </c>
      <c r="V23" s="61"/>
      <c r="W23" s="27"/>
      <c r="X23" s="42"/>
      <c r="Y23" s="59"/>
      <c r="Z23" s="58">
        <v>3.4</v>
      </c>
      <c r="AA23" s="27">
        <v>8</v>
      </c>
      <c r="AB23" s="42"/>
      <c r="AC23" s="59">
        <f>Z23+AA23-AB23</f>
        <v>11.4</v>
      </c>
      <c r="AD23" s="55">
        <f t="shared" si="6"/>
        <v>35.55</v>
      </c>
    </row>
    <row r="24" spans="1:30" ht="15.75">
      <c r="A24" s="208" t="s">
        <v>93</v>
      </c>
      <c r="B24" s="196" t="s">
        <v>194</v>
      </c>
      <c r="C24" s="199" t="s">
        <v>160</v>
      </c>
      <c r="D24" s="197">
        <v>91</v>
      </c>
      <c r="E24" s="235"/>
      <c r="F24" s="61"/>
      <c r="G24" s="27"/>
      <c r="H24" s="194"/>
      <c r="I24" s="53"/>
      <c r="J24" s="58">
        <v>3.7</v>
      </c>
      <c r="K24" s="27">
        <v>6</v>
      </c>
      <c r="L24" s="42"/>
      <c r="M24" s="59">
        <f>J24+K24-L24</f>
        <v>9.7</v>
      </c>
      <c r="N24" s="58">
        <v>4.7</v>
      </c>
      <c r="O24" s="27">
        <v>8.75</v>
      </c>
      <c r="P24" s="42"/>
      <c r="Q24" s="53">
        <f>N24+O24-P24</f>
        <v>13.45</v>
      </c>
      <c r="R24" s="58"/>
      <c r="S24" s="27"/>
      <c r="T24" s="42"/>
      <c r="U24" s="59"/>
      <c r="V24" s="61">
        <v>3.1</v>
      </c>
      <c r="W24" s="27">
        <v>9.2</v>
      </c>
      <c r="X24" s="42"/>
      <c r="Y24" s="59">
        <f>V24+W24-X24</f>
        <v>12.299999999999999</v>
      </c>
      <c r="Z24" s="58"/>
      <c r="AA24" s="27"/>
      <c r="AB24" s="42"/>
      <c r="AC24" s="59"/>
      <c r="AD24" s="55">
        <f t="shared" si="6"/>
        <v>35.449999999999996</v>
      </c>
    </row>
    <row r="25" spans="1:30" ht="15.75">
      <c r="A25" s="208" t="s">
        <v>180</v>
      </c>
      <c r="B25" s="196" t="s">
        <v>162</v>
      </c>
      <c r="C25" s="199" t="s">
        <v>163</v>
      </c>
      <c r="D25" s="197">
        <v>89</v>
      </c>
      <c r="E25" s="200" t="s">
        <v>177</v>
      </c>
      <c r="F25" s="61">
        <v>3.9</v>
      </c>
      <c r="G25" s="27">
        <v>7.7</v>
      </c>
      <c r="H25" s="42"/>
      <c r="I25" s="53">
        <f>F25+G25-H25</f>
        <v>11.6</v>
      </c>
      <c r="J25" s="58"/>
      <c r="K25" s="27"/>
      <c r="L25" s="42"/>
      <c r="M25" s="59">
        <f>J25+K25-L25</f>
        <v>0</v>
      </c>
      <c r="N25" s="61"/>
      <c r="O25" s="27"/>
      <c r="P25" s="42"/>
      <c r="Q25" s="53"/>
      <c r="R25" s="58">
        <v>3.8</v>
      </c>
      <c r="S25" s="27">
        <v>9</v>
      </c>
      <c r="T25" s="42"/>
      <c r="U25" s="59">
        <f>R25+S25-T25</f>
        <v>12.8</v>
      </c>
      <c r="V25" s="61"/>
      <c r="W25" s="27"/>
      <c r="X25" s="42"/>
      <c r="Y25" s="59"/>
      <c r="Z25" s="58">
        <v>2.4</v>
      </c>
      <c r="AA25" s="27">
        <v>7.9</v>
      </c>
      <c r="AB25" s="42"/>
      <c r="AC25" s="59">
        <f>Z25+AA25-AB25</f>
        <v>10.3</v>
      </c>
      <c r="AD25" s="55">
        <f t="shared" si="6"/>
        <v>34.7</v>
      </c>
    </row>
    <row r="26" spans="1:30" ht="15.75">
      <c r="A26" s="208" t="s">
        <v>181</v>
      </c>
      <c r="B26" s="196" t="s">
        <v>171</v>
      </c>
      <c r="C26" s="236" t="s">
        <v>46</v>
      </c>
      <c r="D26" s="197">
        <v>69</v>
      </c>
      <c r="E26" s="198" t="s">
        <v>168</v>
      </c>
      <c r="F26" s="61"/>
      <c r="G26" s="27"/>
      <c r="H26" s="42"/>
      <c r="I26" s="53"/>
      <c r="J26" s="58"/>
      <c r="K26" s="27"/>
      <c r="L26" s="42"/>
      <c r="M26" s="59"/>
      <c r="N26" s="58">
        <v>4.1</v>
      </c>
      <c r="O26" s="27">
        <v>8.2</v>
      </c>
      <c r="P26" s="42"/>
      <c r="Q26" s="53">
        <f>N26+O26-P26</f>
        <v>12.299999999999999</v>
      </c>
      <c r="R26" s="58"/>
      <c r="S26" s="27"/>
      <c r="T26" s="42"/>
      <c r="U26" s="59"/>
      <c r="V26" s="61">
        <v>4.5</v>
      </c>
      <c r="W26" s="27">
        <v>7.55</v>
      </c>
      <c r="X26" s="42"/>
      <c r="Y26" s="59">
        <f>V26+W26-X26</f>
        <v>12.05</v>
      </c>
      <c r="Z26" s="58">
        <v>3.7</v>
      </c>
      <c r="AA26" s="27">
        <v>5.7</v>
      </c>
      <c r="AB26" s="42"/>
      <c r="AC26" s="59">
        <f>Z26+AA26-AB26</f>
        <v>9.4</v>
      </c>
      <c r="AD26" s="55">
        <f t="shared" si="6"/>
        <v>33.75</v>
      </c>
    </row>
    <row r="27" spans="1:30" ht="15.75">
      <c r="A27" s="208" t="s">
        <v>182</v>
      </c>
      <c r="B27" s="196" t="s">
        <v>125</v>
      </c>
      <c r="C27" s="236" t="s">
        <v>85</v>
      </c>
      <c r="D27" s="197">
        <v>78</v>
      </c>
      <c r="E27" s="198" t="s">
        <v>98</v>
      </c>
      <c r="F27" s="61"/>
      <c r="G27" s="27"/>
      <c r="H27" s="194"/>
      <c r="I27" s="53"/>
      <c r="J27" s="58">
        <v>4.7</v>
      </c>
      <c r="K27" s="27">
        <v>8.6</v>
      </c>
      <c r="L27" s="42"/>
      <c r="M27" s="59">
        <f>J27+K27-L27</f>
        <v>13.3</v>
      </c>
      <c r="N27" s="61">
        <v>3.9</v>
      </c>
      <c r="O27" s="27">
        <v>9.05</v>
      </c>
      <c r="P27" s="42"/>
      <c r="Q27" s="53">
        <f>N27+O27-P27</f>
        <v>12.950000000000001</v>
      </c>
      <c r="R27" s="58"/>
      <c r="S27" s="27"/>
      <c r="T27" s="42"/>
      <c r="U27" s="59"/>
      <c r="V27" s="61"/>
      <c r="W27" s="27"/>
      <c r="X27" s="42"/>
      <c r="Y27" s="59"/>
      <c r="Z27" s="58"/>
      <c r="AA27" s="27"/>
      <c r="AB27" s="42"/>
      <c r="AC27" s="59"/>
      <c r="AD27" s="55">
        <f t="shared" si="6"/>
        <v>26.25</v>
      </c>
    </row>
    <row r="28" spans="1:30" ht="15.75">
      <c r="A28" s="208" t="s">
        <v>183</v>
      </c>
      <c r="B28" s="196" t="s">
        <v>165</v>
      </c>
      <c r="C28" s="199" t="s">
        <v>77</v>
      </c>
      <c r="D28" s="197">
        <v>91</v>
      </c>
      <c r="E28" s="235" t="s">
        <v>144</v>
      </c>
      <c r="F28" s="61">
        <v>4</v>
      </c>
      <c r="G28" s="27">
        <v>8.7</v>
      </c>
      <c r="H28" s="42"/>
      <c r="I28" s="53">
        <f>F28+G28-H28</f>
        <v>12.7</v>
      </c>
      <c r="J28" s="58"/>
      <c r="K28" s="27"/>
      <c r="L28" s="42"/>
      <c r="M28" s="59"/>
      <c r="N28" s="58"/>
      <c r="O28" s="27"/>
      <c r="P28" s="42"/>
      <c r="Q28" s="53"/>
      <c r="R28" s="58">
        <v>4.6</v>
      </c>
      <c r="S28" s="27">
        <v>8.9</v>
      </c>
      <c r="T28" s="42"/>
      <c r="U28" s="59">
        <f>R28+S28-T28</f>
        <v>13.5</v>
      </c>
      <c r="V28" s="61"/>
      <c r="W28" s="27"/>
      <c r="X28" s="42"/>
      <c r="Y28" s="59"/>
      <c r="Z28" s="58"/>
      <c r="AA28" s="27"/>
      <c r="AB28" s="42"/>
      <c r="AC28" s="59"/>
      <c r="AD28" s="55">
        <f t="shared" si="6"/>
        <v>26.2</v>
      </c>
    </row>
    <row r="29" ht="15.75">
      <c r="A29" s="7"/>
    </row>
  </sheetData>
  <sheetProtection/>
  <mergeCells count="8">
    <mergeCell ref="A1:AD1"/>
    <mergeCell ref="A3:AD3"/>
    <mergeCell ref="F6:I6"/>
    <mergeCell ref="J6:M6"/>
    <mergeCell ref="N6:Q6"/>
    <mergeCell ref="R6:U6"/>
    <mergeCell ref="V6:Y6"/>
    <mergeCell ref="Z6:AC6"/>
  </mergeCells>
  <printOptions/>
  <pageMargins left="0.17" right="0.17" top="0.26" bottom="0.17" header="0.08" footer="0.16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4"/>
  <sheetViews>
    <sheetView zoomScalePageLayoutView="0" workbookViewId="0" topLeftCell="A1">
      <selection activeCell="B30" sqref="B30:C30"/>
    </sheetView>
  </sheetViews>
  <sheetFormatPr defaultColWidth="9.00390625" defaultRowHeight="12.75"/>
  <cols>
    <col min="1" max="1" width="4.75390625" style="0" customWidth="1"/>
    <col min="2" max="2" width="14.00390625" style="0" customWidth="1"/>
    <col min="4" max="11" width="7.375" style="0" customWidth="1"/>
    <col min="12" max="12" width="8.125" style="0" customWidth="1"/>
    <col min="13" max="13" width="7.375" style="122" customWidth="1"/>
  </cols>
  <sheetData>
    <row r="1" ht="17.25" customHeight="1">
      <c r="D1" s="67"/>
    </row>
    <row r="2" spans="2:4" ht="17.25" customHeight="1">
      <c r="B2" s="191" t="s">
        <v>106</v>
      </c>
      <c r="C2" s="68"/>
      <c r="D2" s="69"/>
    </row>
    <row r="3" spans="1:4" ht="17.25" customHeight="1">
      <c r="A3" s="23"/>
      <c r="B3" s="70" t="s">
        <v>94</v>
      </c>
      <c r="C3" s="70"/>
      <c r="D3" s="71"/>
    </row>
    <row r="4" spans="4:8" ht="39" customHeight="1" thickBot="1">
      <c r="D4" s="67"/>
      <c r="G4" t="s">
        <v>20</v>
      </c>
      <c r="H4" s="72"/>
    </row>
    <row r="5" spans="1:13" ht="27" customHeight="1" thickBot="1">
      <c r="A5" s="73" t="s">
        <v>21</v>
      </c>
      <c r="B5" s="74" t="s">
        <v>22</v>
      </c>
      <c r="C5" s="75" t="s">
        <v>23</v>
      </c>
      <c r="D5" s="76" t="s">
        <v>47</v>
      </c>
      <c r="E5" s="77" t="s">
        <v>48</v>
      </c>
      <c r="F5" s="79" t="s">
        <v>49</v>
      </c>
      <c r="G5" s="79" t="s">
        <v>50</v>
      </c>
      <c r="H5" s="79" t="s">
        <v>51</v>
      </c>
      <c r="I5" s="80" t="s">
        <v>24</v>
      </c>
      <c r="J5" s="81" t="s">
        <v>52</v>
      </c>
      <c r="K5" s="73" t="s">
        <v>53</v>
      </c>
      <c r="L5" s="82" t="s">
        <v>25</v>
      </c>
      <c r="M5" s="123" t="s">
        <v>42</v>
      </c>
    </row>
    <row r="6" spans="1:16" ht="25.5" customHeight="1">
      <c r="A6" s="84"/>
      <c r="B6" s="192" t="s">
        <v>107</v>
      </c>
      <c r="C6" s="150" t="s">
        <v>85</v>
      </c>
      <c r="D6" s="85"/>
      <c r="E6" s="86"/>
      <c r="F6" s="87"/>
      <c r="G6" s="87"/>
      <c r="H6" s="87"/>
      <c r="I6" s="87"/>
      <c r="J6" s="88"/>
      <c r="K6" s="89"/>
      <c r="L6" s="90"/>
      <c r="M6" s="124"/>
      <c r="P6" s="176"/>
    </row>
    <row r="7" spans="1:13" ht="25.5" customHeight="1">
      <c r="A7" s="84"/>
      <c r="B7" s="192" t="s">
        <v>108</v>
      </c>
      <c r="C7" s="150" t="s">
        <v>44</v>
      </c>
      <c r="D7" s="91"/>
      <c r="E7" s="92"/>
      <c r="F7" s="93"/>
      <c r="G7" s="93"/>
      <c r="H7" s="93"/>
      <c r="I7" s="93"/>
      <c r="J7" s="94"/>
      <c r="K7" s="95"/>
      <c r="L7" s="96"/>
      <c r="M7" s="125"/>
    </row>
    <row r="8" spans="1:13" ht="25.5" customHeight="1">
      <c r="A8" s="84"/>
      <c r="B8" s="192" t="s">
        <v>109</v>
      </c>
      <c r="C8" s="150" t="s">
        <v>110</v>
      </c>
      <c r="D8" s="91"/>
      <c r="E8" s="92"/>
      <c r="F8" s="93"/>
      <c r="G8" s="93"/>
      <c r="H8" s="93"/>
      <c r="I8" s="93"/>
      <c r="J8" s="94"/>
      <c r="K8" s="95"/>
      <c r="L8" s="96"/>
      <c r="M8" s="125"/>
    </row>
    <row r="9" spans="1:13" ht="25.5" customHeight="1">
      <c r="A9" s="84"/>
      <c r="B9" s="192" t="s">
        <v>111</v>
      </c>
      <c r="C9" s="150" t="s">
        <v>45</v>
      </c>
      <c r="D9" s="91"/>
      <c r="E9" s="92"/>
      <c r="F9" s="93"/>
      <c r="G9" s="93"/>
      <c r="H9" s="93"/>
      <c r="I9" s="93"/>
      <c r="J9" s="94"/>
      <c r="K9" s="95"/>
      <c r="L9" s="96"/>
      <c r="M9" s="125"/>
    </row>
    <row r="10" spans="1:13" ht="25.5" customHeight="1">
      <c r="A10" s="97"/>
      <c r="B10" s="192" t="s">
        <v>74</v>
      </c>
      <c r="C10" s="150" t="s">
        <v>45</v>
      </c>
      <c r="D10" s="98"/>
      <c r="E10" s="99"/>
      <c r="F10" s="100"/>
      <c r="G10" s="100"/>
      <c r="H10" s="100"/>
      <c r="I10" s="100"/>
      <c r="J10" s="101"/>
      <c r="K10" s="102"/>
      <c r="L10" s="103"/>
      <c r="M10" s="125"/>
    </row>
    <row r="11" spans="1:13" ht="25.5" customHeight="1">
      <c r="A11" s="97"/>
      <c r="B11" s="128"/>
      <c r="C11" s="129"/>
      <c r="D11" s="98"/>
      <c r="E11" s="99"/>
      <c r="F11" s="100"/>
      <c r="G11" s="100"/>
      <c r="H11" s="100"/>
      <c r="I11" s="100"/>
      <c r="J11" s="101"/>
      <c r="K11" s="102"/>
      <c r="L11" s="103"/>
      <c r="M11" s="125"/>
    </row>
    <row r="12" spans="1:13" ht="25.5" customHeight="1" thickBot="1">
      <c r="A12" s="104"/>
      <c r="B12" s="128"/>
      <c r="C12" s="129"/>
      <c r="D12" s="105"/>
      <c r="E12" s="106"/>
      <c r="F12" s="107"/>
      <c r="G12" s="107"/>
      <c r="H12" s="107"/>
      <c r="I12" s="107"/>
      <c r="J12" s="108"/>
      <c r="K12" s="109"/>
      <c r="L12" s="110"/>
      <c r="M12" s="126"/>
    </row>
    <row r="13" spans="1:12" ht="17.25" customHeight="1">
      <c r="A13" s="112"/>
      <c r="B13" s="113" t="s">
        <v>27</v>
      </c>
      <c r="C13" s="114"/>
      <c r="D13" s="115"/>
      <c r="E13" s="116"/>
      <c r="F13" s="116"/>
      <c r="G13" s="116"/>
      <c r="H13" s="116"/>
      <c r="I13" s="116"/>
      <c r="J13" s="116"/>
      <c r="K13" s="116"/>
      <c r="L13" s="116"/>
    </row>
    <row r="14" spans="2:7" ht="15" customHeight="1">
      <c r="B14" s="72" t="s">
        <v>54</v>
      </c>
      <c r="C14" s="72"/>
      <c r="D14" s="117"/>
      <c r="G14" s="72" t="s">
        <v>57</v>
      </c>
    </row>
    <row r="15" ht="11.25" customHeight="1">
      <c r="D15" s="67"/>
    </row>
    <row r="16" spans="2:7" ht="15" customHeight="1">
      <c r="B16" s="72" t="s">
        <v>55</v>
      </c>
      <c r="C16" s="72"/>
      <c r="D16" s="117"/>
      <c r="G16" s="72" t="s">
        <v>58</v>
      </c>
    </row>
    <row r="17" ht="11.25" customHeight="1">
      <c r="D17" s="67"/>
    </row>
    <row r="18" spans="2:13" ht="15" customHeight="1">
      <c r="B18" s="72" t="s">
        <v>56</v>
      </c>
      <c r="C18" s="72"/>
      <c r="D18" s="117"/>
      <c r="G18" s="72" t="s">
        <v>59</v>
      </c>
      <c r="K18" s="116"/>
      <c r="L18" s="116"/>
      <c r="M18" s="127"/>
    </row>
    <row r="19" spans="2:13" ht="15" customHeight="1">
      <c r="B19" s="72"/>
      <c r="C19" s="72"/>
      <c r="D19" s="117"/>
      <c r="G19" s="72"/>
      <c r="K19" s="116"/>
      <c r="L19" s="116"/>
      <c r="M19" s="127"/>
    </row>
    <row r="20" spans="4:13" ht="15" customHeight="1">
      <c r="D20" s="67"/>
      <c r="K20" s="118"/>
      <c r="L20" s="118"/>
      <c r="M20" s="127"/>
    </row>
    <row r="24" ht="17.25" customHeight="1">
      <c r="D24" s="67"/>
    </row>
    <row r="25" spans="2:4" ht="17.25" customHeight="1">
      <c r="B25" s="191" t="s">
        <v>112</v>
      </c>
      <c r="C25" s="68"/>
      <c r="D25" s="69"/>
    </row>
    <row r="26" spans="1:4" ht="17.25" customHeight="1">
      <c r="A26" s="23"/>
      <c r="B26" s="70" t="s">
        <v>94</v>
      </c>
      <c r="C26" s="70"/>
      <c r="D26" s="71"/>
    </row>
    <row r="27" spans="4:8" ht="39" customHeight="1" thickBot="1">
      <c r="D27" s="67"/>
      <c r="G27" t="s">
        <v>20</v>
      </c>
      <c r="H27" s="72"/>
    </row>
    <row r="28" spans="1:17" ht="27" customHeight="1" thickBot="1">
      <c r="A28" s="73" t="s">
        <v>21</v>
      </c>
      <c r="B28" s="74" t="s">
        <v>22</v>
      </c>
      <c r="C28" s="75" t="s">
        <v>23</v>
      </c>
      <c r="D28" s="76" t="s">
        <v>47</v>
      </c>
      <c r="E28" s="77" t="s">
        <v>48</v>
      </c>
      <c r="F28" s="79" t="s">
        <v>49</v>
      </c>
      <c r="G28" s="79" t="s">
        <v>50</v>
      </c>
      <c r="H28" s="79" t="s">
        <v>51</v>
      </c>
      <c r="I28" s="80" t="s">
        <v>24</v>
      </c>
      <c r="J28" s="81" t="s">
        <v>52</v>
      </c>
      <c r="K28" s="73" t="s">
        <v>53</v>
      </c>
      <c r="L28" s="82" t="s">
        <v>25</v>
      </c>
      <c r="M28" s="123" t="s">
        <v>42</v>
      </c>
      <c r="Q28" s="176"/>
    </row>
    <row r="29" spans="1:13" ht="25.5" customHeight="1">
      <c r="A29" s="84"/>
      <c r="B29" s="192" t="s">
        <v>113</v>
      </c>
      <c r="C29" s="150" t="s">
        <v>114</v>
      </c>
      <c r="D29" s="85"/>
      <c r="E29" s="86"/>
      <c r="F29" s="87"/>
      <c r="G29" s="87"/>
      <c r="H29" s="87"/>
      <c r="I29" s="87"/>
      <c r="J29" s="88"/>
      <c r="K29" s="89"/>
      <c r="L29" s="90"/>
      <c r="M29" s="124"/>
    </row>
    <row r="30" spans="1:13" ht="25.5" customHeight="1">
      <c r="A30" s="84"/>
      <c r="B30" s="192"/>
      <c r="C30" s="150"/>
      <c r="D30" s="91"/>
      <c r="E30" s="92"/>
      <c r="F30" s="93"/>
      <c r="G30" s="93"/>
      <c r="H30" s="93"/>
      <c r="I30" s="93"/>
      <c r="J30" s="94"/>
      <c r="K30" s="95"/>
      <c r="L30" s="96"/>
      <c r="M30" s="125"/>
    </row>
    <row r="31" spans="1:13" ht="25.5" customHeight="1">
      <c r="A31" s="84"/>
      <c r="B31" s="192" t="s">
        <v>39</v>
      </c>
      <c r="C31" s="150" t="s">
        <v>115</v>
      </c>
      <c r="D31" s="91"/>
      <c r="E31" s="92"/>
      <c r="F31" s="93"/>
      <c r="G31" s="93"/>
      <c r="H31" s="93"/>
      <c r="I31" s="93"/>
      <c r="J31" s="94"/>
      <c r="K31" s="95"/>
      <c r="L31" s="96"/>
      <c r="M31" s="125"/>
    </row>
    <row r="32" spans="1:13" ht="25.5" customHeight="1">
      <c r="A32" s="84"/>
      <c r="B32" s="192" t="s">
        <v>116</v>
      </c>
      <c r="C32" s="150" t="s">
        <v>117</v>
      </c>
      <c r="D32" s="91"/>
      <c r="E32" s="92"/>
      <c r="F32" s="93"/>
      <c r="G32" s="93"/>
      <c r="H32" s="93"/>
      <c r="I32" s="93"/>
      <c r="J32" s="94"/>
      <c r="K32" s="95"/>
      <c r="L32" s="96"/>
      <c r="M32" s="125"/>
    </row>
    <row r="33" spans="1:13" ht="25.5" customHeight="1">
      <c r="A33" s="97"/>
      <c r="B33" s="192" t="s">
        <v>118</v>
      </c>
      <c r="C33" s="150" t="s">
        <v>44</v>
      </c>
      <c r="D33" s="98"/>
      <c r="E33" s="99"/>
      <c r="F33" s="100"/>
      <c r="G33" s="100"/>
      <c r="H33" s="100"/>
      <c r="I33" s="100"/>
      <c r="J33" s="101"/>
      <c r="K33" s="102"/>
      <c r="L33" s="103"/>
      <c r="M33" s="125"/>
    </row>
    <row r="34" spans="1:13" ht="25.5" customHeight="1">
      <c r="A34" s="97"/>
      <c r="B34" s="192" t="s">
        <v>120</v>
      </c>
      <c r="C34" s="150" t="s">
        <v>119</v>
      </c>
      <c r="D34" s="98"/>
      <c r="E34" s="99"/>
      <c r="F34" s="100"/>
      <c r="G34" s="100"/>
      <c r="H34" s="100"/>
      <c r="I34" s="100"/>
      <c r="J34" s="101"/>
      <c r="K34" s="102"/>
      <c r="L34" s="103"/>
      <c r="M34" s="125"/>
    </row>
    <row r="35" spans="1:13" ht="25.5" customHeight="1" thickBot="1">
      <c r="A35" s="104"/>
      <c r="B35" s="192" t="s">
        <v>121</v>
      </c>
      <c r="C35" s="150" t="s">
        <v>44</v>
      </c>
      <c r="D35" s="105"/>
      <c r="E35" s="106"/>
      <c r="F35" s="107"/>
      <c r="G35" s="107"/>
      <c r="H35" s="107"/>
      <c r="I35" s="107"/>
      <c r="J35" s="108"/>
      <c r="K35" s="109"/>
      <c r="L35" s="110"/>
      <c r="M35" s="126"/>
    </row>
    <row r="36" spans="1:12" ht="17.25" customHeight="1">
      <c r="A36" s="112"/>
      <c r="B36" s="113" t="s">
        <v>27</v>
      </c>
      <c r="C36" s="114"/>
      <c r="D36" s="115"/>
      <c r="E36" s="116"/>
      <c r="F36" s="116"/>
      <c r="G36" s="116"/>
      <c r="H36" s="116"/>
      <c r="I36" s="116"/>
      <c r="J36" s="116"/>
      <c r="K36" s="116"/>
      <c r="L36" s="116"/>
    </row>
    <row r="37" spans="2:7" ht="15" customHeight="1">
      <c r="B37" s="72" t="s">
        <v>54</v>
      </c>
      <c r="C37" s="72"/>
      <c r="D37" s="117"/>
      <c r="G37" s="72" t="s">
        <v>57</v>
      </c>
    </row>
    <row r="38" ht="11.25" customHeight="1">
      <c r="D38" s="67"/>
    </row>
    <row r="39" spans="2:7" ht="15" customHeight="1">
      <c r="B39" s="72" t="s">
        <v>55</v>
      </c>
      <c r="C39" s="72"/>
      <c r="D39" s="117"/>
      <c r="G39" s="72" t="s">
        <v>58</v>
      </c>
    </row>
    <row r="40" ht="11.25" customHeight="1">
      <c r="D40" s="67"/>
    </row>
    <row r="41" spans="2:13" ht="15" customHeight="1">
      <c r="B41" s="72" t="s">
        <v>56</v>
      </c>
      <c r="C41" s="72"/>
      <c r="D41" s="117"/>
      <c r="G41" s="72" t="s">
        <v>59</v>
      </c>
      <c r="K41" s="116"/>
      <c r="L41" s="116"/>
      <c r="M41" s="127"/>
    </row>
    <row r="42" spans="2:13" ht="15" customHeight="1">
      <c r="B42" s="72"/>
      <c r="C42" s="72"/>
      <c r="D42" s="117"/>
      <c r="G42" s="72"/>
      <c r="K42" s="116"/>
      <c r="L42" s="116"/>
      <c r="M42" s="127"/>
    </row>
    <row r="43" spans="4:13" ht="17.25" customHeight="1">
      <c r="D43" s="67"/>
      <c r="M43"/>
    </row>
    <row r="44" spans="2:13" ht="17.25" customHeight="1">
      <c r="B44" s="68" t="s">
        <v>98</v>
      </c>
      <c r="C44" s="68"/>
      <c r="D44" s="69"/>
      <c r="M44"/>
    </row>
    <row r="45" spans="1:13" ht="17.25" customHeight="1">
      <c r="A45" s="23"/>
      <c r="B45" s="70" t="s">
        <v>94</v>
      </c>
      <c r="C45" s="70"/>
      <c r="D45" s="71"/>
      <c r="M45"/>
    </row>
    <row r="46" spans="4:13" ht="39" customHeight="1" thickBot="1">
      <c r="D46" s="67"/>
      <c r="G46" t="s">
        <v>20</v>
      </c>
      <c r="H46" s="72"/>
      <c r="M46"/>
    </row>
    <row r="47" spans="1:13" ht="27" customHeight="1" thickBot="1">
      <c r="A47" s="73" t="s">
        <v>21</v>
      </c>
      <c r="B47" s="74" t="s">
        <v>22</v>
      </c>
      <c r="C47" s="75" t="s">
        <v>23</v>
      </c>
      <c r="D47" s="76" t="s">
        <v>47</v>
      </c>
      <c r="E47" s="77" t="s">
        <v>48</v>
      </c>
      <c r="F47" s="79" t="s">
        <v>49</v>
      </c>
      <c r="G47" s="79" t="s">
        <v>50</v>
      </c>
      <c r="H47" s="79" t="s">
        <v>51</v>
      </c>
      <c r="I47" s="80" t="s">
        <v>24</v>
      </c>
      <c r="J47" s="81" t="s">
        <v>52</v>
      </c>
      <c r="K47" s="73" t="s">
        <v>53</v>
      </c>
      <c r="L47" s="82" t="s">
        <v>25</v>
      </c>
      <c r="M47" s="83" t="s">
        <v>26</v>
      </c>
    </row>
    <row r="48" spans="1:13" ht="25.5" customHeight="1">
      <c r="A48" s="84"/>
      <c r="B48" s="128" t="s">
        <v>96</v>
      </c>
      <c r="C48" s="129" t="s">
        <v>97</v>
      </c>
      <c r="D48" s="85"/>
      <c r="E48" s="86"/>
      <c r="F48" s="87"/>
      <c r="G48" s="87"/>
      <c r="H48" s="87"/>
      <c r="I48" s="87"/>
      <c r="J48" s="88"/>
      <c r="K48" s="89"/>
      <c r="L48" s="90"/>
      <c r="M48" s="90"/>
    </row>
    <row r="49" spans="1:13" ht="25.5" customHeight="1">
      <c r="A49" s="84"/>
      <c r="B49" s="128" t="s">
        <v>99</v>
      </c>
      <c r="C49" s="129" t="s">
        <v>100</v>
      </c>
      <c r="D49" s="91"/>
      <c r="E49" s="92"/>
      <c r="F49" s="93"/>
      <c r="G49" s="93"/>
      <c r="H49" s="93"/>
      <c r="I49" s="93"/>
      <c r="J49" s="94"/>
      <c r="K49" s="95"/>
      <c r="L49" s="96"/>
      <c r="M49" s="96"/>
    </row>
    <row r="50" spans="1:13" ht="25.5" customHeight="1">
      <c r="A50" s="84"/>
      <c r="B50" s="128" t="s">
        <v>100</v>
      </c>
      <c r="C50" s="129" t="s">
        <v>101</v>
      </c>
      <c r="D50" s="91"/>
      <c r="E50" s="92"/>
      <c r="F50" s="93"/>
      <c r="G50" s="93"/>
      <c r="H50" s="93"/>
      <c r="I50" s="93"/>
      <c r="J50" s="94"/>
      <c r="K50" s="95"/>
      <c r="L50" s="96"/>
      <c r="M50" s="96"/>
    </row>
    <row r="51" spans="1:13" ht="25.5" customHeight="1">
      <c r="A51" s="84"/>
      <c r="B51" s="128" t="s">
        <v>102</v>
      </c>
      <c r="C51" s="129" t="s">
        <v>103</v>
      </c>
      <c r="D51" s="91"/>
      <c r="E51" s="92"/>
      <c r="F51" s="93"/>
      <c r="G51" s="93"/>
      <c r="H51" s="93"/>
      <c r="I51" s="93"/>
      <c r="J51" s="94"/>
      <c r="K51" s="95"/>
      <c r="L51" s="96"/>
      <c r="M51" s="96"/>
    </row>
    <row r="52" spans="1:13" ht="25.5" customHeight="1">
      <c r="A52" s="97"/>
      <c r="B52" s="128" t="s">
        <v>104</v>
      </c>
      <c r="C52" s="129" t="s">
        <v>105</v>
      </c>
      <c r="D52" s="98"/>
      <c r="E52" s="99"/>
      <c r="F52" s="100"/>
      <c r="G52" s="100"/>
      <c r="H52" s="100"/>
      <c r="I52" s="100"/>
      <c r="J52" s="101"/>
      <c r="K52" s="102"/>
      <c r="L52" s="103"/>
      <c r="M52" s="96"/>
    </row>
    <row r="53" spans="1:13" ht="25.5" customHeight="1">
      <c r="A53" s="97"/>
      <c r="B53" s="66" t="s">
        <v>61</v>
      </c>
      <c r="C53" s="47" t="s">
        <v>62</v>
      </c>
      <c r="D53" s="98"/>
      <c r="E53" s="99"/>
      <c r="F53" s="100"/>
      <c r="G53" s="100"/>
      <c r="H53" s="100"/>
      <c r="I53" s="100"/>
      <c r="J53" s="101"/>
      <c r="K53" s="102"/>
      <c r="L53" s="103"/>
      <c r="M53" s="96"/>
    </row>
    <row r="54" spans="1:13" ht="25.5" customHeight="1" thickBot="1">
      <c r="A54" s="104"/>
      <c r="B54" s="119"/>
      <c r="C54" s="43"/>
      <c r="D54" s="105"/>
      <c r="E54" s="106"/>
      <c r="F54" s="107"/>
      <c r="G54" s="107"/>
      <c r="H54" s="107"/>
      <c r="I54" s="107"/>
      <c r="J54" s="108"/>
      <c r="K54" s="109"/>
      <c r="L54" s="110"/>
      <c r="M54" s="111"/>
    </row>
    <row r="55" spans="1:13" ht="17.25" customHeight="1">
      <c r="A55" s="112"/>
      <c r="B55" s="113" t="s">
        <v>27</v>
      </c>
      <c r="C55" s="120"/>
      <c r="D55" s="121"/>
      <c r="E55" s="116"/>
      <c r="F55" s="116"/>
      <c r="G55" s="116"/>
      <c r="H55" s="116"/>
      <c r="I55" s="116"/>
      <c r="J55" s="116"/>
      <c r="K55" s="116"/>
      <c r="L55" s="116"/>
      <c r="M55"/>
    </row>
    <row r="56" spans="2:13" ht="15" customHeight="1">
      <c r="B56" s="72" t="s">
        <v>54</v>
      </c>
      <c r="C56" s="72"/>
      <c r="D56" s="117"/>
      <c r="G56" s="72" t="s">
        <v>57</v>
      </c>
      <c r="M56"/>
    </row>
    <row r="57" spans="4:13" ht="11.25" customHeight="1">
      <c r="D57" s="67"/>
      <c r="M57"/>
    </row>
    <row r="58" spans="2:13" ht="15" customHeight="1">
      <c r="B58" s="72" t="s">
        <v>55</v>
      </c>
      <c r="C58" s="72"/>
      <c r="D58" s="117"/>
      <c r="G58" s="72" t="s">
        <v>58</v>
      </c>
      <c r="M58"/>
    </row>
    <row r="59" spans="4:13" ht="11.25" customHeight="1">
      <c r="D59" s="67"/>
      <c r="M59"/>
    </row>
    <row r="60" spans="2:13" ht="15" customHeight="1">
      <c r="B60" s="72" t="s">
        <v>56</v>
      </c>
      <c r="C60" s="72"/>
      <c r="D60" s="117"/>
      <c r="G60" s="72" t="s">
        <v>59</v>
      </c>
      <c r="K60" s="116"/>
      <c r="L60" s="116"/>
      <c r="M60" s="116"/>
    </row>
    <row r="61" spans="2:13" ht="15" customHeight="1">
      <c r="B61" s="72"/>
      <c r="C61" s="72"/>
      <c r="D61" s="117"/>
      <c r="G61" s="72"/>
      <c r="K61" s="116"/>
      <c r="L61" s="116"/>
      <c r="M61" s="116"/>
    </row>
    <row r="62" spans="4:13" ht="15" customHeight="1">
      <c r="D62" s="67"/>
      <c r="K62" s="118"/>
      <c r="L62" s="118"/>
      <c r="M62" s="116"/>
    </row>
    <row r="63" ht="12.75">
      <c r="M63"/>
    </row>
    <row r="64" ht="12.75">
      <c r="M64"/>
    </row>
    <row r="65" ht="12.75">
      <c r="M65"/>
    </row>
    <row r="66" spans="4:13" ht="17.25" customHeight="1">
      <c r="D66" s="67"/>
      <c r="M66"/>
    </row>
    <row r="67" spans="2:13" ht="17.25" customHeight="1">
      <c r="B67" s="68" t="s">
        <v>98</v>
      </c>
      <c r="C67" s="68"/>
      <c r="D67" s="69"/>
      <c r="M67"/>
    </row>
    <row r="68" spans="1:13" ht="17.25" customHeight="1">
      <c r="A68" s="23"/>
      <c r="B68" s="70" t="s">
        <v>94</v>
      </c>
      <c r="C68" s="70"/>
      <c r="D68" s="71"/>
      <c r="M68"/>
    </row>
    <row r="69" spans="4:13" ht="39" customHeight="1" thickBot="1">
      <c r="D69" s="67"/>
      <c r="G69" t="s">
        <v>20</v>
      </c>
      <c r="H69" s="72"/>
      <c r="M69"/>
    </row>
    <row r="70" spans="1:13" ht="27" customHeight="1" thickBot="1">
      <c r="A70" s="73" t="s">
        <v>21</v>
      </c>
      <c r="B70" s="74" t="s">
        <v>22</v>
      </c>
      <c r="C70" s="75" t="s">
        <v>23</v>
      </c>
      <c r="D70" s="76" t="s">
        <v>47</v>
      </c>
      <c r="E70" s="77" t="s">
        <v>48</v>
      </c>
      <c r="F70" s="79" t="s">
        <v>49</v>
      </c>
      <c r="G70" s="79" t="s">
        <v>50</v>
      </c>
      <c r="H70" s="79" t="s">
        <v>51</v>
      </c>
      <c r="I70" s="80" t="s">
        <v>24</v>
      </c>
      <c r="J70" s="81" t="s">
        <v>52</v>
      </c>
      <c r="K70" s="73" t="s">
        <v>53</v>
      </c>
      <c r="L70" s="82" t="s">
        <v>25</v>
      </c>
      <c r="M70" s="83" t="s">
        <v>26</v>
      </c>
    </row>
    <row r="71" spans="1:13" ht="25.5" customHeight="1">
      <c r="A71" s="84"/>
      <c r="B71" s="128" t="s">
        <v>96</v>
      </c>
      <c r="C71" s="129" t="s">
        <v>97</v>
      </c>
      <c r="D71" s="85"/>
      <c r="E71" s="86"/>
      <c r="F71" s="87"/>
      <c r="G71" s="87"/>
      <c r="H71" s="87"/>
      <c r="I71" s="87"/>
      <c r="J71" s="88"/>
      <c r="K71" s="89"/>
      <c r="L71" s="90"/>
      <c r="M71" s="90"/>
    </row>
    <row r="72" spans="1:13" ht="25.5" customHeight="1">
      <c r="A72" s="84"/>
      <c r="B72" s="128" t="s">
        <v>99</v>
      </c>
      <c r="C72" s="129" t="s">
        <v>100</v>
      </c>
      <c r="D72" s="91"/>
      <c r="E72" s="92"/>
      <c r="F72" s="93"/>
      <c r="G72" s="93"/>
      <c r="H72" s="93"/>
      <c r="I72" s="93"/>
      <c r="J72" s="94"/>
      <c r="K72" s="95"/>
      <c r="L72" s="96"/>
      <c r="M72" s="96"/>
    </row>
    <row r="73" spans="1:13" ht="25.5" customHeight="1">
      <c r="A73" s="84"/>
      <c r="B73" s="128" t="s">
        <v>100</v>
      </c>
      <c r="C73" s="129" t="s">
        <v>101</v>
      </c>
      <c r="D73" s="91"/>
      <c r="E73" s="92"/>
      <c r="F73" s="93"/>
      <c r="G73" s="93"/>
      <c r="H73" s="93"/>
      <c r="I73" s="93"/>
      <c r="J73" s="94"/>
      <c r="K73" s="95"/>
      <c r="L73" s="96"/>
      <c r="M73" s="96"/>
    </row>
    <row r="74" spans="1:13" ht="25.5" customHeight="1">
      <c r="A74" s="84"/>
      <c r="B74" s="128" t="s">
        <v>102</v>
      </c>
      <c r="C74" s="129" t="s">
        <v>103</v>
      </c>
      <c r="D74" s="91"/>
      <c r="E74" s="92"/>
      <c r="F74" s="93"/>
      <c r="G74" s="93"/>
      <c r="H74" s="93"/>
      <c r="I74" s="93"/>
      <c r="J74" s="94"/>
      <c r="K74" s="95"/>
      <c r="L74" s="96"/>
      <c r="M74" s="96"/>
    </row>
    <row r="75" spans="1:13" ht="25.5" customHeight="1">
      <c r="A75" s="97"/>
      <c r="B75" s="128" t="s">
        <v>104</v>
      </c>
      <c r="C75" s="129" t="s">
        <v>105</v>
      </c>
      <c r="D75" s="98"/>
      <c r="E75" s="99"/>
      <c r="F75" s="100"/>
      <c r="G75" s="100"/>
      <c r="H75" s="100"/>
      <c r="I75" s="100"/>
      <c r="J75" s="101"/>
      <c r="K75" s="102"/>
      <c r="L75" s="103"/>
      <c r="M75" s="96"/>
    </row>
    <row r="76" spans="1:13" ht="25.5" customHeight="1">
      <c r="A76" s="97"/>
      <c r="B76" s="66"/>
      <c r="C76" s="47"/>
      <c r="D76" s="98"/>
      <c r="E76" s="99"/>
      <c r="F76" s="100"/>
      <c r="G76" s="100"/>
      <c r="H76" s="100"/>
      <c r="I76" s="100"/>
      <c r="J76" s="101"/>
      <c r="K76" s="102"/>
      <c r="L76" s="103"/>
      <c r="M76" s="96"/>
    </row>
    <row r="77" spans="1:13" ht="25.5" customHeight="1" thickBot="1">
      <c r="A77" s="104"/>
      <c r="B77" s="119"/>
      <c r="C77" s="43"/>
      <c r="D77" s="105"/>
      <c r="E77" s="106"/>
      <c r="F77" s="107"/>
      <c r="G77" s="107"/>
      <c r="H77" s="107"/>
      <c r="I77" s="107"/>
      <c r="J77" s="108"/>
      <c r="K77" s="109"/>
      <c r="L77" s="110"/>
      <c r="M77" s="111"/>
    </row>
    <row r="78" spans="1:13" ht="17.25" customHeight="1">
      <c r="A78" s="112"/>
      <c r="B78" s="113" t="s">
        <v>27</v>
      </c>
      <c r="C78" s="120"/>
      <c r="D78" s="121"/>
      <c r="E78" s="116"/>
      <c r="F78" s="116"/>
      <c r="G78" s="116"/>
      <c r="H78" s="116"/>
      <c r="I78" s="116"/>
      <c r="J78" s="116"/>
      <c r="K78" s="116"/>
      <c r="L78" s="116"/>
      <c r="M78"/>
    </row>
    <row r="79" spans="2:13" ht="15" customHeight="1">
      <c r="B79" s="72" t="s">
        <v>54</v>
      </c>
      <c r="C79" s="72"/>
      <c r="D79" s="117"/>
      <c r="G79" s="72" t="s">
        <v>57</v>
      </c>
      <c r="M79"/>
    </row>
    <row r="80" spans="4:13" ht="11.25" customHeight="1">
      <c r="D80" s="67"/>
      <c r="M80"/>
    </row>
    <row r="81" spans="2:13" ht="15" customHeight="1">
      <c r="B81" s="72" t="s">
        <v>55</v>
      </c>
      <c r="C81" s="72"/>
      <c r="D81" s="117"/>
      <c r="G81" s="72" t="s">
        <v>58</v>
      </c>
      <c r="M81"/>
    </row>
    <row r="82" spans="4:13" ht="11.25" customHeight="1">
      <c r="D82" s="67"/>
      <c r="M82"/>
    </row>
    <row r="83" spans="2:13" ht="15" customHeight="1">
      <c r="B83" s="72" t="s">
        <v>56</v>
      </c>
      <c r="C83" s="72"/>
      <c r="D83" s="117"/>
      <c r="G83" s="72" t="s">
        <v>59</v>
      </c>
      <c r="K83" s="116"/>
      <c r="L83" s="116"/>
      <c r="M83" s="116"/>
    </row>
    <row r="84" spans="2:13" ht="15" customHeight="1">
      <c r="B84" s="72"/>
      <c r="C84" s="72"/>
      <c r="D84" s="117"/>
      <c r="G84" s="72"/>
      <c r="K84" s="116"/>
      <c r="L84" s="116"/>
      <c r="M84" s="116"/>
    </row>
  </sheetData>
  <sheetProtection/>
  <printOptions/>
  <pageMargins left="0.17" right="0.16" top="0.24" bottom="0.18" header="0.3" footer="0.1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P4" sqref="P4"/>
    </sheetView>
  </sheetViews>
  <sheetFormatPr defaultColWidth="9.00390625" defaultRowHeight="12.75"/>
  <cols>
    <col min="1" max="1" width="5.00390625" style="0" customWidth="1"/>
    <col min="2" max="2" width="12.25390625" style="0" customWidth="1"/>
    <col min="3" max="3" width="7.875" style="0" customWidth="1"/>
    <col min="4" max="13" width="7.625" style="0" customWidth="1"/>
  </cols>
  <sheetData>
    <row r="1" ht="17.25" customHeight="1">
      <c r="D1" s="67"/>
    </row>
    <row r="2" spans="2:4" ht="17.25" customHeight="1">
      <c r="B2" s="4" t="s">
        <v>98</v>
      </c>
      <c r="C2" s="68"/>
      <c r="D2" s="69"/>
    </row>
    <row r="3" spans="1:4" ht="17.25" customHeight="1">
      <c r="A3" s="23"/>
      <c r="B3" s="70"/>
      <c r="C3" s="70"/>
      <c r="D3" s="71"/>
    </row>
    <row r="4" spans="4:8" ht="39" customHeight="1" thickBot="1">
      <c r="D4" s="67"/>
      <c r="G4" t="s">
        <v>20</v>
      </c>
      <c r="H4" s="72"/>
    </row>
    <row r="5" spans="1:13" ht="27" customHeight="1" thickBot="1">
      <c r="A5" s="73" t="s">
        <v>21</v>
      </c>
      <c r="B5" s="74" t="s">
        <v>22</v>
      </c>
      <c r="C5" s="75" t="s">
        <v>23</v>
      </c>
      <c r="D5" s="76" t="s">
        <v>47</v>
      </c>
      <c r="E5" s="77" t="s">
        <v>48</v>
      </c>
      <c r="F5" s="79" t="s">
        <v>49</v>
      </c>
      <c r="G5" s="79" t="s">
        <v>50</v>
      </c>
      <c r="H5" s="79" t="s">
        <v>51</v>
      </c>
      <c r="I5" s="80" t="s">
        <v>24</v>
      </c>
      <c r="J5" s="81" t="s">
        <v>52</v>
      </c>
      <c r="K5" s="73" t="s">
        <v>53</v>
      </c>
      <c r="L5" s="82" t="s">
        <v>25</v>
      </c>
      <c r="M5" s="83" t="s">
        <v>26</v>
      </c>
    </row>
    <row r="6" spans="1:13" ht="25.5" customHeight="1">
      <c r="A6" s="84"/>
      <c r="B6" s="180" t="s">
        <v>33</v>
      </c>
      <c r="C6" s="181" t="s">
        <v>34</v>
      </c>
      <c r="D6" s="85"/>
      <c r="E6" s="86"/>
      <c r="F6" s="87"/>
      <c r="G6" s="87"/>
      <c r="H6" s="87"/>
      <c r="I6" s="87"/>
      <c r="J6" s="88"/>
      <c r="K6" s="89"/>
      <c r="L6" s="90"/>
      <c r="M6" s="90"/>
    </row>
    <row r="7" spans="1:13" ht="25.5" customHeight="1">
      <c r="A7" s="84"/>
      <c r="B7" s="192" t="s">
        <v>41</v>
      </c>
      <c r="C7" s="150" t="s">
        <v>43</v>
      </c>
      <c r="D7" s="91"/>
      <c r="E7" s="92"/>
      <c r="F7" s="93"/>
      <c r="G7" s="93"/>
      <c r="H7" s="93"/>
      <c r="I7" s="93"/>
      <c r="J7" s="94"/>
      <c r="K7" s="95"/>
      <c r="L7" s="96"/>
      <c r="M7" s="96"/>
    </row>
    <row r="8" spans="1:13" ht="25.5" customHeight="1">
      <c r="A8" s="84"/>
      <c r="B8" s="192" t="s">
        <v>155</v>
      </c>
      <c r="C8" s="150" t="s">
        <v>156</v>
      </c>
      <c r="D8" s="91"/>
      <c r="E8" s="92"/>
      <c r="F8" s="93"/>
      <c r="G8" s="93"/>
      <c r="H8" s="93"/>
      <c r="I8" s="93"/>
      <c r="J8" s="94"/>
      <c r="K8" s="95"/>
      <c r="L8" s="96"/>
      <c r="M8" s="96"/>
    </row>
    <row r="9" spans="1:13" ht="25.5" customHeight="1">
      <c r="A9" s="84"/>
      <c r="B9" s="192" t="s">
        <v>84</v>
      </c>
      <c r="C9" s="150" t="s">
        <v>85</v>
      </c>
      <c r="D9" s="91"/>
      <c r="E9" s="92"/>
      <c r="F9" s="93"/>
      <c r="G9" s="93"/>
      <c r="H9" s="93"/>
      <c r="I9" s="93"/>
      <c r="J9" s="94"/>
      <c r="K9" s="95"/>
      <c r="L9" s="96"/>
      <c r="M9" s="96"/>
    </row>
    <row r="10" spans="1:13" ht="25.5" customHeight="1">
      <c r="A10" s="97"/>
      <c r="B10" s="192" t="s">
        <v>157</v>
      </c>
      <c r="C10" s="150" t="s">
        <v>158</v>
      </c>
      <c r="D10" s="98"/>
      <c r="E10" s="99"/>
      <c r="F10" s="100"/>
      <c r="G10" s="100"/>
      <c r="H10" s="100"/>
      <c r="I10" s="100"/>
      <c r="J10" s="101"/>
      <c r="K10" s="102"/>
      <c r="L10" s="103"/>
      <c r="M10" s="96"/>
    </row>
    <row r="11" spans="1:13" ht="25.5" customHeight="1">
      <c r="A11" s="97"/>
      <c r="B11" s="192" t="s">
        <v>125</v>
      </c>
      <c r="C11" s="150" t="s">
        <v>85</v>
      </c>
      <c r="D11" s="98"/>
      <c r="E11" s="99"/>
      <c r="F11" s="100"/>
      <c r="G11" s="100"/>
      <c r="H11" s="100"/>
      <c r="I11" s="100"/>
      <c r="J11" s="101"/>
      <c r="K11" s="102"/>
      <c r="L11" s="103"/>
      <c r="M11" s="96"/>
    </row>
    <row r="12" spans="1:13" ht="25.5" customHeight="1" thickBot="1">
      <c r="A12" s="104"/>
      <c r="B12" s="128"/>
      <c r="C12" s="129"/>
      <c r="D12" s="105"/>
      <c r="E12" s="106"/>
      <c r="F12" s="107"/>
      <c r="G12" s="107"/>
      <c r="H12" s="107"/>
      <c r="I12" s="107"/>
      <c r="J12" s="108"/>
      <c r="K12" s="109"/>
      <c r="L12" s="110"/>
      <c r="M12" s="111"/>
    </row>
    <row r="13" spans="1:12" ht="17.25" customHeight="1">
      <c r="A13" s="112"/>
      <c r="B13" s="113" t="s">
        <v>27</v>
      </c>
      <c r="C13" s="120"/>
      <c r="D13" s="121"/>
      <c r="E13" s="116"/>
      <c r="F13" s="116"/>
      <c r="G13" s="116"/>
      <c r="H13" s="116"/>
      <c r="I13" s="116"/>
      <c r="J13" s="116"/>
      <c r="K13" s="116"/>
      <c r="L13" s="116"/>
    </row>
    <row r="14" spans="2:7" ht="15" customHeight="1">
      <c r="B14" s="72" t="s">
        <v>54</v>
      </c>
      <c r="C14" s="72"/>
      <c r="D14" s="117"/>
      <c r="G14" s="72" t="s">
        <v>57</v>
      </c>
    </row>
    <row r="15" ht="11.25" customHeight="1">
      <c r="D15" s="67"/>
    </row>
    <row r="16" spans="2:7" ht="15" customHeight="1">
      <c r="B16" s="72" t="s">
        <v>55</v>
      </c>
      <c r="C16" s="72"/>
      <c r="D16" s="117"/>
      <c r="G16" s="72" t="s">
        <v>58</v>
      </c>
    </row>
    <row r="17" ht="11.25" customHeight="1">
      <c r="D17" s="67"/>
    </row>
    <row r="18" spans="2:13" ht="15" customHeight="1">
      <c r="B18" s="72" t="s">
        <v>56</v>
      </c>
      <c r="C18" s="72"/>
      <c r="D18" s="117"/>
      <c r="G18" s="72" t="s">
        <v>59</v>
      </c>
      <c r="K18" s="116"/>
      <c r="L18" s="116"/>
      <c r="M18" s="116"/>
    </row>
    <row r="19" spans="2:13" ht="15" customHeight="1">
      <c r="B19" s="72"/>
      <c r="C19" s="72"/>
      <c r="D19" s="117"/>
      <c r="G19" s="72"/>
      <c r="K19" s="116"/>
      <c r="L19" s="116"/>
      <c r="M19" s="116"/>
    </row>
    <row r="20" spans="4:13" ht="15" customHeight="1">
      <c r="D20" s="67"/>
      <c r="K20" s="118"/>
      <c r="L20" s="118"/>
      <c r="M20" s="116"/>
    </row>
    <row r="24" ht="17.25" customHeight="1">
      <c r="D24" s="67"/>
    </row>
    <row r="25" spans="2:4" ht="17.25" customHeight="1">
      <c r="B25" s="191" t="s">
        <v>106</v>
      </c>
      <c r="C25" s="68"/>
      <c r="D25" s="69"/>
    </row>
    <row r="26" spans="1:4" ht="17.25" customHeight="1">
      <c r="A26" s="23"/>
      <c r="B26" s="70"/>
      <c r="C26" s="70"/>
      <c r="D26" s="71"/>
    </row>
    <row r="27" spans="4:8" ht="39" customHeight="1" thickBot="1">
      <c r="D27" s="67"/>
      <c r="G27" t="s">
        <v>20</v>
      </c>
      <c r="H27" s="72"/>
    </row>
    <row r="28" spans="1:13" ht="27" customHeight="1" thickBot="1">
      <c r="A28" s="73" t="s">
        <v>21</v>
      </c>
      <c r="B28" s="74" t="s">
        <v>22</v>
      </c>
      <c r="C28" s="75" t="s">
        <v>23</v>
      </c>
      <c r="D28" s="76" t="s">
        <v>47</v>
      </c>
      <c r="E28" s="77" t="s">
        <v>48</v>
      </c>
      <c r="F28" s="79" t="s">
        <v>49</v>
      </c>
      <c r="G28" s="79" t="s">
        <v>50</v>
      </c>
      <c r="H28" s="79" t="s">
        <v>51</v>
      </c>
      <c r="I28" s="80" t="s">
        <v>24</v>
      </c>
      <c r="J28" s="81" t="s">
        <v>52</v>
      </c>
      <c r="K28" s="73" t="s">
        <v>53</v>
      </c>
      <c r="L28" s="82" t="s">
        <v>25</v>
      </c>
      <c r="M28" s="83" t="s">
        <v>26</v>
      </c>
    </row>
    <row r="29" spans="1:13" ht="25.5" customHeight="1">
      <c r="A29" s="84"/>
      <c r="B29" s="180" t="s">
        <v>159</v>
      </c>
      <c r="C29" s="181" t="s">
        <v>160</v>
      </c>
      <c r="D29" s="85"/>
      <c r="E29" s="86"/>
      <c r="F29" s="87"/>
      <c r="G29" s="87"/>
      <c r="H29" s="87"/>
      <c r="I29" s="87"/>
      <c r="J29" s="88"/>
      <c r="K29" s="89"/>
      <c r="L29" s="90"/>
      <c r="M29" s="90"/>
    </row>
    <row r="30" spans="1:13" ht="25.5" customHeight="1">
      <c r="A30" s="84"/>
      <c r="B30" s="180" t="s">
        <v>161</v>
      </c>
      <c r="C30" s="181" t="s">
        <v>85</v>
      </c>
      <c r="D30" s="91"/>
      <c r="E30" s="92"/>
      <c r="F30" s="93"/>
      <c r="G30" s="93"/>
      <c r="H30" s="93"/>
      <c r="I30" s="93"/>
      <c r="J30" s="94"/>
      <c r="K30" s="95"/>
      <c r="L30" s="96"/>
      <c r="M30" s="96"/>
    </row>
    <row r="31" spans="1:13" ht="25.5" customHeight="1">
      <c r="A31" s="84"/>
      <c r="B31" s="180" t="s">
        <v>162</v>
      </c>
      <c r="C31" s="181" t="s">
        <v>163</v>
      </c>
      <c r="D31" s="91"/>
      <c r="E31" s="92"/>
      <c r="F31" s="93"/>
      <c r="G31" s="93"/>
      <c r="H31" s="93"/>
      <c r="I31" s="93"/>
      <c r="J31" s="94"/>
      <c r="K31" s="95"/>
      <c r="L31" s="96"/>
      <c r="M31" s="96"/>
    </row>
    <row r="32" spans="1:13" ht="25.5" customHeight="1">
      <c r="A32" s="84"/>
      <c r="B32" s="192" t="s">
        <v>38</v>
      </c>
      <c r="C32" s="150" t="s">
        <v>45</v>
      </c>
      <c r="D32" s="91"/>
      <c r="E32" s="92"/>
      <c r="F32" s="93"/>
      <c r="G32" s="93"/>
      <c r="H32" s="93"/>
      <c r="I32" s="93"/>
      <c r="J32" s="94"/>
      <c r="K32" s="95"/>
      <c r="L32" s="96"/>
      <c r="M32" s="96"/>
    </row>
    <row r="33" spans="1:13" ht="25.5" customHeight="1">
      <c r="A33" s="97"/>
      <c r="B33" s="192" t="s">
        <v>39</v>
      </c>
      <c r="C33" s="150" t="s">
        <v>46</v>
      </c>
      <c r="D33" s="98"/>
      <c r="E33" s="99"/>
      <c r="F33" s="100"/>
      <c r="G33" s="100"/>
      <c r="H33" s="100"/>
      <c r="I33" s="100"/>
      <c r="J33" s="101"/>
      <c r="K33" s="102"/>
      <c r="L33" s="103"/>
      <c r="M33" s="96"/>
    </row>
    <row r="34" spans="1:13" ht="25.5" customHeight="1">
      <c r="A34" s="97"/>
      <c r="B34" s="192"/>
      <c r="C34" s="150"/>
      <c r="D34" s="98"/>
      <c r="E34" s="99"/>
      <c r="F34" s="100"/>
      <c r="G34" s="100"/>
      <c r="H34" s="100"/>
      <c r="I34" s="100"/>
      <c r="J34" s="101"/>
      <c r="K34" s="102"/>
      <c r="L34" s="103"/>
      <c r="M34" s="96"/>
    </row>
    <row r="35" spans="1:13" ht="25.5" customHeight="1" thickBot="1">
      <c r="A35" s="104"/>
      <c r="B35" s="192"/>
      <c r="C35" s="150"/>
      <c r="D35" s="105"/>
      <c r="E35" s="106"/>
      <c r="F35" s="107"/>
      <c r="G35" s="107"/>
      <c r="H35" s="107"/>
      <c r="I35" s="107"/>
      <c r="J35" s="108"/>
      <c r="K35" s="109"/>
      <c r="L35" s="110"/>
      <c r="M35" s="111"/>
    </row>
    <row r="36" spans="1:12" ht="17.25" customHeight="1">
      <c r="A36" s="112"/>
      <c r="B36" s="113" t="s">
        <v>27</v>
      </c>
      <c r="C36" s="120"/>
      <c r="D36" s="121"/>
      <c r="E36" s="116"/>
      <c r="F36" s="116"/>
      <c r="G36" s="116"/>
      <c r="H36" s="116"/>
      <c r="I36" s="116"/>
      <c r="J36" s="116"/>
      <c r="K36" s="116"/>
      <c r="L36" s="116"/>
    </row>
    <row r="37" spans="2:7" ht="15" customHeight="1">
      <c r="B37" s="72" t="s">
        <v>54</v>
      </c>
      <c r="C37" s="72"/>
      <c r="D37" s="117"/>
      <c r="G37" s="72" t="s">
        <v>57</v>
      </c>
    </row>
    <row r="38" ht="11.25" customHeight="1">
      <c r="D38" s="67"/>
    </row>
    <row r="39" spans="2:7" ht="15" customHeight="1">
      <c r="B39" s="72" t="s">
        <v>55</v>
      </c>
      <c r="C39" s="72"/>
      <c r="D39" s="117"/>
      <c r="G39" s="72" t="s">
        <v>58</v>
      </c>
    </row>
    <row r="40" ht="11.25" customHeight="1">
      <c r="D40" s="67"/>
    </row>
    <row r="41" spans="2:13" ht="15" customHeight="1">
      <c r="B41" s="72" t="s">
        <v>56</v>
      </c>
      <c r="C41" s="72"/>
      <c r="D41" s="117"/>
      <c r="G41" s="72" t="s">
        <v>59</v>
      </c>
      <c r="K41" s="116"/>
      <c r="L41" s="116"/>
      <c r="M41" s="116"/>
    </row>
    <row r="42" spans="2:13" ht="15" customHeight="1">
      <c r="B42" s="72"/>
      <c r="C42" s="72"/>
      <c r="D42" s="117"/>
      <c r="G42" s="72"/>
      <c r="K42" s="116"/>
      <c r="L42" s="116"/>
      <c r="M42" s="116"/>
    </row>
    <row r="43" spans="4:13" ht="15" customHeight="1">
      <c r="D43" s="67"/>
      <c r="K43" s="118"/>
      <c r="L43" s="118"/>
      <c r="M43" s="116"/>
    </row>
    <row r="44" ht="17.25" customHeight="1">
      <c r="D44" s="67"/>
    </row>
    <row r="45" spans="2:4" ht="17.25" customHeight="1">
      <c r="B45" s="191" t="s">
        <v>192</v>
      </c>
      <c r="C45" s="68"/>
      <c r="D45" s="69"/>
    </row>
    <row r="46" spans="1:4" ht="17.25" customHeight="1">
      <c r="A46" s="23"/>
      <c r="B46" s="70"/>
      <c r="C46" s="70"/>
      <c r="D46" s="71"/>
    </row>
    <row r="47" spans="4:8" ht="39" customHeight="1" thickBot="1">
      <c r="D47" s="67"/>
      <c r="G47" t="s">
        <v>20</v>
      </c>
      <c r="H47" s="72"/>
    </row>
    <row r="48" spans="1:13" ht="27" customHeight="1" thickBot="1">
      <c r="A48" s="73" t="s">
        <v>21</v>
      </c>
      <c r="B48" s="74" t="s">
        <v>22</v>
      </c>
      <c r="C48" s="75" t="s">
        <v>23</v>
      </c>
      <c r="D48" s="76" t="s">
        <v>47</v>
      </c>
      <c r="E48" s="77" t="s">
        <v>48</v>
      </c>
      <c r="F48" s="79" t="s">
        <v>49</v>
      </c>
      <c r="G48" s="79" t="s">
        <v>50</v>
      </c>
      <c r="H48" s="79" t="s">
        <v>51</v>
      </c>
      <c r="I48" s="80" t="s">
        <v>24</v>
      </c>
      <c r="J48" s="81" t="s">
        <v>52</v>
      </c>
      <c r="K48" s="73" t="s">
        <v>53</v>
      </c>
      <c r="L48" s="82" t="s">
        <v>25</v>
      </c>
      <c r="M48" s="83" t="s">
        <v>26</v>
      </c>
    </row>
    <row r="49" spans="1:13" ht="25.5" customHeight="1">
      <c r="A49" s="84"/>
      <c r="B49" s="192" t="s">
        <v>63</v>
      </c>
      <c r="C49" s="150" t="s">
        <v>85</v>
      </c>
      <c r="D49" s="85"/>
      <c r="E49" s="86"/>
      <c r="F49" s="87"/>
      <c r="G49" s="87"/>
      <c r="H49" s="87"/>
      <c r="I49" s="87"/>
      <c r="J49" s="88"/>
      <c r="K49" s="89"/>
      <c r="L49" s="90"/>
      <c r="M49" s="90"/>
    </row>
    <row r="50" spans="1:13" ht="25.5" customHeight="1">
      <c r="A50" s="84"/>
      <c r="B50" s="192" t="s">
        <v>40</v>
      </c>
      <c r="C50" s="150" t="s">
        <v>44</v>
      </c>
      <c r="D50" s="91"/>
      <c r="E50" s="92"/>
      <c r="F50" s="93"/>
      <c r="G50" s="93"/>
      <c r="H50" s="93"/>
      <c r="I50" s="93"/>
      <c r="J50" s="94"/>
      <c r="K50" s="95"/>
      <c r="L50" s="96"/>
      <c r="M50" s="96"/>
    </row>
    <row r="51" spans="1:13" ht="25.5" customHeight="1">
      <c r="A51" s="84"/>
      <c r="B51" s="180" t="s">
        <v>169</v>
      </c>
      <c r="C51" s="181" t="s">
        <v>170</v>
      </c>
      <c r="D51" s="91"/>
      <c r="E51" s="92"/>
      <c r="F51" s="93"/>
      <c r="G51" s="93"/>
      <c r="H51" s="93"/>
      <c r="I51" s="93"/>
      <c r="J51" s="94"/>
      <c r="K51" s="95"/>
      <c r="L51" s="96"/>
      <c r="M51" s="96"/>
    </row>
    <row r="52" spans="1:13" ht="25.5" customHeight="1">
      <c r="A52" s="84"/>
      <c r="B52" s="192" t="s">
        <v>171</v>
      </c>
      <c r="C52" s="150" t="s">
        <v>46</v>
      </c>
      <c r="D52" s="91"/>
      <c r="E52" s="92"/>
      <c r="F52" s="93"/>
      <c r="G52" s="93"/>
      <c r="H52" s="93"/>
      <c r="I52" s="93"/>
      <c r="J52" s="94"/>
      <c r="K52" s="95"/>
      <c r="L52" s="96"/>
      <c r="M52" s="96"/>
    </row>
    <row r="53" spans="1:13" ht="25.5" customHeight="1">
      <c r="A53" s="97"/>
      <c r="B53" s="192" t="s">
        <v>172</v>
      </c>
      <c r="C53" s="150" t="s">
        <v>173</v>
      </c>
      <c r="D53" s="98"/>
      <c r="E53" s="99"/>
      <c r="F53" s="100"/>
      <c r="G53" s="100"/>
      <c r="H53" s="100"/>
      <c r="I53" s="100"/>
      <c r="J53" s="101"/>
      <c r="K53" s="102"/>
      <c r="L53" s="103"/>
      <c r="M53" s="96"/>
    </row>
    <row r="54" spans="1:13" ht="25.5" customHeight="1">
      <c r="A54" s="97"/>
      <c r="B54" s="180" t="s">
        <v>80</v>
      </c>
      <c r="C54" s="181" t="s">
        <v>44</v>
      </c>
      <c r="D54" s="98"/>
      <c r="E54" s="99"/>
      <c r="F54" s="100"/>
      <c r="G54" s="100"/>
      <c r="H54" s="100"/>
      <c r="I54" s="100"/>
      <c r="J54" s="101"/>
      <c r="K54" s="102"/>
      <c r="L54" s="103"/>
      <c r="M54" s="96"/>
    </row>
    <row r="55" spans="1:13" ht="25.5" customHeight="1" thickBot="1">
      <c r="A55" s="104"/>
      <c r="B55" s="192"/>
      <c r="C55" s="150"/>
      <c r="D55" s="105"/>
      <c r="E55" s="106"/>
      <c r="F55" s="107"/>
      <c r="G55" s="107"/>
      <c r="H55" s="107"/>
      <c r="I55" s="107"/>
      <c r="J55" s="108"/>
      <c r="K55" s="109"/>
      <c r="L55" s="110"/>
      <c r="M55" s="111"/>
    </row>
    <row r="56" spans="1:12" ht="17.25" customHeight="1">
      <c r="A56" s="112"/>
      <c r="B56" s="113" t="s">
        <v>27</v>
      </c>
      <c r="C56" s="120"/>
      <c r="D56" s="121"/>
      <c r="E56" s="116"/>
      <c r="F56" s="116"/>
      <c r="G56" s="116"/>
      <c r="H56" s="116"/>
      <c r="I56" s="116"/>
      <c r="J56" s="116"/>
      <c r="K56" s="116"/>
      <c r="L56" s="116"/>
    </row>
    <row r="57" spans="2:7" ht="15" customHeight="1">
      <c r="B57" s="72" t="s">
        <v>54</v>
      </c>
      <c r="C57" s="72"/>
      <c r="D57" s="117"/>
      <c r="G57" s="72" t="s">
        <v>57</v>
      </c>
    </row>
    <row r="58" ht="11.25" customHeight="1">
      <c r="D58" s="67"/>
    </row>
    <row r="59" spans="2:7" ht="15" customHeight="1">
      <c r="B59" s="72" t="s">
        <v>55</v>
      </c>
      <c r="C59" s="72"/>
      <c r="D59" s="117"/>
      <c r="G59" s="72" t="s">
        <v>58</v>
      </c>
    </row>
    <row r="60" ht="11.25" customHeight="1">
      <c r="D60" s="67"/>
    </row>
    <row r="61" spans="2:13" ht="15" customHeight="1">
      <c r="B61" s="72" t="s">
        <v>56</v>
      </c>
      <c r="C61" s="72"/>
      <c r="D61" s="117"/>
      <c r="G61" s="72" t="s">
        <v>59</v>
      </c>
      <c r="K61" s="116"/>
      <c r="L61" s="116"/>
      <c r="M61" s="116"/>
    </row>
    <row r="62" spans="2:13" ht="15" customHeight="1">
      <c r="B62" s="72"/>
      <c r="C62" s="72"/>
      <c r="D62" s="117"/>
      <c r="G62" s="72"/>
      <c r="K62" s="116"/>
      <c r="L62" s="116"/>
      <c r="M62" s="116"/>
    </row>
    <row r="65" ht="17.25" customHeight="1">
      <c r="D65" s="67"/>
    </row>
    <row r="66" spans="2:4" ht="17.25" customHeight="1">
      <c r="B66" s="191" t="s">
        <v>144</v>
      </c>
      <c r="C66" s="68"/>
      <c r="D66" s="69"/>
    </row>
    <row r="67" spans="1:4" ht="17.25" customHeight="1">
      <c r="A67" s="23"/>
      <c r="B67" s="70"/>
      <c r="C67" s="70"/>
      <c r="D67" s="71"/>
    </row>
    <row r="68" spans="4:8" ht="39" customHeight="1" thickBot="1">
      <c r="D68" s="67"/>
      <c r="G68" t="s">
        <v>20</v>
      </c>
      <c r="H68" s="72"/>
    </row>
    <row r="69" spans="1:13" ht="27" customHeight="1" thickBot="1">
      <c r="A69" s="73" t="s">
        <v>21</v>
      </c>
      <c r="B69" s="74" t="s">
        <v>22</v>
      </c>
      <c r="C69" s="75" t="s">
        <v>23</v>
      </c>
      <c r="D69" s="76" t="s">
        <v>47</v>
      </c>
      <c r="E69" s="77" t="s">
        <v>48</v>
      </c>
      <c r="F69" s="79" t="s">
        <v>49</v>
      </c>
      <c r="G69" s="79" t="s">
        <v>50</v>
      </c>
      <c r="H69" s="79" t="s">
        <v>51</v>
      </c>
      <c r="I69" s="80" t="s">
        <v>24</v>
      </c>
      <c r="J69" s="81" t="s">
        <v>52</v>
      </c>
      <c r="K69" s="73" t="s">
        <v>53</v>
      </c>
      <c r="L69" s="82" t="s">
        <v>25</v>
      </c>
      <c r="M69" s="83" t="s">
        <v>26</v>
      </c>
    </row>
    <row r="70" spans="1:13" ht="25.5" customHeight="1">
      <c r="A70" s="84"/>
      <c r="B70" s="192" t="s">
        <v>31</v>
      </c>
      <c r="C70" s="150" t="s">
        <v>32</v>
      </c>
      <c r="D70" s="85"/>
      <c r="E70" s="86"/>
      <c r="F70" s="87"/>
      <c r="G70" s="87"/>
      <c r="H70" s="87"/>
      <c r="I70" s="87"/>
      <c r="J70" s="88"/>
      <c r="K70" s="89"/>
      <c r="L70" s="90"/>
      <c r="M70" s="90"/>
    </row>
    <row r="71" spans="1:13" ht="25.5" customHeight="1">
      <c r="A71" s="84"/>
      <c r="B71" s="192" t="s">
        <v>164</v>
      </c>
      <c r="C71" s="150" t="s">
        <v>71</v>
      </c>
      <c r="D71" s="91"/>
      <c r="E71" s="92"/>
      <c r="F71" s="93"/>
      <c r="G71" s="93"/>
      <c r="H71" s="93"/>
      <c r="I71" s="93"/>
      <c r="J71" s="94"/>
      <c r="K71" s="95"/>
      <c r="L71" s="96"/>
      <c r="M71" s="96"/>
    </row>
    <row r="72" spans="1:13" ht="25.5" customHeight="1">
      <c r="A72" s="84"/>
      <c r="B72" s="180" t="s">
        <v>165</v>
      </c>
      <c r="C72" s="181" t="s">
        <v>77</v>
      </c>
      <c r="D72" s="91"/>
      <c r="E72" s="92"/>
      <c r="F72" s="93"/>
      <c r="G72" s="93"/>
      <c r="H72" s="93"/>
      <c r="I72" s="93"/>
      <c r="J72" s="94"/>
      <c r="K72" s="95"/>
      <c r="L72" s="96"/>
      <c r="M72" s="96"/>
    </row>
    <row r="73" spans="1:13" ht="25.5" customHeight="1">
      <c r="A73" s="84"/>
      <c r="B73" s="192" t="s">
        <v>166</v>
      </c>
      <c r="C73" s="150" t="s">
        <v>167</v>
      </c>
      <c r="D73" s="91"/>
      <c r="E73" s="92"/>
      <c r="F73" s="93"/>
      <c r="G73" s="93"/>
      <c r="H73" s="93"/>
      <c r="I73" s="93"/>
      <c r="J73" s="94"/>
      <c r="K73" s="95"/>
      <c r="L73" s="96"/>
      <c r="M73" s="96"/>
    </row>
    <row r="74" spans="1:13" ht="25.5" customHeight="1">
      <c r="A74" s="97"/>
      <c r="B74" s="192" t="s">
        <v>76</v>
      </c>
      <c r="C74" s="150" t="s">
        <v>77</v>
      </c>
      <c r="D74" s="98"/>
      <c r="E74" s="99"/>
      <c r="F74" s="100"/>
      <c r="G74" s="100"/>
      <c r="H74" s="100"/>
      <c r="I74" s="100"/>
      <c r="J74" s="101"/>
      <c r="K74" s="102"/>
      <c r="L74" s="103"/>
      <c r="M74" s="96"/>
    </row>
    <row r="75" spans="1:13" ht="25.5" customHeight="1">
      <c r="A75" s="97"/>
      <c r="B75" s="192"/>
      <c r="C75" s="150"/>
      <c r="D75" s="98"/>
      <c r="E75" s="99"/>
      <c r="F75" s="100"/>
      <c r="G75" s="100"/>
      <c r="H75" s="100"/>
      <c r="I75" s="100"/>
      <c r="J75" s="101"/>
      <c r="K75" s="102"/>
      <c r="L75" s="103"/>
      <c r="M75" s="96"/>
    </row>
    <row r="76" spans="1:13" ht="25.5" customHeight="1" thickBot="1">
      <c r="A76" s="104"/>
      <c r="B76" s="119"/>
      <c r="C76" s="43"/>
      <c r="D76" s="105"/>
      <c r="E76" s="106"/>
      <c r="F76" s="107"/>
      <c r="G76" s="107"/>
      <c r="H76" s="107"/>
      <c r="I76" s="107"/>
      <c r="J76" s="108"/>
      <c r="K76" s="109"/>
      <c r="L76" s="110"/>
      <c r="M76" s="111"/>
    </row>
    <row r="77" spans="1:12" ht="17.25" customHeight="1">
      <c r="A77" s="112"/>
      <c r="B77" s="113" t="s">
        <v>27</v>
      </c>
      <c r="C77" s="120"/>
      <c r="D77" s="121"/>
      <c r="E77" s="116"/>
      <c r="F77" s="116"/>
      <c r="G77" s="116"/>
      <c r="H77" s="116"/>
      <c r="I77" s="116"/>
      <c r="J77" s="116"/>
      <c r="K77" s="116"/>
      <c r="L77" s="116"/>
    </row>
    <row r="78" spans="2:7" ht="15" customHeight="1">
      <c r="B78" s="72" t="s">
        <v>54</v>
      </c>
      <c r="C78" s="72"/>
      <c r="D78" s="117"/>
      <c r="G78" s="72" t="s">
        <v>57</v>
      </c>
    </row>
    <row r="79" ht="11.25" customHeight="1">
      <c r="D79" s="67"/>
    </row>
    <row r="80" spans="2:7" ht="15" customHeight="1">
      <c r="B80" s="72" t="s">
        <v>55</v>
      </c>
      <c r="C80" s="72"/>
      <c r="D80" s="117"/>
      <c r="G80" s="72" t="s">
        <v>58</v>
      </c>
    </row>
    <row r="81" ht="11.25" customHeight="1">
      <c r="D81" s="67"/>
    </row>
    <row r="82" spans="2:13" ht="15" customHeight="1">
      <c r="B82" s="72" t="s">
        <v>56</v>
      </c>
      <c r="C82" s="72"/>
      <c r="D82" s="117"/>
      <c r="G82" s="72" t="s">
        <v>59</v>
      </c>
      <c r="K82" s="116"/>
      <c r="L82" s="116"/>
      <c r="M82" s="116"/>
    </row>
    <row r="83" spans="2:13" ht="15" customHeight="1">
      <c r="B83" s="72"/>
      <c r="C83" s="72"/>
      <c r="D83" s="117"/>
      <c r="G83" s="72"/>
      <c r="K83" s="116"/>
      <c r="L83" s="116"/>
      <c r="M83" s="116"/>
    </row>
  </sheetData>
  <sheetProtection/>
  <printOptions/>
  <pageMargins left="0.17" right="0.16" top="0.27" bottom="0.18" header="0.3" footer="0.18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2" sqref="A2:IV2"/>
    </sheetView>
  </sheetViews>
  <sheetFormatPr defaultColWidth="9.00390625" defaultRowHeight="28.5" customHeight="1"/>
  <cols>
    <col min="1" max="1" width="16.75390625" style="0" customWidth="1"/>
    <col min="2" max="2" width="8.75390625" style="0" customWidth="1"/>
    <col min="3" max="3" width="4.00390625" style="67" customWidth="1"/>
    <col min="4" max="9" width="10.00390625" style="0" customWidth="1"/>
  </cols>
  <sheetData>
    <row r="1" ht="28.5" customHeight="1" thickBot="1">
      <c r="A1" s="132" t="s">
        <v>17</v>
      </c>
    </row>
    <row r="2" spans="1:9" ht="60.75" customHeight="1" thickBot="1">
      <c r="A2" s="247" t="s">
        <v>67</v>
      </c>
      <c r="B2" s="215"/>
      <c r="C2" s="133"/>
      <c r="D2" s="134"/>
      <c r="E2" s="134"/>
      <c r="F2" s="134"/>
      <c r="G2" s="134"/>
      <c r="H2" s="134"/>
      <c r="I2" s="135"/>
    </row>
    <row r="3" spans="1:9" ht="28.5" customHeight="1">
      <c r="A3" s="128" t="s">
        <v>65</v>
      </c>
      <c r="B3" s="129"/>
      <c r="C3" s="130"/>
      <c r="D3" s="87"/>
      <c r="E3" s="87"/>
      <c r="F3" s="87"/>
      <c r="G3" s="87"/>
      <c r="H3" s="87"/>
      <c r="I3" s="139"/>
    </row>
    <row r="4" spans="1:9" ht="28.5" customHeight="1">
      <c r="A4" s="128" t="s">
        <v>28</v>
      </c>
      <c r="B4" s="129" t="s">
        <v>29</v>
      </c>
      <c r="C4" s="130">
        <v>91</v>
      </c>
      <c r="D4" s="93"/>
      <c r="E4" s="93"/>
      <c r="F4" s="93"/>
      <c r="G4" s="93"/>
      <c r="H4" s="93"/>
      <c r="I4" s="142"/>
    </row>
    <row r="5" spans="1:9" ht="28.5" customHeight="1">
      <c r="A5" s="128" t="s">
        <v>66</v>
      </c>
      <c r="B5" s="129"/>
      <c r="C5" s="130"/>
      <c r="D5" s="93"/>
      <c r="E5" s="93"/>
      <c r="F5" s="93"/>
      <c r="G5" s="93"/>
      <c r="H5" s="93"/>
      <c r="I5" s="142"/>
    </row>
    <row r="6" spans="1:9" ht="28.5" customHeight="1">
      <c r="A6" s="128" t="s">
        <v>31</v>
      </c>
      <c r="B6" s="129" t="s">
        <v>32</v>
      </c>
      <c r="C6" s="130">
        <v>91</v>
      </c>
      <c r="D6" s="93"/>
      <c r="E6" s="93"/>
      <c r="F6" s="93"/>
      <c r="G6" s="93"/>
      <c r="H6" s="93"/>
      <c r="I6" s="142"/>
    </row>
    <row r="7" spans="1:9" ht="28.5" customHeight="1">
      <c r="A7" s="128" t="s">
        <v>64</v>
      </c>
      <c r="B7" s="129" t="s">
        <v>34</v>
      </c>
      <c r="C7" s="130">
        <v>88</v>
      </c>
      <c r="D7" s="100"/>
      <c r="E7" s="100"/>
      <c r="F7" s="100"/>
      <c r="G7" s="100"/>
      <c r="H7" s="100"/>
      <c r="I7" s="143"/>
    </row>
    <row r="8" spans="1:9" ht="28.5" customHeight="1">
      <c r="A8" s="128" t="s">
        <v>35</v>
      </c>
      <c r="B8" s="129" t="s">
        <v>32</v>
      </c>
      <c r="C8" s="130">
        <v>90</v>
      </c>
      <c r="D8" s="145"/>
      <c r="E8" s="145"/>
      <c r="F8" s="145"/>
      <c r="G8" s="145"/>
      <c r="H8" s="145"/>
      <c r="I8" s="146"/>
    </row>
    <row r="9" spans="1:9" ht="28.5" customHeight="1" thickBot="1">
      <c r="A9" s="128" t="s">
        <v>36</v>
      </c>
      <c r="B9" s="129" t="s">
        <v>37</v>
      </c>
      <c r="C9" s="130">
        <v>87</v>
      </c>
      <c r="D9" s="107"/>
      <c r="E9" s="107"/>
      <c r="F9" s="107"/>
      <c r="G9" s="107"/>
      <c r="H9" s="107"/>
      <c r="I9" s="149"/>
    </row>
    <row r="10" ht="84" customHeight="1"/>
    <row r="11" ht="28.5" customHeight="1" thickBot="1">
      <c r="A11" s="132" t="s">
        <v>18</v>
      </c>
    </row>
    <row r="12" spans="1:9" ht="60.75" customHeight="1" thickBot="1">
      <c r="A12" s="247" t="s">
        <v>67</v>
      </c>
      <c r="B12" s="215"/>
      <c r="C12" s="133"/>
      <c r="D12" s="134"/>
      <c r="E12" s="134"/>
      <c r="F12" s="134"/>
      <c r="G12" s="134"/>
      <c r="H12" s="134"/>
      <c r="I12" s="135"/>
    </row>
    <row r="13" spans="1:9" ht="28.5" customHeight="1">
      <c r="A13" s="66" t="s">
        <v>41</v>
      </c>
      <c r="B13" s="47" t="s">
        <v>43</v>
      </c>
      <c r="C13" s="15">
        <v>91</v>
      </c>
      <c r="D13" s="87"/>
      <c r="E13" s="87"/>
      <c r="F13" s="87"/>
      <c r="G13" s="87"/>
      <c r="H13" s="87"/>
      <c r="I13" s="139"/>
    </row>
    <row r="14" spans="1:9" ht="28.5" customHeight="1">
      <c r="A14" s="66" t="s">
        <v>38</v>
      </c>
      <c r="B14" s="47" t="s">
        <v>45</v>
      </c>
      <c r="C14" s="15">
        <v>84</v>
      </c>
      <c r="D14" s="93"/>
      <c r="E14" s="93"/>
      <c r="F14" s="93"/>
      <c r="G14" s="93"/>
      <c r="H14" s="93"/>
      <c r="I14" s="142"/>
    </row>
    <row r="15" spans="1:9" ht="28.5" customHeight="1">
      <c r="A15" s="66" t="s">
        <v>40</v>
      </c>
      <c r="B15" s="47" t="s">
        <v>44</v>
      </c>
      <c r="C15" s="15">
        <v>84</v>
      </c>
      <c r="D15" s="93"/>
      <c r="E15" s="93"/>
      <c r="F15" s="93"/>
      <c r="G15" s="93"/>
      <c r="H15" s="93"/>
      <c r="I15" s="142"/>
    </row>
    <row r="16" spans="1:9" ht="28.5" customHeight="1">
      <c r="A16" s="66" t="s">
        <v>61</v>
      </c>
      <c r="B16" s="47" t="s">
        <v>62</v>
      </c>
      <c r="C16" s="15">
        <v>73</v>
      </c>
      <c r="D16" s="93"/>
      <c r="E16" s="93"/>
      <c r="F16" s="93"/>
      <c r="G16" s="93"/>
      <c r="H16" s="93"/>
      <c r="I16" s="142"/>
    </row>
    <row r="17" spans="1:9" ht="28.5" customHeight="1">
      <c r="A17" s="66" t="s">
        <v>39</v>
      </c>
      <c r="B17" s="47" t="s">
        <v>46</v>
      </c>
      <c r="C17" s="15">
        <v>79</v>
      </c>
      <c r="D17" s="100"/>
      <c r="E17" s="100"/>
      <c r="F17" s="100"/>
      <c r="G17" s="100"/>
      <c r="H17" s="100"/>
      <c r="I17" s="143"/>
    </row>
    <row r="18" spans="1:9" ht="28.5" customHeight="1">
      <c r="A18" s="66" t="s">
        <v>63</v>
      </c>
      <c r="B18" s="47" t="s">
        <v>85</v>
      </c>
      <c r="C18" s="15">
        <v>90</v>
      </c>
      <c r="D18" s="145"/>
      <c r="E18" s="145"/>
      <c r="F18" s="145"/>
      <c r="G18" s="145"/>
      <c r="H18" s="145"/>
      <c r="I18" s="146"/>
    </row>
    <row r="19" spans="1:9" ht="28.5" customHeight="1" thickBot="1">
      <c r="A19" s="147"/>
      <c r="B19" s="107"/>
      <c r="C19" s="148"/>
      <c r="D19" s="107"/>
      <c r="E19" s="107"/>
      <c r="F19" s="107"/>
      <c r="G19" s="107"/>
      <c r="H19" s="107"/>
      <c r="I19" s="149"/>
    </row>
    <row r="20" ht="91.5" customHeight="1"/>
    <row r="21" ht="28.5" customHeight="1" thickBot="1">
      <c r="A21" s="4" t="s">
        <v>88</v>
      </c>
    </row>
    <row r="22" spans="1:9" ht="60.75" customHeight="1" thickBot="1">
      <c r="A22" s="247" t="s">
        <v>67</v>
      </c>
      <c r="B22" s="215"/>
      <c r="C22" s="133"/>
      <c r="D22" s="134"/>
      <c r="E22" s="134"/>
      <c r="F22" s="134"/>
      <c r="G22" s="134"/>
      <c r="H22" s="134"/>
      <c r="I22" s="135"/>
    </row>
    <row r="23" spans="1:9" ht="28.5" customHeight="1">
      <c r="A23" s="136"/>
      <c r="B23" s="137"/>
      <c r="C23" s="138"/>
      <c r="D23" s="87"/>
      <c r="E23" s="87"/>
      <c r="F23" s="87"/>
      <c r="G23" s="87"/>
      <c r="H23" s="87"/>
      <c r="I23" s="139"/>
    </row>
    <row r="24" spans="1:9" ht="28.5" customHeight="1">
      <c r="A24" s="154"/>
      <c r="B24" s="155"/>
      <c r="C24" s="141"/>
      <c r="D24" s="93"/>
      <c r="E24" s="93"/>
      <c r="F24" s="93"/>
      <c r="G24" s="93"/>
      <c r="H24" s="93"/>
      <c r="I24" s="142"/>
    </row>
    <row r="25" spans="1:9" ht="28.5" customHeight="1">
      <c r="A25" s="154"/>
      <c r="B25" s="155"/>
      <c r="C25" s="141"/>
      <c r="D25" s="93"/>
      <c r="E25" s="93"/>
      <c r="F25" s="93"/>
      <c r="G25" s="93"/>
      <c r="H25" s="93"/>
      <c r="I25" s="142"/>
    </row>
    <row r="26" spans="1:9" ht="28.5" customHeight="1">
      <c r="A26" s="140"/>
      <c r="B26" s="47"/>
      <c r="C26" s="141"/>
      <c r="D26" s="93"/>
      <c r="E26" s="93"/>
      <c r="F26" s="93"/>
      <c r="G26" s="93"/>
      <c r="H26" s="93"/>
      <c r="I26" s="142"/>
    </row>
    <row r="27" spans="1:9" ht="28.5" customHeight="1">
      <c r="A27" s="140"/>
      <c r="B27" s="47"/>
      <c r="C27" s="15"/>
      <c r="D27" s="100"/>
      <c r="E27" s="100"/>
      <c r="F27" s="100"/>
      <c r="G27" s="100"/>
      <c r="H27" s="100"/>
      <c r="I27" s="143"/>
    </row>
    <row r="28" spans="1:9" ht="28.5" customHeight="1">
      <c r="A28" s="140"/>
      <c r="B28" s="150"/>
      <c r="C28" s="151"/>
      <c r="D28" s="145"/>
      <c r="E28" s="145"/>
      <c r="F28" s="145"/>
      <c r="G28" s="145"/>
      <c r="H28" s="145"/>
      <c r="I28" s="146"/>
    </row>
    <row r="29" spans="1:9" ht="28.5" customHeight="1" thickBot="1">
      <c r="A29" s="147"/>
      <c r="B29" s="107"/>
      <c r="C29" s="148"/>
      <c r="D29" s="107"/>
      <c r="E29" s="107"/>
      <c r="F29" s="107"/>
      <c r="G29" s="107"/>
      <c r="H29" s="107"/>
      <c r="I29" s="149"/>
    </row>
    <row r="32" ht="57" customHeight="1"/>
    <row r="33" ht="28.5" customHeight="1" thickBot="1">
      <c r="A33" s="4" t="s">
        <v>87</v>
      </c>
    </row>
    <row r="34" spans="1:9" ht="60.75" customHeight="1" thickBot="1">
      <c r="A34" s="247" t="s">
        <v>67</v>
      </c>
      <c r="B34" s="215"/>
      <c r="C34" s="133"/>
      <c r="D34" s="134"/>
      <c r="E34" s="134"/>
      <c r="F34" s="134"/>
      <c r="G34" s="134"/>
      <c r="H34" s="134"/>
      <c r="I34" s="135"/>
    </row>
    <row r="35" spans="1:9" ht="28.5" customHeight="1">
      <c r="A35" s="136" t="s">
        <v>70</v>
      </c>
      <c r="B35" s="137" t="s">
        <v>71</v>
      </c>
      <c r="C35" s="138">
        <v>93</v>
      </c>
      <c r="D35" s="87"/>
      <c r="E35" s="87"/>
      <c r="F35" s="87"/>
      <c r="G35" s="87"/>
      <c r="H35" s="87"/>
      <c r="I35" s="139"/>
    </row>
    <row r="36" spans="1:9" ht="28.5" customHeight="1">
      <c r="A36" s="140" t="s">
        <v>31</v>
      </c>
      <c r="B36" s="47"/>
      <c r="C36" s="141"/>
      <c r="D36" s="93"/>
      <c r="E36" s="93"/>
      <c r="F36" s="93"/>
      <c r="G36" s="93"/>
      <c r="H36" s="93"/>
      <c r="I36" s="142"/>
    </row>
    <row r="37" spans="1:9" ht="28.5" customHeight="1">
      <c r="A37" s="140" t="s">
        <v>66</v>
      </c>
      <c r="B37" s="47"/>
      <c r="C37" s="15"/>
      <c r="D37" s="100"/>
      <c r="E37" s="100"/>
      <c r="F37" s="100"/>
      <c r="G37" s="100"/>
      <c r="H37" s="100"/>
      <c r="I37" s="143"/>
    </row>
    <row r="38" spans="1:9" ht="28.5" customHeight="1">
      <c r="A38" s="140" t="s">
        <v>72</v>
      </c>
      <c r="B38" s="47" t="s">
        <v>73</v>
      </c>
      <c r="C38" s="144">
        <v>94</v>
      </c>
      <c r="D38" s="145"/>
      <c r="E38" s="145"/>
      <c r="F38" s="145"/>
      <c r="G38" s="145"/>
      <c r="H38" s="145"/>
      <c r="I38" s="146"/>
    </row>
    <row r="39" spans="1:9" ht="28.5" customHeight="1">
      <c r="A39" s="156" t="s">
        <v>68</v>
      </c>
      <c r="B39" s="47" t="s">
        <v>69</v>
      </c>
      <c r="C39" s="15">
        <v>94</v>
      </c>
      <c r="D39" s="145"/>
      <c r="E39" s="145"/>
      <c r="F39" s="145"/>
      <c r="G39" s="145"/>
      <c r="H39" s="145"/>
      <c r="I39" s="146"/>
    </row>
    <row r="40" spans="1:9" ht="28.5" customHeight="1" thickBot="1">
      <c r="A40" s="147"/>
      <c r="B40" s="107"/>
      <c r="C40" s="148"/>
      <c r="D40" s="107"/>
      <c r="E40" s="107"/>
      <c r="F40" s="107"/>
      <c r="G40" s="107"/>
      <c r="H40" s="107"/>
      <c r="I40" s="149"/>
    </row>
    <row r="41" ht="80.25" customHeight="1"/>
    <row r="42" ht="28.5" customHeight="1" thickBot="1">
      <c r="A42" s="132" t="s">
        <v>86</v>
      </c>
    </row>
    <row r="43" spans="1:9" ht="60.75" customHeight="1" thickBot="1">
      <c r="A43" s="247" t="s">
        <v>67</v>
      </c>
      <c r="B43" s="215"/>
      <c r="C43" s="133"/>
      <c r="D43" s="134"/>
      <c r="E43" s="134"/>
      <c r="F43" s="134"/>
      <c r="G43" s="134"/>
      <c r="H43" s="134"/>
      <c r="I43" s="135"/>
    </row>
    <row r="44" spans="1:9" ht="28.5" customHeight="1">
      <c r="A44" s="136" t="s">
        <v>74</v>
      </c>
      <c r="B44" s="137" t="s">
        <v>45</v>
      </c>
      <c r="C44" s="138">
        <v>95</v>
      </c>
      <c r="D44" s="87"/>
      <c r="E44" s="87"/>
      <c r="F44" s="87"/>
      <c r="G44" s="87"/>
      <c r="H44" s="87"/>
      <c r="I44" s="139"/>
    </row>
    <row r="45" spans="1:9" ht="28.5" customHeight="1">
      <c r="A45" s="154" t="s">
        <v>79</v>
      </c>
      <c r="B45" s="155" t="s">
        <v>75</v>
      </c>
      <c r="C45" s="141">
        <v>94</v>
      </c>
      <c r="D45" s="93"/>
      <c r="E45" s="93"/>
      <c r="F45" s="93"/>
      <c r="G45" s="93"/>
      <c r="H45" s="93"/>
      <c r="I45" s="142"/>
    </row>
    <row r="46" spans="1:9" ht="28.5" customHeight="1">
      <c r="A46" s="154" t="s">
        <v>80</v>
      </c>
      <c r="B46" s="155" t="s">
        <v>44</v>
      </c>
      <c r="C46" s="141">
        <v>93</v>
      </c>
      <c r="D46" s="93"/>
      <c r="E46" s="93"/>
      <c r="F46" s="93"/>
      <c r="G46" s="93"/>
      <c r="H46" s="93"/>
      <c r="I46" s="142"/>
    </row>
    <row r="47" spans="1:9" ht="28.5" customHeight="1">
      <c r="A47" s="140" t="s">
        <v>81</v>
      </c>
      <c r="B47" s="47" t="s">
        <v>78</v>
      </c>
      <c r="C47" s="141">
        <v>92</v>
      </c>
      <c r="D47" s="93"/>
      <c r="E47" s="93"/>
      <c r="F47" s="93"/>
      <c r="G47" s="93"/>
      <c r="H47" s="93"/>
      <c r="I47" s="142"/>
    </row>
    <row r="48" spans="1:9" ht="28.5" customHeight="1">
      <c r="A48" s="140" t="s">
        <v>82</v>
      </c>
      <c r="B48" s="47" t="s">
        <v>83</v>
      </c>
      <c r="C48" s="15">
        <v>93</v>
      </c>
      <c r="D48" s="100"/>
      <c r="E48" s="100"/>
      <c r="F48" s="100"/>
      <c r="G48" s="100"/>
      <c r="H48" s="100"/>
      <c r="I48" s="143"/>
    </row>
    <row r="49" spans="1:9" ht="28.5" customHeight="1">
      <c r="A49" s="140" t="s">
        <v>76</v>
      </c>
      <c r="B49" s="47" t="s">
        <v>77</v>
      </c>
      <c r="C49" s="144">
        <v>94</v>
      </c>
      <c r="D49" s="145"/>
      <c r="E49" s="145"/>
      <c r="F49" s="145"/>
      <c r="G49" s="145"/>
      <c r="H49" s="145"/>
      <c r="I49" s="146"/>
    </row>
    <row r="50" spans="1:9" ht="28.5" customHeight="1" thickBot="1">
      <c r="A50" s="147"/>
      <c r="B50" s="107"/>
      <c r="C50" s="148"/>
      <c r="D50" s="107"/>
      <c r="E50" s="107"/>
      <c r="F50" s="107"/>
      <c r="G50" s="107"/>
      <c r="H50" s="107"/>
      <c r="I50" s="149"/>
    </row>
    <row r="52" ht="28.5" customHeight="1">
      <c r="A52" s="4"/>
    </row>
    <row r="53" ht="28.5" customHeight="1" thickBot="1">
      <c r="A53" s="132" t="s">
        <v>89</v>
      </c>
    </row>
    <row r="54" spans="1:9" ht="60.75" customHeight="1" thickBot="1">
      <c r="A54" s="247" t="s">
        <v>67</v>
      </c>
      <c r="B54" s="215"/>
      <c r="C54" s="133"/>
      <c r="D54" s="134"/>
      <c r="E54" s="134"/>
      <c r="F54" s="134"/>
      <c r="G54" s="134"/>
      <c r="H54" s="134"/>
      <c r="I54" s="135"/>
    </row>
    <row r="55" spans="1:9" ht="28.5" customHeight="1">
      <c r="A55" s="136" t="s">
        <v>30</v>
      </c>
      <c r="B55" s="137"/>
      <c r="C55" s="138"/>
      <c r="D55" s="87"/>
      <c r="E55" s="87"/>
      <c r="F55" s="87"/>
      <c r="G55" s="87"/>
      <c r="H55" s="87"/>
      <c r="I55" s="139"/>
    </row>
    <row r="56" spans="1:9" ht="28.5" customHeight="1">
      <c r="A56" s="140" t="s">
        <v>84</v>
      </c>
      <c r="B56" s="150" t="s">
        <v>85</v>
      </c>
      <c r="C56" s="152">
        <v>91</v>
      </c>
      <c r="D56" s="93"/>
      <c r="E56" s="93"/>
      <c r="F56" s="93"/>
      <c r="G56" s="93"/>
      <c r="H56" s="93"/>
      <c r="I56" s="142"/>
    </row>
    <row r="57" spans="1:9" ht="28.5" customHeight="1">
      <c r="A57" s="140"/>
      <c r="B57" s="150"/>
      <c r="C57" s="153"/>
      <c r="D57" s="93"/>
      <c r="E57" s="93"/>
      <c r="F57" s="93"/>
      <c r="G57" s="93"/>
      <c r="H57" s="93"/>
      <c r="I57" s="142"/>
    </row>
    <row r="58" spans="1:9" ht="28.5" customHeight="1">
      <c r="A58" s="156"/>
      <c r="B58" s="157"/>
      <c r="C58" s="144"/>
      <c r="D58" s="93"/>
      <c r="E58" s="93"/>
      <c r="F58" s="93"/>
      <c r="G58" s="93"/>
      <c r="H58" s="93"/>
      <c r="I58" s="142"/>
    </row>
    <row r="59" spans="1:9" ht="28.5" customHeight="1">
      <c r="A59" s="100"/>
      <c r="B59" s="100"/>
      <c r="C59" s="158"/>
      <c r="D59" s="100"/>
      <c r="E59" s="100"/>
      <c r="F59" s="100"/>
      <c r="G59" s="100"/>
      <c r="H59" s="100"/>
      <c r="I59" s="143"/>
    </row>
    <row r="60" spans="1:9" ht="28.5" customHeight="1">
      <c r="A60" s="100"/>
      <c r="B60" s="100"/>
      <c r="C60" s="158"/>
      <c r="D60" s="145"/>
      <c r="E60" s="145"/>
      <c r="F60" s="145"/>
      <c r="G60" s="145"/>
      <c r="H60" s="145"/>
      <c r="I60" s="146"/>
    </row>
    <row r="61" spans="1:9" ht="28.5" customHeight="1" thickBot="1">
      <c r="A61" s="147"/>
      <c r="B61" s="107"/>
      <c r="C61" s="148"/>
      <c r="D61" s="107"/>
      <c r="E61" s="107"/>
      <c r="F61" s="107"/>
      <c r="G61" s="107"/>
      <c r="H61" s="107"/>
      <c r="I61" s="149"/>
    </row>
  </sheetData>
  <sheetProtection/>
  <mergeCells count="6">
    <mergeCell ref="A43:B43"/>
    <mergeCell ref="A54:B54"/>
    <mergeCell ref="A2:B2"/>
    <mergeCell ref="A12:B12"/>
    <mergeCell ref="A22:B22"/>
    <mergeCell ref="A34:B3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Pat B</cp:lastModifiedBy>
  <cp:lastPrinted>2010-05-29T14:10:58Z</cp:lastPrinted>
  <dcterms:created xsi:type="dcterms:W3CDTF">2003-05-16T05:06:58Z</dcterms:created>
  <dcterms:modified xsi:type="dcterms:W3CDTF">2010-05-30T09:11:18Z</dcterms:modified>
  <cp:category/>
  <cp:version/>
  <cp:contentType/>
  <cp:contentStatus/>
</cp:coreProperties>
</file>