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druž (2)" sheetId="1" r:id="rId1"/>
    <sheet name="jedn" sheetId="2" r:id="rId2"/>
  </sheets>
  <definedNames>
    <definedName name="_xlnm.Print_Titles" localSheetId="0">'druž (2)'!$1:$7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<sst xmlns="http://schemas.openxmlformats.org/spreadsheetml/2006/main" count="140" uniqueCount="65">
  <si>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</si>
  <si>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</si>
  <si>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</si>
  <si>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</si>
  <si>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</si>
  <si>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</si>
  <si>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</si>
  <si>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</si>
  <si>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</si>
  <si>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</si>
  <si>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</si>
  <si>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</si>
  <si>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</si>
  <si>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</si>
  <si>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</si>
  <si>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</si>
  <si>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</si>
  <si>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CZE</t>
  </si>
  <si>
    <t>team</t>
  </si>
  <si>
    <t>Martin</t>
  </si>
  <si>
    <t>Michal</t>
  </si>
  <si>
    <t>D</t>
  </si>
  <si>
    <t>E</t>
  </si>
  <si>
    <t>Šmejkal</t>
  </si>
  <si>
    <t>Daniel</t>
  </si>
  <si>
    <t>Kardoš</t>
  </si>
  <si>
    <t>David</t>
  </si>
  <si>
    <t>Filip</t>
  </si>
  <si>
    <t>Pazdera</t>
  </si>
  <si>
    <t>Seidl</t>
  </si>
  <si>
    <t>Pecka</t>
  </si>
  <si>
    <t>Štěpán</t>
  </si>
  <si>
    <t>14.</t>
  </si>
  <si>
    <t>15.</t>
  </si>
  <si>
    <t>16.</t>
  </si>
  <si>
    <t>17.</t>
  </si>
  <si>
    <t>MU   CZE - GER - POL</t>
  </si>
  <si>
    <t>BRNO 10.4.2010</t>
  </si>
  <si>
    <t>18.</t>
  </si>
  <si>
    <t>Brno 10.4.2010</t>
  </si>
  <si>
    <t>MU     CZE - GER - POL</t>
  </si>
  <si>
    <t>POL</t>
  </si>
  <si>
    <t>Jarzabek</t>
  </si>
  <si>
    <t>Piotr</t>
  </si>
  <si>
    <t>Borkowski</t>
  </si>
  <si>
    <t>Lukasz</t>
  </si>
  <si>
    <t>Uznanski</t>
  </si>
  <si>
    <t>Rudnicki</t>
  </si>
  <si>
    <t>Adrian</t>
  </si>
  <si>
    <t>Gniewisz</t>
  </si>
  <si>
    <t>Przemek</t>
  </si>
  <si>
    <t>Zon</t>
  </si>
  <si>
    <t>Kamil</t>
  </si>
  <si>
    <t>Radovesnický</t>
  </si>
  <si>
    <t>GER</t>
  </si>
  <si>
    <t>Herder</t>
  </si>
  <si>
    <t>Philipp</t>
  </si>
  <si>
    <t>Jursch</t>
  </si>
  <si>
    <t>Christopher</t>
  </si>
  <si>
    <t>Keil</t>
  </si>
  <si>
    <t>Christian</t>
  </si>
  <si>
    <t>Rittschik</t>
  </si>
  <si>
    <t>Ivan</t>
  </si>
  <si>
    <t>Weinert</t>
  </si>
  <si>
    <t>Auer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</si>
</sst>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1" fillId="0" borderId="26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" fillId="0" borderId="27" xfId="0" applyFont="1" applyBorder="1" applyAlignment="1">
      <alignment/>
    </xf>
    <xf numFmtId="0" fontId="20" fillId="0" borderId="27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4" xfId="0" applyFont="1" applyFill="1" applyBorder="1" applyAlignment="1">
      <alignment horizontal="right"/>
    </xf>
    <xf numFmtId="0" fontId="17" fillId="0" borderId="35" xfId="0" applyFont="1" applyFill="1" applyBorder="1" applyAlignment="1">
      <alignment horizontal="right"/>
    </xf>
    <xf numFmtId="0" fontId="17" fillId="0" borderId="36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7850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3.125" style="69" customWidth="1"/>
    <col min="2" max="2" width="16.75390625" style="65" customWidth="1"/>
    <col min="3" max="3" width="11.125" style="65" customWidth="1"/>
    <col min="4" max="4" width="4.375" style="67" customWidth="1"/>
    <col min="5" max="10" width="8.625" style="67" customWidth="1"/>
    <col min="11" max="11" width="10.375" style="86" customWidth="1"/>
    <col min="12" max="16384" width="9.125" style="65" customWidth="1"/>
  </cols>
  <sheetData>
    <row r="1" spans="1:11" ht="27" customHeight="1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6.75" customHeight="1">
      <c r="A2" s="66"/>
      <c r="D2" s="65"/>
      <c r="K2" s="64"/>
    </row>
    <row r="3" spans="1:11" ht="18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117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5.75" customHeight="1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s="71" customFormat="1" ht="29.25" customHeight="1">
      <c r="A7" s="70"/>
      <c r="C7" s="67"/>
      <c r="D7" s="67"/>
      <c r="K7" s="72" t="s">
        <v>0</v>
      </c>
    </row>
    <row r="8" spans="2:11" s="71" customFormat="1" ht="17.25" customHeight="1">
      <c r="B8" s="65"/>
      <c r="C8" s="73"/>
      <c r="D8" s="74"/>
      <c r="E8" s="67"/>
      <c r="F8" s="67"/>
      <c r="G8" s="67"/>
      <c r="H8" s="67"/>
      <c r="I8" s="67"/>
      <c r="J8" s="67"/>
      <c r="K8" s="76"/>
    </row>
    <row r="9" spans="1:11" s="71" customFormat="1" ht="17.25" customHeight="1">
      <c r="A9" s="64" t="s">
        <v>1</v>
      </c>
      <c r="B9" s="95" t="s">
        <v>54</v>
      </c>
      <c r="C9" s="96"/>
      <c r="D9" s="97"/>
      <c r="E9" s="98"/>
      <c r="F9" s="98"/>
      <c r="G9" s="98"/>
      <c r="H9" s="98"/>
      <c r="I9" s="99"/>
      <c r="J9" s="98"/>
      <c r="K9" s="76"/>
    </row>
    <row r="10" spans="1:11" s="71" customFormat="1" ht="17.25" customHeight="1">
      <c r="A10" s="64"/>
      <c r="B10" s="91" t="s">
        <v>63</v>
      </c>
      <c r="C10" s="56" t="s">
        <v>24</v>
      </c>
      <c r="D10" s="92">
        <v>94</v>
      </c>
      <c r="E10" s="93">
        <v>13.2</v>
      </c>
      <c r="F10" s="93">
        <v>12.45</v>
      </c>
      <c r="G10" s="93">
        <v>13.45</v>
      </c>
      <c r="H10" s="94">
        <v>14.15</v>
      </c>
      <c r="I10" s="93">
        <v>13.4</v>
      </c>
      <c r="J10" s="93">
        <v>12.85</v>
      </c>
      <c r="K10" s="76"/>
    </row>
    <row r="11" spans="1:11" s="71" customFormat="1" ht="17.25" customHeight="1">
      <c r="A11" s="64"/>
      <c r="B11" s="51" t="s">
        <v>59</v>
      </c>
      <c r="C11" s="38" t="s">
        <v>60</v>
      </c>
      <c r="D11" s="87">
        <v>93</v>
      </c>
      <c r="E11" s="12">
        <v>12.6</v>
      </c>
      <c r="F11" s="12">
        <v>13.1</v>
      </c>
      <c r="G11" s="79">
        <v>12.8</v>
      </c>
      <c r="H11" s="12">
        <v>14.8</v>
      </c>
      <c r="I11" s="12">
        <v>13.45</v>
      </c>
      <c r="J11" s="12">
        <v>13.1</v>
      </c>
      <c r="K11" s="76"/>
    </row>
    <row r="12" spans="1:11" s="71" customFormat="1" ht="17.25" customHeight="1">
      <c r="A12" s="64"/>
      <c r="B12" s="51" t="s">
        <v>55</v>
      </c>
      <c r="C12" s="38" t="s">
        <v>56</v>
      </c>
      <c r="D12" s="87">
        <v>92</v>
      </c>
      <c r="E12" s="12">
        <v>12.65</v>
      </c>
      <c r="F12" s="12">
        <v>12.5</v>
      </c>
      <c r="G12" s="12">
        <v>13.6</v>
      </c>
      <c r="H12" s="12">
        <v>14.2</v>
      </c>
      <c r="I12" s="12">
        <v>13.1</v>
      </c>
      <c r="J12" s="12">
        <v>13.2</v>
      </c>
      <c r="K12" s="76"/>
    </row>
    <row r="13" spans="1:11" s="71" customFormat="1" ht="17.25" customHeight="1">
      <c r="A13" s="64"/>
      <c r="B13" s="51" t="s">
        <v>61</v>
      </c>
      <c r="C13" s="38" t="s">
        <v>62</v>
      </c>
      <c r="D13" s="87">
        <v>92</v>
      </c>
      <c r="E13" s="12">
        <v>13.75</v>
      </c>
      <c r="F13" s="12">
        <v>13.25</v>
      </c>
      <c r="G13" s="12">
        <v>12.9</v>
      </c>
      <c r="H13" s="12">
        <v>14.15</v>
      </c>
      <c r="I13" s="12">
        <v>13.6</v>
      </c>
      <c r="J13" s="12">
        <v>11.75</v>
      </c>
      <c r="K13" s="76"/>
    </row>
    <row r="14" spans="1:11" s="71" customFormat="1" ht="17.25" customHeight="1">
      <c r="A14" s="64"/>
      <c r="B14" s="51" t="s">
        <v>57</v>
      </c>
      <c r="C14" s="38" t="s">
        <v>58</v>
      </c>
      <c r="D14" s="87">
        <v>92</v>
      </c>
      <c r="E14" s="12">
        <v>12.1</v>
      </c>
      <c r="F14" s="12">
        <v>13.9</v>
      </c>
      <c r="G14" s="12">
        <v>13.6</v>
      </c>
      <c r="H14" s="12">
        <v>14.15</v>
      </c>
      <c r="I14" s="12">
        <v>13.6</v>
      </c>
      <c r="J14" s="12">
        <v>12.45</v>
      </c>
      <c r="K14" s="76"/>
    </row>
    <row r="15" spans="1:11" s="71" customFormat="1" ht="17.25" customHeight="1">
      <c r="A15" s="64"/>
      <c r="B15" s="80"/>
      <c r="C15" s="81"/>
      <c r="D15" s="82"/>
      <c r="E15" s="83">
        <f aca="true" t="shared" si="0" ref="E15:J15">IF(SUM(E10:E14)&gt;0,LARGE(E10:E14,1)+LARGE(E10:E14,2)+LARGE(E10:E14,3)+LARGE(E10:E14,4))</f>
        <v>52.2</v>
      </c>
      <c r="F15" s="83">
        <f t="shared" si="0"/>
        <v>52.75</v>
      </c>
      <c r="G15" s="83">
        <f t="shared" si="0"/>
        <v>53.55</v>
      </c>
      <c r="H15" s="83">
        <f t="shared" si="0"/>
        <v>57.3</v>
      </c>
      <c r="I15" s="83">
        <f t="shared" si="0"/>
        <v>54.05</v>
      </c>
      <c r="J15" s="83">
        <f t="shared" si="0"/>
        <v>51.599999999999994</v>
      </c>
      <c r="K15" s="84">
        <f>SUM(E15:J15)</f>
        <v>321.45000000000005</v>
      </c>
    </row>
    <row r="16" spans="1:11" s="71" customFormat="1" ht="7.5" customHeight="1">
      <c r="A16" s="70"/>
      <c r="B16" s="65"/>
      <c r="C16" s="73"/>
      <c r="D16" s="74"/>
      <c r="E16" s="67"/>
      <c r="F16" s="67"/>
      <c r="G16" s="67"/>
      <c r="H16" s="67"/>
      <c r="I16" s="67"/>
      <c r="J16" s="67"/>
      <c r="K16" s="76"/>
    </row>
    <row r="17" spans="1:11" ht="18">
      <c r="A17" s="64" t="s">
        <v>2</v>
      </c>
      <c r="B17" s="66" t="s">
        <v>41</v>
      </c>
      <c r="C17" s="73"/>
      <c r="D17" s="74"/>
      <c r="I17" s="75"/>
      <c r="K17" s="76"/>
    </row>
    <row r="18" spans="1:11" ht="18">
      <c r="A18" s="64"/>
      <c r="B18" s="53" t="s">
        <v>42</v>
      </c>
      <c r="C18" s="54" t="s">
        <v>43</v>
      </c>
      <c r="D18" s="77"/>
      <c r="E18" s="52">
        <v>12.6</v>
      </c>
      <c r="F18" s="12">
        <v>12.5</v>
      </c>
      <c r="G18" s="12">
        <v>12.6</v>
      </c>
      <c r="H18" s="79">
        <v>13.75</v>
      </c>
      <c r="I18" s="12">
        <v>12.9</v>
      </c>
      <c r="J18" s="12">
        <v>12.45</v>
      </c>
      <c r="K18" s="76"/>
    </row>
    <row r="19" spans="1:11" ht="18">
      <c r="A19" s="64"/>
      <c r="B19" s="53" t="s">
        <v>44</v>
      </c>
      <c r="C19" s="54" t="s">
        <v>45</v>
      </c>
      <c r="D19" s="77"/>
      <c r="E19" s="78">
        <v>12.15</v>
      </c>
      <c r="F19" s="12">
        <v>11.5</v>
      </c>
      <c r="G19" s="12">
        <v>12.1</v>
      </c>
      <c r="H19" s="12">
        <v>14.8</v>
      </c>
      <c r="I19" s="12">
        <v>12.3</v>
      </c>
      <c r="J19" s="12">
        <v>13.3</v>
      </c>
      <c r="K19" s="76"/>
    </row>
    <row r="20" spans="1:11" ht="18">
      <c r="A20" s="64"/>
      <c r="B20" s="53" t="s">
        <v>46</v>
      </c>
      <c r="C20" s="54" t="s">
        <v>43</v>
      </c>
      <c r="D20" s="77"/>
      <c r="E20" s="52">
        <v>12.25</v>
      </c>
      <c r="F20" s="12">
        <v>13.2</v>
      </c>
      <c r="G20" s="12"/>
      <c r="H20" s="12">
        <v>14.6</v>
      </c>
      <c r="I20" s="12">
        <v>12.75</v>
      </c>
      <c r="J20" s="12">
        <v>12</v>
      </c>
      <c r="K20" s="76"/>
    </row>
    <row r="21" spans="1:11" ht="18">
      <c r="A21" s="64"/>
      <c r="B21" s="53" t="s">
        <v>47</v>
      </c>
      <c r="C21" s="54" t="s">
        <v>48</v>
      </c>
      <c r="D21" s="77"/>
      <c r="E21" s="52"/>
      <c r="F21" s="12"/>
      <c r="G21" s="12">
        <v>11.2</v>
      </c>
      <c r="H21" s="12"/>
      <c r="I21" s="12"/>
      <c r="J21" s="12"/>
      <c r="K21" s="76"/>
    </row>
    <row r="22" spans="1:11" ht="18">
      <c r="A22" s="64"/>
      <c r="B22" s="53" t="s">
        <v>49</v>
      </c>
      <c r="C22" s="54" t="s">
        <v>50</v>
      </c>
      <c r="D22" s="77"/>
      <c r="E22" s="52"/>
      <c r="F22" s="12">
        <v>12.15</v>
      </c>
      <c r="G22" s="12">
        <v>12.6</v>
      </c>
      <c r="H22" s="12"/>
      <c r="I22" s="12">
        <v>9.95</v>
      </c>
      <c r="J22" s="12"/>
      <c r="K22" s="76"/>
    </row>
    <row r="23" spans="1:11" ht="18">
      <c r="A23" s="64"/>
      <c r="B23" s="53" t="s">
        <v>51</v>
      </c>
      <c r="C23" s="54" t="s">
        <v>52</v>
      </c>
      <c r="D23" s="77"/>
      <c r="E23" s="52">
        <v>12.1</v>
      </c>
      <c r="F23" s="12">
        <v>10.6</v>
      </c>
      <c r="G23" s="12">
        <v>10.15</v>
      </c>
      <c r="H23" s="12">
        <v>13.5</v>
      </c>
      <c r="I23" s="12">
        <v>12.35</v>
      </c>
      <c r="J23" s="12">
        <v>11.85</v>
      </c>
      <c r="K23" s="76"/>
    </row>
    <row r="24" spans="1:11" ht="18">
      <c r="A24" s="64"/>
      <c r="B24" s="80"/>
      <c r="C24" s="81"/>
      <c r="D24" s="82"/>
      <c r="E24" s="83">
        <f aca="true" t="shared" si="1" ref="E24:J24">IF(SUM(E18:E23)&gt;0,LARGE(E18:E23,1)+LARGE(E18:E23,2)+LARGE(E18:E23,3)+LARGE(E18:E23,4))</f>
        <v>49.1</v>
      </c>
      <c r="F24" s="83">
        <f t="shared" si="1"/>
        <v>49.35</v>
      </c>
      <c r="G24" s="83">
        <f t="shared" si="1"/>
        <v>48.5</v>
      </c>
      <c r="H24" s="83">
        <f t="shared" si="1"/>
        <v>56.65</v>
      </c>
      <c r="I24" s="83">
        <f t="shared" si="1"/>
        <v>50.3</v>
      </c>
      <c r="J24" s="83">
        <f t="shared" si="1"/>
        <v>49.6</v>
      </c>
      <c r="K24" s="84">
        <f>SUM(E24:J24)</f>
        <v>303.5</v>
      </c>
    </row>
    <row r="25" spans="1:11" ht="9.75" customHeight="1">
      <c r="A25" s="70"/>
      <c r="K25" s="76"/>
    </row>
    <row r="26" spans="1:11" ht="18">
      <c r="A26" s="64" t="s">
        <v>3</v>
      </c>
      <c r="B26" s="85" t="s">
        <v>17</v>
      </c>
      <c r="C26" s="73"/>
      <c r="D26" s="74"/>
      <c r="H26" s="75"/>
      <c r="I26" s="75"/>
      <c r="J26" s="75"/>
      <c r="K26" s="76"/>
    </row>
    <row r="27" spans="1:11" ht="18">
      <c r="A27" s="64"/>
      <c r="B27" s="51" t="s">
        <v>30</v>
      </c>
      <c r="C27" s="38" t="s">
        <v>31</v>
      </c>
      <c r="D27" s="55">
        <v>93</v>
      </c>
      <c r="E27" s="12">
        <v>12.35</v>
      </c>
      <c r="F27" s="12">
        <v>11.75</v>
      </c>
      <c r="G27" s="12">
        <v>13.25</v>
      </c>
      <c r="H27" s="12">
        <v>13.2</v>
      </c>
      <c r="I27" s="12">
        <v>12.4</v>
      </c>
      <c r="J27" s="12">
        <v>11.65</v>
      </c>
      <c r="K27" s="76"/>
    </row>
    <row r="28" spans="1:11" ht="18">
      <c r="A28" s="64"/>
      <c r="B28" s="51" t="s">
        <v>53</v>
      </c>
      <c r="C28" s="38" t="s">
        <v>24</v>
      </c>
      <c r="D28" s="55">
        <v>94</v>
      </c>
      <c r="E28" s="12">
        <v>12.35</v>
      </c>
      <c r="F28" s="12">
        <v>11.95</v>
      </c>
      <c r="G28" s="12">
        <v>12.95</v>
      </c>
      <c r="H28" s="12">
        <v>11.7</v>
      </c>
      <c r="I28" s="12">
        <v>12.75</v>
      </c>
      <c r="J28" s="12">
        <v>12.1</v>
      </c>
      <c r="K28" s="76"/>
    </row>
    <row r="29" spans="1:11" ht="18">
      <c r="A29" s="64"/>
      <c r="B29" s="51" t="s">
        <v>25</v>
      </c>
      <c r="C29" s="38" t="s">
        <v>26</v>
      </c>
      <c r="D29" s="55">
        <v>94</v>
      </c>
      <c r="E29" s="52">
        <v>12.5</v>
      </c>
      <c r="F29" s="12">
        <v>10.5</v>
      </c>
      <c r="G29" s="12">
        <v>12.2</v>
      </c>
      <c r="H29" s="12">
        <v>13.4</v>
      </c>
      <c r="I29" s="12">
        <v>12.4</v>
      </c>
      <c r="J29" s="12">
        <v>11.9</v>
      </c>
      <c r="K29" s="76"/>
    </row>
    <row r="30" spans="1:11" ht="18">
      <c r="A30" s="64"/>
      <c r="B30" s="51" t="s">
        <v>28</v>
      </c>
      <c r="C30" s="38" t="s">
        <v>19</v>
      </c>
      <c r="D30" s="55">
        <v>93</v>
      </c>
      <c r="E30" s="52">
        <v>12.05</v>
      </c>
      <c r="F30" s="12">
        <v>11.65</v>
      </c>
      <c r="G30" s="12">
        <v>11.8</v>
      </c>
      <c r="H30" s="12">
        <v>12.45</v>
      </c>
      <c r="I30" s="12">
        <v>11.95</v>
      </c>
      <c r="J30" s="12">
        <v>11.05</v>
      </c>
      <c r="K30" s="76"/>
    </row>
    <row r="31" spans="1:11" ht="18">
      <c r="A31" s="64"/>
      <c r="B31" s="51" t="s">
        <v>29</v>
      </c>
      <c r="C31" s="38" t="s">
        <v>27</v>
      </c>
      <c r="D31" s="55">
        <v>92</v>
      </c>
      <c r="E31" s="52">
        <v>11.1</v>
      </c>
      <c r="F31" s="12">
        <v>9.55</v>
      </c>
      <c r="G31" s="12">
        <v>11</v>
      </c>
      <c r="H31" s="12">
        <v>12.3</v>
      </c>
      <c r="I31" s="12">
        <v>12.15</v>
      </c>
      <c r="J31" s="12"/>
      <c r="K31" s="76"/>
    </row>
    <row r="32" spans="1:11" ht="18">
      <c r="A32" s="64"/>
      <c r="B32" s="51" t="s">
        <v>23</v>
      </c>
      <c r="C32" s="38" t="s">
        <v>20</v>
      </c>
      <c r="D32" s="55">
        <v>95</v>
      </c>
      <c r="E32" s="52"/>
      <c r="F32" s="12"/>
      <c r="G32" s="12"/>
      <c r="H32" s="12"/>
      <c r="I32" s="12"/>
      <c r="J32" s="12">
        <v>11.15</v>
      </c>
      <c r="K32" s="76"/>
    </row>
    <row r="33" spans="1:11" ht="18">
      <c r="A33" s="64"/>
      <c r="B33" s="80"/>
      <c r="C33" s="81"/>
      <c r="D33" s="82"/>
      <c r="E33" s="83">
        <f aca="true" t="shared" si="2" ref="E33:J33">IF(SUM(E27:E32)&gt;0,LARGE(E27:E32,1)+LARGE(E27:E32,2)+LARGE(E27:E32,3)+LARGE(E27:E32,4))</f>
        <v>49.25</v>
      </c>
      <c r="F33" s="83">
        <f t="shared" si="2"/>
        <v>45.85</v>
      </c>
      <c r="G33" s="83">
        <f t="shared" si="2"/>
        <v>50.2</v>
      </c>
      <c r="H33" s="83">
        <f t="shared" si="2"/>
        <v>51.349999999999994</v>
      </c>
      <c r="I33" s="83">
        <f t="shared" si="2"/>
        <v>49.699999999999996</v>
      </c>
      <c r="J33" s="83">
        <f t="shared" si="2"/>
        <v>46.8</v>
      </c>
      <c r="K33" s="84">
        <f>SUM(E33:J33)</f>
        <v>293.15</v>
      </c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AF22" sqref="AF22"/>
    </sheetView>
  </sheetViews>
  <sheetFormatPr defaultColWidth="9.00390625" defaultRowHeight="12.75"/>
  <cols>
    <col min="1" max="1" width="2.625" style="9" customWidth="1"/>
    <col min="2" max="2" width="12.75390625" style="5" customWidth="1"/>
    <col min="3" max="3" width="6.875" style="22" customWidth="1"/>
    <col min="4" max="4" width="3.00390625" style="22" customWidth="1"/>
    <col min="5" max="5" width="9.125" style="35" customWidth="1"/>
    <col min="6" max="6" width="4.875" style="8" customWidth="1"/>
    <col min="7" max="7" width="4.875" style="9" customWidth="1"/>
    <col min="8" max="8" width="2.875" style="23" customWidth="1"/>
    <col min="9" max="9" width="5.75390625" style="9" customWidth="1"/>
    <col min="10" max="10" width="4.625" style="11" customWidth="1"/>
    <col min="11" max="11" width="4.375" style="9" customWidth="1"/>
    <col min="12" max="12" width="0.6171875" style="23" hidden="1" customWidth="1"/>
    <col min="13" max="13" width="5.75390625" style="9" customWidth="1"/>
    <col min="14" max="14" width="4.875" style="11" customWidth="1"/>
    <col min="15" max="15" width="4.875" style="9" customWidth="1"/>
    <col min="16" max="16" width="0.6171875" style="23" hidden="1" customWidth="1"/>
    <col min="17" max="17" width="5.75390625" style="9" customWidth="1"/>
    <col min="18" max="18" width="4.875" style="11" customWidth="1"/>
    <col min="19" max="19" width="4.875" style="2" customWidth="1"/>
    <col min="20" max="20" width="1.875" style="22" customWidth="1"/>
    <col min="21" max="21" width="5.75390625" style="1" customWidth="1"/>
    <col min="22" max="23" width="4.875" style="1" customWidth="1"/>
    <col min="24" max="24" width="1.625" style="22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2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19" ht="9" customHeight="1">
      <c r="A2" s="7"/>
      <c r="F2" s="1"/>
      <c r="G2" s="1"/>
      <c r="H2" s="22"/>
      <c r="I2" s="1"/>
      <c r="J2" s="1"/>
      <c r="K2" s="1"/>
      <c r="L2" s="22"/>
      <c r="M2" s="1"/>
      <c r="N2" s="1"/>
      <c r="O2" s="1"/>
      <c r="P2" s="22"/>
      <c r="Q2" s="1"/>
      <c r="R2" s="1"/>
      <c r="S2" s="1"/>
    </row>
    <row r="3" spans="1:30" ht="23.25">
      <c r="A3" s="122" t="s">
        <v>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19" ht="6.75" customHeight="1">
      <c r="A4" s="10"/>
      <c r="B4" s="9"/>
      <c r="C4" s="23"/>
      <c r="D4" s="23"/>
      <c r="F4" s="10"/>
      <c r="G4" s="10"/>
      <c r="I4" s="10"/>
      <c r="J4" s="10"/>
      <c r="K4" s="10"/>
      <c r="M4" s="1"/>
      <c r="N4" s="1"/>
      <c r="O4" s="1"/>
      <c r="P4" s="22"/>
      <c r="Q4" s="1"/>
      <c r="R4" s="1"/>
      <c r="S4" s="1"/>
    </row>
    <row r="5" spans="3:28" ht="12.75" customHeight="1" thickBot="1">
      <c r="C5" s="21"/>
      <c r="S5" s="6"/>
      <c r="T5" s="24"/>
      <c r="X5" s="24"/>
      <c r="AB5" s="24"/>
    </row>
    <row r="6" spans="1:30" s="14" customFormat="1" ht="40.5" customHeight="1">
      <c r="A6" s="19" t="s">
        <v>14</v>
      </c>
      <c r="B6" s="26" t="s">
        <v>15</v>
      </c>
      <c r="C6" s="25" t="s">
        <v>16</v>
      </c>
      <c r="D6" s="25"/>
      <c r="E6" s="36"/>
      <c r="F6" s="118"/>
      <c r="G6" s="119"/>
      <c r="H6" s="119"/>
      <c r="I6" s="120"/>
      <c r="J6" s="118"/>
      <c r="K6" s="119"/>
      <c r="L6" s="119"/>
      <c r="M6" s="120"/>
      <c r="N6" s="118"/>
      <c r="O6" s="119"/>
      <c r="P6" s="119"/>
      <c r="Q6" s="120"/>
      <c r="R6" s="118"/>
      <c r="S6" s="119"/>
      <c r="T6" s="119"/>
      <c r="U6" s="120"/>
      <c r="V6" s="118"/>
      <c r="W6" s="119"/>
      <c r="X6" s="119"/>
      <c r="Y6" s="120"/>
      <c r="Z6" s="118"/>
      <c r="AA6" s="119"/>
      <c r="AB6" s="119"/>
      <c r="AC6" s="120"/>
      <c r="AD6" s="13" t="s">
        <v>0</v>
      </c>
    </row>
    <row r="7" spans="1:30" s="15" customFormat="1" ht="19.5" customHeight="1" thickBot="1">
      <c r="A7" s="29"/>
      <c r="B7" s="27"/>
      <c r="C7" s="28"/>
      <c r="D7" s="28"/>
      <c r="E7" s="37"/>
      <c r="F7" s="30" t="s">
        <v>21</v>
      </c>
      <c r="G7" s="31" t="s">
        <v>22</v>
      </c>
      <c r="H7" s="32"/>
      <c r="I7" s="33" t="s">
        <v>0</v>
      </c>
      <c r="J7" s="30" t="s">
        <v>21</v>
      </c>
      <c r="K7" s="31" t="s">
        <v>22</v>
      </c>
      <c r="L7" s="32"/>
      <c r="M7" s="33" t="s">
        <v>0</v>
      </c>
      <c r="N7" s="30" t="s">
        <v>21</v>
      </c>
      <c r="O7" s="31" t="s">
        <v>22</v>
      </c>
      <c r="P7" s="32"/>
      <c r="Q7" s="33" t="s">
        <v>0</v>
      </c>
      <c r="R7" s="30" t="s">
        <v>21</v>
      </c>
      <c r="S7" s="31" t="s">
        <v>22</v>
      </c>
      <c r="T7" s="32"/>
      <c r="U7" s="33" t="s">
        <v>0</v>
      </c>
      <c r="V7" s="30" t="s">
        <v>21</v>
      </c>
      <c r="W7" s="31" t="s">
        <v>22</v>
      </c>
      <c r="X7" s="32"/>
      <c r="Y7" s="33" t="s">
        <v>0</v>
      </c>
      <c r="Z7" s="30" t="s">
        <v>21</v>
      </c>
      <c r="AA7" s="31" t="s">
        <v>22</v>
      </c>
      <c r="AB7" s="32"/>
      <c r="AC7" s="33" t="s">
        <v>0</v>
      </c>
      <c r="AD7" s="18"/>
    </row>
    <row r="8" spans="1:33" s="16" customFormat="1" ht="18" customHeight="1">
      <c r="A8" s="113" t="s">
        <v>1</v>
      </c>
      <c r="B8" s="100" t="s">
        <v>59</v>
      </c>
      <c r="C8" s="106" t="s">
        <v>60</v>
      </c>
      <c r="D8" s="102">
        <v>93</v>
      </c>
      <c r="E8" s="88" t="s">
        <v>54</v>
      </c>
      <c r="F8" s="49">
        <v>4.7</v>
      </c>
      <c r="G8" s="39">
        <v>7.9</v>
      </c>
      <c r="H8" s="40"/>
      <c r="I8" s="41">
        <f aca="true" t="shared" si="0" ref="I8:I22">F8+G8-H8</f>
        <v>12.600000000000001</v>
      </c>
      <c r="J8" s="45">
        <v>4.6</v>
      </c>
      <c r="K8" s="39">
        <v>8.5</v>
      </c>
      <c r="L8" s="40"/>
      <c r="M8" s="46">
        <f aca="true" t="shared" si="1" ref="M8:M23">J8+K8-L8</f>
        <v>13.1</v>
      </c>
      <c r="N8" s="45">
        <v>4</v>
      </c>
      <c r="O8" s="39">
        <v>8.8</v>
      </c>
      <c r="P8" s="40"/>
      <c r="Q8" s="46">
        <f aca="true" t="shared" si="2" ref="Q8:Q20">N8+O8-P8</f>
        <v>12.8</v>
      </c>
      <c r="R8" s="45">
        <v>5.7</v>
      </c>
      <c r="S8" s="39">
        <v>9.1</v>
      </c>
      <c r="T8" s="40"/>
      <c r="U8" s="46">
        <f aca="true" t="shared" si="3" ref="U8:U22">R8+S8-T8</f>
        <v>14.8</v>
      </c>
      <c r="V8" s="49">
        <v>4.6</v>
      </c>
      <c r="W8" s="39">
        <v>8.85</v>
      </c>
      <c r="X8" s="40"/>
      <c r="Y8" s="41">
        <f aca="true" t="shared" si="4" ref="Y8:Y24">V8+W8-X8</f>
        <v>13.45</v>
      </c>
      <c r="Z8" s="45">
        <v>4.7</v>
      </c>
      <c r="AA8" s="39">
        <v>8.4</v>
      </c>
      <c r="AB8" s="40"/>
      <c r="AC8" s="46">
        <f aca="true" t="shared" si="5" ref="AC8:AC21">Z8+AA8-AB8</f>
        <v>13.100000000000001</v>
      </c>
      <c r="AD8" s="43">
        <f aca="true" t="shared" si="6" ref="AD8:AD25">I8+M8+Q8+U8+Y8+AC8</f>
        <v>79.85</v>
      </c>
      <c r="AF8" s="1"/>
      <c r="AG8" s="2"/>
    </row>
    <row r="9" spans="1:30" s="16" customFormat="1" ht="18" customHeight="1">
      <c r="A9" s="114" t="s">
        <v>2</v>
      </c>
      <c r="B9" s="101" t="s">
        <v>57</v>
      </c>
      <c r="C9" s="107" t="s">
        <v>58</v>
      </c>
      <c r="D9" s="103">
        <v>92</v>
      </c>
      <c r="E9" s="89" t="s">
        <v>54</v>
      </c>
      <c r="F9" s="50">
        <v>4.7</v>
      </c>
      <c r="G9" s="20">
        <v>7.4</v>
      </c>
      <c r="H9" s="34"/>
      <c r="I9" s="42">
        <f t="shared" si="0"/>
        <v>12.100000000000001</v>
      </c>
      <c r="J9" s="47">
        <v>4.7</v>
      </c>
      <c r="K9" s="20">
        <v>9.2</v>
      </c>
      <c r="L9" s="34"/>
      <c r="M9" s="48">
        <f t="shared" si="1"/>
        <v>13.899999999999999</v>
      </c>
      <c r="N9" s="47">
        <v>4.8</v>
      </c>
      <c r="O9" s="20">
        <v>8.8</v>
      </c>
      <c r="P9" s="34"/>
      <c r="Q9" s="48">
        <f t="shared" si="2"/>
        <v>13.600000000000001</v>
      </c>
      <c r="R9" s="47">
        <v>5.4</v>
      </c>
      <c r="S9" s="20">
        <v>8.75</v>
      </c>
      <c r="T9" s="34"/>
      <c r="U9" s="48">
        <f t="shared" si="3"/>
        <v>14.15</v>
      </c>
      <c r="V9" s="50">
        <v>4.9</v>
      </c>
      <c r="W9" s="20">
        <v>8.7</v>
      </c>
      <c r="X9" s="34"/>
      <c r="Y9" s="42">
        <f t="shared" si="4"/>
        <v>13.6</v>
      </c>
      <c r="Z9" s="47">
        <v>5.1</v>
      </c>
      <c r="AA9" s="20">
        <v>7.35</v>
      </c>
      <c r="AB9" s="34"/>
      <c r="AC9" s="48">
        <f t="shared" si="5"/>
        <v>12.45</v>
      </c>
      <c r="AD9" s="44">
        <f t="shared" si="6"/>
        <v>79.8</v>
      </c>
    </row>
    <row r="10" spans="1:30" s="16" customFormat="1" ht="18" customHeight="1">
      <c r="A10" s="114" t="s">
        <v>3</v>
      </c>
      <c r="B10" s="101" t="s">
        <v>63</v>
      </c>
      <c r="C10" s="107" t="s">
        <v>24</v>
      </c>
      <c r="D10" s="103">
        <v>94</v>
      </c>
      <c r="E10" s="89" t="s">
        <v>54</v>
      </c>
      <c r="F10" s="50">
        <v>4.4</v>
      </c>
      <c r="G10" s="20">
        <v>8.8</v>
      </c>
      <c r="H10" s="34"/>
      <c r="I10" s="42">
        <f t="shared" si="0"/>
        <v>13.200000000000001</v>
      </c>
      <c r="J10" s="47">
        <v>3.9</v>
      </c>
      <c r="K10" s="20">
        <v>8.55</v>
      </c>
      <c r="L10" s="34"/>
      <c r="M10" s="48">
        <f t="shared" si="1"/>
        <v>12.450000000000001</v>
      </c>
      <c r="N10" s="47">
        <v>4.7</v>
      </c>
      <c r="O10" s="20">
        <v>8.75</v>
      </c>
      <c r="P10" s="34"/>
      <c r="Q10" s="48">
        <f t="shared" si="2"/>
        <v>13.45</v>
      </c>
      <c r="R10" s="47">
        <v>5.4</v>
      </c>
      <c r="S10" s="20">
        <v>8.75</v>
      </c>
      <c r="T10" s="34"/>
      <c r="U10" s="48">
        <f t="shared" si="3"/>
        <v>14.15</v>
      </c>
      <c r="V10" s="50">
        <v>4.4</v>
      </c>
      <c r="W10" s="20">
        <v>9</v>
      </c>
      <c r="X10" s="34"/>
      <c r="Y10" s="42">
        <f t="shared" si="4"/>
        <v>13.4</v>
      </c>
      <c r="Z10" s="47">
        <v>4.2</v>
      </c>
      <c r="AA10" s="20">
        <v>8.65</v>
      </c>
      <c r="AB10" s="34"/>
      <c r="AC10" s="48">
        <f t="shared" si="5"/>
        <v>12.850000000000001</v>
      </c>
      <c r="AD10" s="44">
        <f t="shared" si="6"/>
        <v>79.5</v>
      </c>
    </row>
    <row r="11" spans="1:30" s="16" customFormat="1" ht="18" customHeight="1">
      <c r="A11" s="114" t="s">
        <v>4</v>
      </c>
      <c r="B11" s="101" t="s">
        <v>61</v>
      </c>
      <c r="C11" s="107" t="s">
        <v>62</v>
      </c>
      <c r="D11" s="103">
        <v>92</v>
      </c>
      <c r="E11" s="89" t="s">
        <v>54</v>
      </c>
      <c r="F11" s="50">
        <v>5</v>
      </c>
      <c r="G11" s="20">
        <v>8.75</v>
      </c>
      <c r="H11" s="34"/>
      <c r="I11" s="42">
        <f t="shared" si="0"/>
        <v>13.75</v>
      </c>
      <c r="J11" s="47">
        <v>5.3</v>
      </c>
      <c r="K11" s="20">
        <v>7.95</v>
      </c>
      <c r="L11" s="34"/>
      <c r="M11" s="48">
        <f t="shared" si="1"/>
        <v>13.25</v>
      </c>
      <c r="N11" s="47">
        <v>4.7</v>
      </c>
      <c r="O11" s="20">
        <v>8.2</v>
      </c>
      <c r="P11" s="34"/>
      <c r="Q11" s="48">
        <f t="shared" si="2"/>
        <v>12.899999999999999</v>
      </c>
      <c r="R11" s="47">
        <v>5.3</v>
      </c>
      <c r="S11" s="20">
        <v>8.85</v>
      </c>
      <c r="T11" s="34"/>
      <c r="U11" s="48">
        <f t="shared" si="3"/>
        <v>14.149999999999999</v>
      </c>
      <c r="V11" s="50">
        <v>5</v>
      </c>
      <c r="W11" s="20">
        <v>8.6</v>
      </c>
      <c r="X11" s="34"/>
      <c r="Y11" s="42">
        <f t="shared" si="4"/>
        <v>13.6</v>
      </c>
      <c r="Z11" s="47">
        <v>4.6</v>
      </c>
      <c r="AA11" s="20">
        <v>7.15</v>
      </c>
      <c r="AB11" s="34"/>
      <c r="AC11" s="48">
        <f t="shared" si="5"/>
        <v>11.75</v>
      </c>
      <c r="AD11" s="44">
        <f t="shared" si="6"/>
        <v>79.39999999999999</v>
      </c>
    </row>
    <row r="12" spans="1:30" s="16" customFormat="1" ht="18" customHeight="1">
      <c r="A12" s="114" t="s">
        <v>5</v>
      </c>
      <c r="B12" s="101" t="s">
        <v>55</v>
      </c>
      <c r="C12" s="107" t="s">
        <v>56</v>
      </c>
      <c r="D12" s="103">
        <v>92</v>
      </c>
      <c r="E12" s="89" t="s">
        <v>54</v>
      </c>
      <c r="F12" s="50">
        <v>5.2</v>
      </c>
      <c r="G12" s="20">
        <v>7.45</v>
      </c>
      <c r="H12" s="34"/>
      <c r="I12" s="42">
        <f t="shared" si="0"/>
        <v>12.65</v>
      </c>
      <c r="J12" s="47">
        <v>4.9</v>
      </c>
      <c r="K12" s="20">
        <v>7.6</v>
      </c>
      <c r="L12" s="34"/>
      <c r="M12" s="48">
        <f t="shared" si="1"/>
        <v>12.5</v>
      </c>
      <c r="N12" s="47">
        <v>4.8</v>
      </c>
      <c r="O12" s="20">
        <v>8.8</v>
      </c>
      <c r="P12" s="34"/>
      <c r="Q12" s="48">
        <f t="shared" si="2"/>
        <v>13.600000000000001</v>
      </c>
      <c r="R12" s="47">
        <v>5.4</v>
      </c>
      <c r="S12" s="20">
        <v>8.8</v>
      </c>
      <c r="T12" s="34"/>
      <c r="U12" s="48">
        <f t="shared" si="3"/>
        <v>14.200000000000001</v>
      </c>
      <c r="V12" s="50">
        <v>5.1</v>
      </c>
      <c r="W12" s="20">
        <v>8</v>
      </c>
      <c r="X12" s="34"/>
      <c r="Y12" s="42">
        <f t="shared" si="4"/>
        <v>13.1</v>
      </c>
      <c r="Z12" s="47">
        <v>4.7</v>
      </c>
      <c r="AA12" s="20">
        <v>8.5</v>
      </c>
      <c r="AB12" s="34"/>
      <c r="AC12" s="48">
        <f t="shared" si="5"/>
        <v>13.2</v>
      </c>
      <c r="AD12" s="44">
        <f t="shared" si="6"/>
        <v>79.25</v>
      </c>
    </row>
    <row r="13" spans="1:31" s="16" customFormat="1" ht="18" customHeight="1">
      <c r="A13" s="114" t="s">
        <v>6</v>
      </c>
      <c r="B13" s="110" t="s">
        <v>64</v>
      </c>
      <c r="C13" s="108" t="s">
        <v>60</v>
      </c>
      <c r="D13" s="105"/>
      <c r="E13" s="89" t="s">
        <v>54</v>
      </c>
      <c r="F13" s="50">
        <v>4.7</v>
      </c>
      <c r="G13" s="20">
        <v>8.25</v>
      </c>
      <c r="H13" s="34"/>
      <c r="I13" s="42">
        <f t="shared" si="0"/>
        <v>12.95</v>
      </c>
      <c r="J13" s="47">
        <v>3.6</v>
      </c>
      <c r="K13" s="20">
        <v>7.25</v>
      </c>
      <c r="L13" s="34"/>
      <c r="M13" s="48">
        <f t="shared" si="1"/>
        <v>10.85</v>
      </c>
      <c r="N13" s="47">
        <v>4.7</v>
      </c>
      <c r="O13" s="20">
        <v>8.7</v>
      </c>
      <c r="P13" s="34"/>
      <c r="Q13" s="48">
        <f t="shared" si="2"/>
        <v>13.399999999999999</v>
      </c>
      <c r="R13" s="47">
        <v>4.6</v>
      </c>
      <c r="S13" s="20">
        <v>8.6</v>
      </c>
      <c r="T13" s="34"/>
      <c r="U13" s="48">
        <f t="shared" si="3"/>
        <v>13.2</v>
      </c>
      <c r="V13" s="50">
        <v>4.9</v>
      </c>
      <c r="W13" s="20">
        <v>8.6</v>
      </c>
      <c r="X13" s="34"/>
      <c r="Y13" s="42">
        <f t="shared" si="4"/>
        <v>13.5</v>
      </c>
      <c r="Z13" s="47">
        <v>4.6</v>
      </c>
      <c r="AA13" s="20">
        <v>8.35</v>
      </c>
      <c r="AB13" s="34"/>
      <c r="AC13" s="48">
        <f t="shared" si="5"/>
        <v>12.95</v>
      </c>
      <c r="AD13" s="44">
        <f t="shared" si="6"/>
        <v>76.85</v>
      </c>
      <c r="AE13" s="17"/>
    </row>
    <row r="14" spans="1:30" s="15" customFormat="1" ht="18" customHeight="1">
      <c r="A14" s="114" t="s">
        <v>7</v>
      </c>
      <c r="B14" s="110" t="s">
        <v>42</v>
      </c>
      <c r="C14" s="108" t="s">
        <v>43</v>
      </c>
      <c r="D14" s="105"/>
      <c r="E14" s="89" t="s">
        <v>41</v>
      </c>
      <c r="F14" s="50">
        <v>4.3</v>
      </c>
      <c r="G14" s="20">
        <v>8.3</v>
      </c>
      <c r="H14" s="34"/>
      <c r="I14" s="42">
        <f t="shared" si="0"/>
        <v>12.600000000000001</v>
      </c>
      <c r="J14" s="47">
        <v>4.4</v>
      </c>
      <c r="K14" s="20">
        <v>8.1</v>
      </c>
      <c r="L14" s="34"/>
      <c r="M14" s="48">
        <f t="shared" si="1"/>
        <v>12.5</v>
      </c>
      <c r="N14" s="47">
        <v>4.1</v>
      </c>
      <c r="O14" s="20">
        <v>8.5</v>
      </c>
      <c r="P14" s="34"/>
      <c r="Q14" s="48">
        <f t="shared" si="2"/>
        <v>12.6</v>
      </c>
      <c r="R14" s="47">
        <v>4.6</v>
      </c>
      <c r="S14" s="20">
        <v>9.15</v>
      </c>
      <c r="T14" s="34"/>
      <c r="U14" s="48">
        <f t="shared" si="3"/>
        <v>13.75</v>
      </c>
      <c r="V14" s="50">
        <v>4.8</v>
      </c>
      <c r="W14" s="20">
        <v>8.1</v>
      </c>
      <c r="X14" s="34"/>
      <c r="Y14" s="42">
        <f t="shared" si="4"/>
        <v>12.899999999999999</v>
      </c>
      <c r="Z14" s="47">
        <v>4</v>
      </c>
      <c r="AA14" s="20">
        <v>8.45</v>
      </c>
      <c r="AB14" s="34"/>
      <c r="AC14" s="48">
        <f t="shared" si="5"/>
        <v>12.45</v>
      </c>
      <c r="AD14" s="44">
        <f t="shared" si="6"/>
        <v>76.8</v>
      </c>
    </row>
    <row r="15" spans="1:30" s="15" customFormat="1" ht="18" customHeight="1">
      <c r="A15" s="114" t="s">
        <v>8</v>
      </c>
      <c r="B15" s="110" t="s">
        <v>44</v>
      </c>
      <c r="C15" s="108" t="s">
        <v>45</v>
      </c>
      <c r="D15" s="105"/>
      <c r="E15" s="89" t="s">
        <v>41</v>
      </c>
      <c r="F15" s="50">
        <v>4.5</v>
      </c>
      <c r="G15" s="20">
        <v>7.65</v>
      </c>
      <c r="H15" s="34"/>
      <c r="I15" s="42">
        <f t="shared" si="0"/>
        <v>12.15</v>
      </c>
      <c r="J15" s="47">
        <v>4.3</v>
      </c>
      <c r="K15" s="20">
        <v>7.2</v>
      </c>
      <c r="L15" s="34"/>
      <c r="M15" s="48">
        <f t="shared" si="1"/>
        <v>11.5</v>
      </c>
      <c r="N15" s="47">
        <v>4.6</v>
      </c>
      <c r="O15" s="20">
        <v>7.5</v>
      </c>
      <c r="P15" s="34"/>
      <c r="Q15" s="48">
        <f t="shared" si="2"/>
        <v>12.1</v>
      </c>
      <c r="R15" s="47">
        <v>6.2</v>
      </c>
      <c r="S15" s="20">
        <v>8.6</v>
      </c>
      <c r="T15" s="34"/>
      <c r="U15" s="48">
        <f t="shared" si="3"/>
        <v>14.8</v>
      </c>
      <c r="V15" s="50">
        <v>4.2</v>
      </c>
      <c r="W15" s="20">
        <v>8.1</v>
      </c>
      <c r="X15" s="34"/>
      <c r="Y15" s="42">
        <f t="shared" si="4"/>
        <v>12.3</v>
      </c>
      <c r="Z15" s="47">
        <v>4.5</v>
      </c>
      <c r="AA15" s="20">
        <v>8.8</v>
      </c>
      <c r="AB15" s="34"/>
      <c r="AC15" s="48">
        <f t="shared" si="5"/>
        <v>13.3</v>
      </c>
      <c r="AD15" s="44">
        <f t="shared" si="6"/>
        <v>76.14999999999999</v>
      </c>
    </row>
    <row r="16" spans="1:30" ht="18" customHeight="1">
      <c r="A16" s="114" t="s">
        <v>9</v>
      </c>
      <c r="B16" s="101" t="s">
        <v>30</v>
      </c>
      <c r="C16" s="107" t="s">
        <v>31</v>
      </c>
      <c r="D16" s="104">
        <v>93</v>
      </c>
      <c r="E16" s="89" t="s">
        <v>17</v>
      </c>
      <c r="F16" s="50">
        <v>3.8</v>
      </c>
      <c r="G16" s="20">
        <v>8.55</v>
      </c>
      <c r="H16" s="34"/>
      <c r="I16" s="42">
        <f t="shared" si="0"/>
        <v>12.350000000000001</v>
      </c>
      <c r="J16" s="47">
        <v>3.2</v>
      </c>
      <c r="K16" s="20">
        <v>8.55</v>
      </c>
      <c r="L16" s="34"/>
      <c r="M16" s="48">
        <f t="shared" si="1"/>
        <v>11.75</v>
      </c>
      <c r="N16" s="47">
        <v>4.5</v>
      </c>
      <c r="O16" s="20">
        <v>8.75</v>
      </c>
      <c r="P16" s="34"/>
      <c r="Q16" s="48">
        <f t="shared" si="2"/>
        <v>13.25</v>
      </c>
      <c r="R16" s="47">
        <v>4.5</v>
      </c>
      <c r="S16" s="20">
        <v>8.7</v>
      </c>
      <c r="T16" s="34"/>
      <c r="U16" s="48">
        <f t="shared" si="3"/>
        <v>13.2</v>
      </c>
      <c r="V16" s="50">
        <v>4</v>
      </c>
      <c r="W16" s="20">
        <v>8.4</v>
      </c>
      <c r="X16" s="34"/>
      <c r="Y16" s="42">
        <f t="shared" si="4"/>
        <v>12.4</v>
      </c>
      <c r="Z16" s="47">
        <v>3.9</v>
      </c>
      <c r="AA16" s="20">
        <v>7.75</v>
      </c>
      <c r="AB16" s="34"/>
      <c r="AC16" s="48">
        <f t="shared" si="5"/>
        <v>11.65</v>
      </c>
      <c r="AD16" s="44">
        <f t="shared" si="6"/>
        <v>74.6</v>
      </c>
    </row>
    <row r="17" spans="1:30" ht="18" customHeight="1">
      <c r="A17" s="114" t="s">
        <v>10</v>
      </c>
      <c r="B17" s="101" t="s">
        <v>53</v>
      </c>
      <c r="C17" s="107" t="s">
        <v>24</v>
      </c>
      <c r="D17" s="104">
        <v>94</v>
      </c>
      <c r="E17" s="89" t="s">
        <v>17</v>
      </c>
      <c r="F17" s="50">
        <v>4.5</v>
      </c>
      <c r="G17" s="20">
        <v>7.85</v>
      </c>
      <c r="H17" s="34"/>
      <c r="I17" s="42">
        <f t="shared" si="0"/>
        <v>12.35</v>
      </c>
      <c r="J17" s="47">
        <v>3.5</v>
      </c>
      <c r="K17" s="20">
        <v>8.45</v>
      </c>
      <c r="L17" s="34"/>
      <c r="M17" s="48">
        <f t="shared" si="1"/>
        <v>11.95</v>
      </c>
      <c r="N17" s="47">
        <v>4.4</v>
      </c>
      <c r="O17" s="20">
        <v>8.55</v>
      </c>
      <c r="P17" s="34"/>
      <c r="Q17" s="48">
        <f t="shared" si="2"/>
        <v>12.950000000000001</v>
      </c>
      <c r="R17" s="47">
        <v>4.6</v>
      </c>
      <c r="S17" s="20">
        <v>7.1</v>
      </c>
      <c r="T17" s="34"/>
      <c r="U17" s="48">
        <f t="shared" si="3"/>
        <v>11.7</v>
      </c>
      <c r="V17" s="50">
        <v>3.8</v>
      </c>
      <c r="W17" s="20">
        <v>8.95</v>
      </c>
      <c r="X17" s="34"/>
      <c r="Y17" s="42">
        <f t="shared" si="4"/>
        <v>12.75</v>
      </c>
      <c r="Z17" s="47">
        <v>3.6</v>
      </c>
      <c r="AA17" s="20">
        <v>8.5</v>
      </c>
      <c r="AB17" s="34"/>
      <c r="AC17" s="48">
        <f t="shared" si="5"/>
        <v>12.1</v>
      </c>
      <c r="AD17" s="44">
        <f t="shared" si="6"/>
        <v>73.8</v>
      </c>
    </row>
    <row r="18" spans="1:30" ht="18" customHeight="1">
      <c r="A18" s="114" t="s">
        <v>11</v>
      </c>
      <c r="B18" s="101" t="s">
        <v>25</v>
      </c>
      <c r="C18" s="107" t="s">
        <v>26</v>
      </c>
      <c r="D18" s="104">
        <v>94</v>
      </c>
      <c r="E18" s="89" t="s">
        <v>17</v>
      </c>
      <c r="F18" s="50">
        <v>4</v>
      </c>
      <c r="G18" s="20">
        <v>8.5</v>
      </c>
      <c r="H18" s="34"/>
      <c r="I18" s="42">
        <f t="shared" si="0"/>
        <v>12.5</v>
      </c>
      <c r="J18" s="47">
        <v>3</v>
      </c>
      <c r="K18" s="20">
        <v>7.5</v>
      </c>
      <c r="L18" s="34"/>
      <c r="M18" s="48">
        <f t="shared" si="1"/>
        <v>10.5</v>
      </c>
      <c r="N18" s="47">
        <v>3.9</v>
      </c>
      <c r="O18" s="20">
        <v>8.3</v>
      </c>
      <c r="P18" s="34"/>
      <c r="Q18" s="48">
        <f t="shared" si="2"/>
        <v>12.200000000000001</v>
      </c>
      <c r="R18" s="47">
        <v>4.6</v>
      </c>
      <c r="S18" s="20">
        <v>8.8</v>
      </c>
      <c r="T18" s="34"/>
      <c r="U18" s="48">
        <f t="shared" si="3"/>
        <v>13.4</v>
      </c>
      <c r="V18" s="50">
        <v>3.6</v>
      </c>
      <c r="W18" s="20">
        <v>8.8</v>
      </c>
      <c r="X18" s="34"/>
      <c r="Y18" s="42">
        <f t="shared" si="4"/>
        <v>12.4</v>
      </c>
      <c r="Z18" s="47">
        <v>3.1</v>
      </c>
      <c r="AA18" s="20">
        <v>8.8</v>
      </c>
      <c r="AB18" s="34"/>
      <c r="AC18" s="48">
        <f t="shared" si="5"/>
        <v>11.9</v>
      </c>
      <c r="AD18" s="44">
        <f t="shared" si="6"/>
        <v>72.9</v>
      </c>
    </row>
    <row r="19" spans="1:30" ht="18" customHeight="1">
      <c r="A19" s="114" t="s">
        <v>12</v>
      </c>
      <c r="B19" s="101" t="s">
        <v>28</v>
      </c>
      <c r="C19" s="107" t="s">
        <v>19</v>
      </c>
      <c r="D19" s="104">
        <v>93</v>
      </c>
      <c r="E19" s="89" t="s">
        <v>17</v>
      </c>
      <c r="F19" s="50">
        <v>4</v>
      </c>
      <c r="G19" s="20">
        <v>8.05</v>
      </c>
      <c r="H19" s="34"/>
      <c r="I19" s="42">
        <f t="shared" si="0"/>
        <v>12.05</v>
      </c>
      <c r="J19" s="47">
        <v>3.3</v>
      </c>
      <c r="K19" s="20">
        <v>8.35</v>
      </c>
      <c r="L19" s="34"/>
      <c r="M19" s="48">
        <f t="shared" si="1"/>
        <v>11.649999999999999</v>
      </c>
      <c r="N19" s="47">
        <v>3.1</v>
      </c>
      <c r="O19" s="20">
        <v>8.7</v>
      </c>
      <c r="P19" s="34"/>
      <c r="Q19" s="48">
        <f t="shared" si="2"/>
        <v>11.799999999999999</v>
      </c>
      <c r="R19" s="47">
        <v>3.8</v>
      </c>
      <c r="S19" s="20">
        <v>8.65</v>
      </c>
      <c r="T19" s="34"/>
      <c r="U19" s="48">
        <f t="shared" si="3"/>
        <v>12.45</v>
      </c>
      <c r="V19" s="50">
        <v>3.5</v>
      </c>
      <c r="W19" s="20">
        <v>8.45</v>
      </c>
      <c r="X19" s="34"/>
      <c r="Y19" s="42">
        <f t="shared" si="4"/>
        <v>11.95</v>
      </c>
      <c r="Z19" s="47">
        <v>2.4</v>
      </c>
      <c r="AA19" s="20">
        <v>8.65</v>
      </c>
      <c r="AB19" s="34"/>
      <c r="AC19" s="48">
        <f t="shared" si="5"/>
        <v>11.05</v>
      </c>
      <c r="AD19" s="44">
        <f t="shared" si="6"/>
        <v>70.95</v>
      </c>
    </row>
    <row r="20" spans="1:30" ht="18" customHeight="1">
      <c r="A20" s="114" t="s">
        <v>13</v>
      </c>
      <c r="B20" s="110" t="s">
        <v>51</v>
      </c>
      <c r="C20" s="108" t="s">
        <v>52</v>
      </c>
      <c r="D20" s="105"/>
      <c r="E20" s="89" t="s">
        <v>41</v>
      </c>
      <c r="F20" s="50">
        <v>3.8</v>
      </c>
      <c r="G20" s="20">
        <v>8.3</v>
      </c>
      <c r="H20" s="34"/>
      <c r="I20" s="42">
        <f t="shared" si="0"/>
        <v>12.100000000000001</v>
      </c>
      <c r="J20" s="47">
        <v>2.9</v>
      </c>
      <c r="K20" s="20">
        <v>7.7</v>
      </c>
      <c r="L20" s="34"/>
      <c r="M20" s="48">
        <f t="shared" si="1"/>
        <v>10.6</v>
      </c>
      <c r="N20" s="47">
        <v>2.9</v>
      </c>
      <c r="O20" s="20">
        <v>7.25</v>
      </c>
      <c r="P20" s="34"/>
      <c r="Q20" s="48">
        <f t="shared" si="2"/>
        <v>10.15</v>
      </c>
      <c r="R20" s="47">
        <v>4.5</v>
      </c>
      <c r="S20" s="20">
        <v>9</v>
      </c>
      <c r="T20" s="34"/>
      <c r="U20" s="48">
        <f t="shared" si="3"/>
        <v>13.5</v>
      </c>
      <c r="V20" s="50">
        <v>3.6</v>
      </c>
      <c r="W20" s="20">
        <v>8.75</v>
      </c>
      <c r="X20" s="34"/>
      <c r="Y20" s="42">
        <f t="shared" si="4"/>
        <v>12.35</v>
      </c>
      <c r="Z20" s="47">
        <v>3.2</v>
      </c>
      <c r="AA20" s="20">
        <v>8.65</v>
      </c>
      <c r="AB20" s="34"/>
      <c r="AC20" s="48">
        <f t="shared" si="5"/>
        <v>11.850000000000001</v>
      </c>
      <c r="AD20" s="44">
        <f t="shared" si="6"/>
        <v>70.55000000000001</v>
      </c>
    </row>
    <row r="21" spans="1:30" ht="15.75">
      <c r="A21" s="114" t="s">
        <v>32</v>
      </c>
      <c r="B21" s="110" t="s">
        <v>46</v>
      </c>
      <c r="C21" s="108" t="s">
        <v>43</v>
      </c>
      <c r="D21" s="105"/>
      <c r="E21" s="89" t="s">
        <v>41</v>
      </c>
      <c r="F21" s="50">
        <v>3.9</v>
      </c>
      <c r="G21" s="20">
        <v>8.35</v>
      </c>
      <c r="H21" s="34"/>
      <c r="I21" s="42">
        <f t="shared" si="0"/>
        <v>12.25</v>
      </c>
      <c r="J21" s="47">
        <v>4.7</v>
      </c>
      <c r="K21" s="20">
        <v>8.5</v>
      </c>
      <c r="L21" s="34"/>
      <c r="M21" s="48">
        <f t="shared" si="1"/>
        <v>13.2</v>
      </c>
      <c r="N21" s="47"/>
      <c r="O21" s="20"/>
      <c r="P21" s="34"/>
      <c r="Q21" s="48"/>
      <c r="R21" s="47">
        <v>5.4</v>
      </c>
      <c r="S21" s="20">
        <v>9.2</v>
      </c>
      <c r="T21" s="34"/>
      <c r="U21" s="48">
        <f t="shared" si="3"/>
        <v>14.6</v>
      </c>
      <c r="V21" s="50">
        <v>3.9</v>
      </c>
      <c r="W21" s="20">
        <v>8.85</v>
      </c>
      <c r="X21" s="34"/>
      <c r="Y21" s="42">
        <f t="shared" si="4"/>
        <v>12.75</v>
      </c>
      <c r="Z21" s="47">
        <v>3.8</v>
      </c>
      <c r="AA21" s="20">
        <v>8.2</v>
      </c>
      <c r="AB21" s="34"/>
      <c r="AC21" s="48">
        <f t="shared" si="5"/>
        <v>12</v>
      </c>
      <c r="AD21" s="44">
        <f t="shared" si="6"/>
        <v>64.8</v>
      </c>
    </row>
    <row r="22" spans="1:30" ht="15.75" customHeight="1">
      <c r="A22" s="114" t="s">
        <v>33</v>
      </c>
      <c r="B22" s="101" t="s">
        <v>29</v>
      </c>
      <c r="C22" s="107" t="s">
        <v>27</v>
      </c>
      <c r="D22" s="104">
        <v>92</v>
      </c>
      <c r="E22" s="89" t="s">
        <v>17</v>
      </c>
      <c r="F22" s="50">
        <v>3.7</v>
      </c>
      <c r="G22" s="20">
        <v>7.4</v>
      </c>
      <c r="H22" s="34"/>
      <c r="I22" s="42">
        <f t="shared" si="0"/>
        <v>11.100000000000001</v>
      </c>
      <c r="J22" s="47">
        <v>3.1</v>
      </c>
      <c r="K22" s="20">
        <v>6.45</v>
      </c>
      <c r="L22" s="34"/>
      <c r="M22" s="48">
        <f t="shared" si="1"/>
        <v>9.55</v>
      </c>
      <c r="N22" s="47">
        <v>2.2</v>
      </c>
      <c r="O22" s="20">
        <v>8.8</v>
      </c>
      <c r="P22" s="34"/>
      <c r="Q22" s="48">
        <f>N22+O22-P22</f>
        <v>11</v>
      </c>
      <c r="R22" s="47">
        <v>4</v>
      </c>
      <c r="S22" s="20">
        <v>8.3</v>
      </c>
      <c r="T22" s="34"/>
      <c r="U22" s="48">
        <f t="shared" si="3"/>
        <v>12.3</v>
      </c>
      <c r="V22" s="50">
        <v>3.5</v>
      </c>
      <c r="W22" s="20">
        <v>8.65</v>
      </c>
      <c r="X22" s="34"/>
      <c r="Y22" s="42">
        <f t="shared" si="4"/>
        <v>12.15</v>
      </c>
      <c r="Z22" s="47"/>
      <c r="AA22" s="20"/>
      <c r="AB22" s="34"/>
      <c r="AC22" s="48"/>
      <c r="AD22" s="44">
        <f t="shared" si="6"/>
        <v>56.1</v>
      </c>
    </row>
    <row r="23" spans="1:30" ht="15.75">
      <c r="A23" s="114" t="s">
        <v>34</v>
      </c>
      <c r="B23" s="110" t="s">
        <v>49</v>
      </c>
      <c r="C23" s="108" t="s">
        <v>50</v>
      </c>
      <c r="D23" s="105"/>
      <c r="E23" s="89" t="s">
        <v>41</v>
      </c>
      <c r="F23" s="50"/>
      <c r="G23" s="20"/>
      <c r="H23" s="34"/>
      <c r="I23" s="42"/>
      <c r="J23" s="47">
        <v>4.1</v>
      </c>
      <c r="K23" s="20">
        <v>8.05</v>
      </c>
      <c r="L23" s="34"/>
      <c r="M23" s="48">
        <f t="shared" si="1"/>
        <v>12.15</v>
      </c>
      <c r="N23" s="47">
        <v>4.4</v>
      </c>
      <c r="O23" s="20">
        <v>8.2</v>
      </c>
      <c r="P23" s="34"/>
      <c r="Q23" s="48">
        <f>N23+O23-P23</f>
        <v>12.6</v>
      </c>
      <c r="R23" s="47"/>
      <c r="S23" s="20"/>
      <c r="T23" s="34"/>
      <c r="U23" s="48"/>
      <c r="V23" s="50">
        <v>3.5</v>
      </c>
      <c r="W23" s="20">
        <v>6.45</v>
      </c>
      <c r="X23" s="34"/>
      <c r="Y23" s="42">
        <f t="shared" si="4"/>
        <v>9.95</v>
      </c>
      <c r="Z23" s="47"/>
      <c r="AA23" s="20"/>
      <c r="AB23" s="34"/>
      <c r="AC23" s="48"/>
      <c r="AD23" s="44">
        <f t="shared" si="6"/>
        <v>34.7</v>
      </c>
    </row>
    <row r="24" spans="1:30" ht="15.75">
      <c r="A24" s="114" t="s">
        <v>35</v>
      </c>
      <c r="B24" s="101" t="s">
        <v>23</v>
      </c>
      <c r="C24" s="107" t="s">
        <v>20</v>
      </c>
      <c r="D24" s="104">
        <v>95</v>
      </c>
      <c r="E24" s="89" t="s">
        <v>17</v>
      </c>
      <c r="F24" s="50"/>
      <c r="G24" s="20"/>
      <c r="H24" s="34"/>
      <c r="I24" s="42"/>
      <c r="J24" s="47"/>
      <c r="K24" s="20"/>
      <c r="L24" s="34"/>
      <c r="M24" s="48"/>
      <c r="N24" s="47"/>
      <c r="O24" s="20"/>
      <c r="P24" s="34"/>
      <c r="Q24" s="48"/>
      <c r="R24" s="47"/>
      <c r="S24" s="20"/>
      <c r="T24" s="34"/>
      <c r="U24" s="48"/>
      <c r="V24" s="50">
        <v>3.6</v>
      </c>
      <c r="W24" s="20">
        <v>8.3</v>
      </c>
      <c r="X24" s="34"/>
      <c r="Y24" s="42">
        <f t="shared" si="4"/>
        <v>11.9</v>
      </c>
      <c r="Z24" s="47">
        <v>2.6</v>
      </c>
      <c r="AA24" s="20">
        <v>8.55</v>
      </c>
      <c r="AB24" s="34"/>
      <c r="AC24" s="48">
        <f>Z24+AA24-AB24</f>
        <v>11.15</v>
      </c>
      <c r="AD24" s="44">
        <f t="shared" si="6"/>
        <v>23.05</v>
      </c>
    </row>
    <row r="25" spans="1:33" ht="16.5" thickBot="1">
      <c r="A25" s="115" t="s">
        <v>38</v>
      </c>
      <c r="B25" s="111" t="s">
        <v>47</v>
      </c>
      <c r="C25" s="109" t="s">
        <v>48</v>
      </c>
      <c r="D25" s="112"/>
      <c r="E25" s="90" t="s">
        <v>41</v>
      </c>
      <c r="F25" s="57"/>
      <c r="G25" s="58"/>
      <c r="H25" s="59"/>
      <c r="I25" s="60"/>
      <c r="J25" s="61"/>
      <c r="K25" s="58"/>
      <c r="L25" s="59"/>
      <c r="M25" s="62"/>
      <c r="N25" s="61">
        <v>2.8</v>
      </c>
      <c r="O25" s="58">
        <v>8.4</v>
      </c>
      <c r="P25" s="59"/>
      <c r="Q25" s="62">
        <f>N25+O25-P25</f>
        <v>11.2</v>
      </c>
      <c r="R25" s="61"/>
      <c r="S25" s="58"/>
      <c r="T25" s="59"/>
      <c r="U25" s="62"/>
      <c r="V25" s="57"/>
      <c r="W25" s="58"/>
      <c r="X25" s="59"/>
      <c r="Y25" s="60"/>
      <c r="Z25" s="61"/>
      <c r="AA25" s="58"/>
      <c r="AB25" s="59"/>
      <c r="AC25" s="62"/>
      <c r="AD25" s="63">
        <f t="shared" si="6"/>
        <v>11.2</v>
      </c>
      <c r="AF25" s="3"/>
      <c r="AG25" s="4"/>
    </row>
    <row r="33" ht="15.75" customHeight="1"/>
    <row r="41" ht="15.75" customHeight="1"/>
    <row r="49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2010-04-10T14:04:12Z</cp:lastPrinted>
  <dcterms:created xsi:type="dcterms:W3CDTF">2003-05-16T05:06:58Z</dcterms:created>
  <dcterms:modified xsi:type="dcterms:W3CDTF">2010-04-12T11:59:06Z</dcterms:modified>
  <cp:category/>
  <cp:version/>
  <cp:contentType/>
  <cp:contentStatus/>
</cp:coreProperties>
</file>