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1"/>
  </bookViews>
  <sheets>
    <sheet name="druž" sheetId="1" r:id="rId1"/>
    <sheet name="jedn" sheetId="2" r:id="rId2"/>
  </sheets>
  <definedNames>
    <definedName name="_xlnm.Print_Titles" localSheetId="0">'druž'!$1:$7</definedName>
    <definedName name="_xlnm.Print_Titles" localSheetId="1">'jedn'!$1:$5</definedName>
  </definedNames>
  <calcPr fullCalcOnLoad="1"/>
</workbook>
</file>

<file path=xl/sharedStrings.xml><?xml version="1.0" encoding="utf-8"?>
<sst xmlns="http://schemas.openxmlformats.org/spreadsheetml/2006/main" count="126" uniqueCount="62">
  <si>
    <t>S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</si>
  <si>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</si>
  <si>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</si>
  <si>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</si>
  <si>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</si>
  <si>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</si>
  <si>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</si>
  <si>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</si>
  <si>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</si>
  <si>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</si>
  <si>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</si>
  <si>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</si>
  <si>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</si>
  <si>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</si>
  <si>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</si>
  <si>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</si>
  <si>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AUT</t>
  </si>
  <si>
    <t>CZE</t>
  </si>
  <si>
    <t>team</t>
  </si>
  <si>
    <t>Egermann</t>
  </si>
  <si>
    <t>Julian</t>
  </si>
  <si>
    <t>Schwab</t>
  </si>
  <si>
    <t>Matthias</t>
  </si>
  <si>
    <t>Leidlmair</t>
  </si>
  <si>
    <t>Alexander</t>
  </si>
  <si>
    <t>Decker</t>
  </si>
  <si>
    <t>Leimlehner</t>
  </si>
  <si>
    <t>Fabian</t>
  </si>
  <si>
    <t>Boltnar</t>
  </si>
  <si>
    <t>Smejkal</t>
  </si>
  <si>
    <t>Konečný</t>
  </si>
  <si>
    <t>Bráblík</t>
  </si>
  <si>
    <t>Richard</t>
  </si>
  <si>
    <t>Martin</t>
  </si>
  <si>
    <t>Michal</t>
  </si>
  <si>
    <t>Petr</t>
  </si>
  <si>
    <t>D</t>
  </si>
  <si>
    <t>Brno 3.4.2010</t>
  </si>
  <si>
    <t>BRNO 3.4.2010</t>
  </si>
  <si>
    <t>E</t>
  </si>
  <si>
    <t>Krejčí</t>
  </si>
  <si>
    <t>Milan</t>
  </si>
  <si>
    <t>Bomer</t>
  </si>
  <si>
    <t>Baldauf</t>
  </si>
  <si>
    <t>Daniel</t>
  </si>
  <si>
    <t>Veselý</t>
  </si>
  <si>
    <t>Jiří</t>
  </si>
  <si>
    <t>Piasecký</t>
  </si>
  <si>
    <t>Samuel</t>
  </si>
  <si>
    <t>Kamenický</t>
  </si>
  <si>
    <t>Neczli</t>
  </si>
  <si>
    <t>Andrej</t>
  </si>
  <si>
    <t>Marco</t>
  </si>
  <si>
    <t>Kranzlmüller</t>
  </si>
  <si>
    <t>Lukas</t>
  </si>
  <si>
    <t>14.</t>
  </si>
  <si>
    <t>15.</t>
  </si>
  <si>
    <t>16.</t>
  </si>
  <si>
    <t>17.</t>
  </si>
  <si>
    <t>SVK</t>
  </si>
  <si>
    <t>MU     CZE - AUT - SVK</t>
  </si>
  <si>
    <t>MU   CZE - AUT - SVK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</si>
</sst>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9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7" fillId="0" borderId="16" xfId="0" applyFont="1" applyFill="1" applyBorder="1" applyAlignment="1">
      <alignment horizontal="right"/>
    </xf>
    <xf numFmtId="2" fontId="13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2" fontId="1" fillId="0" borderId="28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right"/>
    </xf>
    <xf numFmtId="0" fontId="19" fillId="0" borderId="3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17" fillId="0" borderId="33" xfId="0" applyFont="1" applyBorder="1" applyAlignment="1">
      <alignment/>
    </xf>
    <xf numFmtId="0" fontId="16" fillId="0" borderId="33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164" fontId="17" fillId="0" borderId="35" xfId="0" applyNumberFormat="1" applyFont="1" applyFill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0" fontId="6" fillId="0" borderId="29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21" fillId="0" borderId="10" xfId="0" applyNumberFormat="1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32" xfId="0" applyFont="1" applyBorder="1" applyAlignment="1">
      <alignment horizontal="center"/>
    </xf>
    <xf numFmtId="164" fontId="21" fillId="0" borderId="1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0597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3.125" style="80" customWidth="1"/>
    <col min="2" max="2" width="16.75390625" style="76" customWidth="1"/>
    <col min="3" max="3" width="11.125" style="76" customWidth="1"/>
    <col min="4" max="4" width="4.375" style="78" customWidth="1"/>
    <col min="5" max="10" width="8.625" style="78" customWidth="1"/>
    <col min="11" max="11" width="10.375" style="101" customWidth="1"/>
    <col min="12" max="16384" width="9.125" style="76" customWidth="1"/>
  </cols>
  <sheetData>
    <row r="1" spans="1:11" ht="27" customHeight="1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6.75" customHeight="1">
      <c r="A2" s="77"/>
      <c r="D2" s="76"/>
      <c r="K2" s="75"/>
    </row>
    <row r="3" spans="1:11" ht="18">
      <c r="A3" s="107" t="s">
        <v>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2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.75">
      <c r="A5" s="108" t="s">
        <v>18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2:11" ht="15.75" customHeight="1"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82" customFormat="1" ht="29.25" customHeight="1">
      <c r="A7" s="81"/>
      <c r="C7" s="78"/>
      <c r="D7" s="78"/>
      <c r="K7" s="83" t="s">
        <v>0</v>
      </c>
    </row>
    <row r="8" spans="1:12" s="82" customFormat="1" ht="17.25" customHeight="1">
      <c r="A8" s="75" t="s">
        <v>1</v>
      </c>
      <c r="B8" s="77" t="s">
        <v>16</v>
      </c>
      <c r="C8" s="84"/>
      <c r="D8" s="85"/>
      <c r="E8" s="78"/>
      <c r="F8" s="78"/>
      <c r="G8" s="78"/>
      <c r="H8" s="78"/>
      <c r="I8" s="86"/>
      <c r="J8" s="78"/>
      <c r="K8" s="87"/>
      <c r="L8" s="76"/>
    </row>
    <row r="9" spans="1:12" s="82" customFormat="1" ht="17.25" customHeight="1">
      <c r="A9" s="75"/>
      <c r="B9" s="88" t="s">
        <v>43</v>
      </c>
      <c r="C9" s="89" t="s">
        <v>52</v>
      </c>
      <c r="D9" s="90">
        <v>79</v>
      </c>
      <c r="E9" s="91"/>
      <c r="F9" s="12"/>
      <c r="G9" s="12"/>
      <c r="H9" s="92"/>
      <c r="I9" s="12">
        <v>11.7</v>
      </c>
      <c r="J9" s="12">
        <v>15.05</v>
      </c>
      <c r="K9" s="87"/>
      <c r="L9" s="76"/>
    </row>
    <row r="10" spans="1:12" s="82" customFormat="1" ht="17.25" customHeight="1">
      <c r="A10" s="75"/>
      <c r="B10" s="88" t="s">
        <v>19</v>
      </c>
      <c r="C10" s="89" t="s">
        <v>20</v>
      </c>
      <c r="D10" s="90">
        <v>91</v>
      </c>
      <c r="E10" s="91">
        <v>13.05</v>
      </c>
      <c r="F10" s="12">
        <v>11.95</v>
      </c>
      <c r="G10" s="92"/>
      <c r="H10" s="12">
        <v>13.95</v>
      </c>
      <c r="I10" s="12"/>
      <c r="J10" s="12"/>
      <c r="K10" s="87"/>
      <c r="L10" s="76"/>
    </row>
    <row r="11" spans="1:12" s="82" customFormat="1" ht="17.25" customHeight="1">
      <c r="A11" s="75"/>
      <c r="B11" s="88" t="s">
        <v>53</v>
      </c>
      <c r="C11" s="89" t="s">
        <v>54</v>
      </c>
      <c r="D11" s="90">
        <v>89</v>
      </c>
      <c r="E11" s="54">
        <v>13.2</v>
      </c>
      <c r="F11" s="12">
        <v>13.5</v>
      </c>
      <c r="G11" s="12">
        <v>13.3</v>
      </c>
      <c r="H11" s="92">
        <v>14.65</v>
      </c>
      <c r="I11" s="12">
        <v>13.1</v>
      </c>
      <c r="J11" s="92">
        <v>10.35</v>
      </c>
      <c r="K11" s="87"/>
      <c r="L11" s="76"/>
    </row>
    <row r="12" spans="1:12" s="82" customFormat="1" ht="17.25" customHeight="1">
      <c r="A12" s="75"/>
      <c r="B12" s="88" t="s">
        <v>21</v>
      </c>
      <c r="C12" s="89" t="s">
        <v>22</v>
      </c>
      <c r="D12" s="90">
        <v>91</v>
      </c>
      <c r="E12" s="54">
        <v>12.95</v>
      </c>
      <c r="F12" s="12">
        <v>12.85</v>
      </c>
      <c r="G12" s="12">
        <v>12.95</v>
      </c>
      <c r="H12" s="12">
        <v>14.6</v>
      </c>
      <c r="I12" s="12">
        <v>12.35</v>
      </c>
      <c r="J12" s="12">
        <v>13.35</v>
      </c>
      <c r="K12" s="87"/>
      <c r="L12" s="93"/>
    </row>
    <row r="13" spans="1:12" s="82" customFormat="1" ht="17.25" customHeight="1">
      <c r="A13" s="75"/>
      <c r="B13" s="88" t="s">
        <v>23</v>
      </c>
      <c r="C13" s="89" t="s">
        <v>24</v>
      </c>
      <c r="D13" s="90">
        <v>88</v>
      </c>
      <c r="E13" s="54">
        <v>12.65</v>
      </c>
      <c r="F13" s="12"/>
      <c r="G13" s="12">
        <v>13.35</v>
      </c>
      <c r="H13" s="12"/>
      <c r="I13" s="12"/>
      <c r="J13" s="12"/>
      <c r="K13" s="87"/>
      <c r="L13" s="93"/>
    </row>
    <row r="14" spans="1:12" s="82" customFormat="1" ht="17.25" customHeight="1">
      <c r="A14" s="75"/>
      <c r="B14" s="88" t="s">
        <v>25</v>
      </c>
      <c r="C14" s="89" t="s">
        <v>22</v>
      </c>
      <c r="D14" s="90">
        <v>90</v>
      </c>
      <c r="E14" s="54"/>
      <c r="F14" s="12">
        <v>11</v>
      </c>
      <c r="G14" s="12"/>
      <c r="H14" s="12"/>
      <c r="I14" s="12">
        <v>13.5</v>
      </c>
      <c r="J14" s="12">
        <v>10.4</v>
      </c>
      <c r="K14" s="87"/>
      <c r="L14" s="93"/>
    </row>
    <row r="15" spans="1:12" s="82" customFormat="1" ht="17.25" customHeight="1">
      <c r="A15" s="75"/>
      <c r="B15" s="88" t="s">
        <v>26</v>
      </c>
      <c r="C15" s="89" t="s">
        <v>27</v>
      </c>
      <c r="D15" s="90">
        <v>87</v>
      </c>
      <c r="E15" s="54">
        <v>13.4</v>
      </c>
      <c r="F15" s="12">
        <v>13.6</v>
      </c>
      <c r="G15" s="12">
        <v>14.25</v>
      </c>
      <c r="H15" s="12">
        <v>14.3</v>
      </c>
      <c r="I15" s="12">
        <v>13.35</v>
      </c>
      <c r="J15" s="12">
        <v>14.55</v>
      </c>
      <c r="K15" s="87"/>
      <c r="L15" s="93"/>
    </row>
    <row r="16" spans="1:12" s="82" customFormat="1" ht="17.25" customHeight="1">
      <c r="A16" s="75"/>
      <c r="B16" s="94"/>
      <c r="C16" s="95"/>
      <c r="D16" s="96"/>
      <c r="E16" s="97">
        <f aca="true" t="shared" si="0" ref="E16:J16">IF(SUM(E9:E15)&gt;0,LARGE(E9:E15,1)+LARGE(E9:E15,2)+LARGE(E9:E15,3))</f>
        <v>39.650000000000006</v>
      </c>
      <c r="F16" s="97">
        <f t="shared" si="0"/>
        <v>39.95</v>
      </c>
      <c r="G16" s="97">
        <f t="shared" si="0"/>
        <v>40.900000000000006</v>
      </c>
      <c r="H16" s="97">
        <f t="shared" si="0"/>
        <v>43.55</v>
      </c>
      <c r="I16" s="97">
        <f t="shared" si="0"/>
        <v>39.95</v>
      </c>
      <c r="J16" s="97">
        <f t="shared" si="0"/>
        <v>42.95</v>
      </c>
      <c r="K16" s="98">
        <f>SUM(E16:J16)</f>
        <v>246.95</v>
      </c>
      <c r="L16" s="76"/>
    </row>
    <row r="17" spans="1:12" s="82" customFormat="1" ht="7.5" customHeight="1">
      <c r="A17" s="81"/>
      <c r="B17" s="76"/>
      <c r="C17" s="84"/>
      <c r="D17" s="85"/>
      <c r="E17" s="78"/>
      <c r="F17" s="78"/>
      <c r="G17" s="78"/>
      <c r="H17" s="78"/>
      <c r="I17" s="78"/>
      <c r="J17" s="78"/>
      <c r="K17" s="87"/>
      <c r="L17" s="76"/>
    </row>
    <row r="18" spans="1:11" ht="18">
      <c r="A18" s="75" t="s">
        <v>2</v>
      </c>
      <c r="B18" s="99" t="s">
        <v>17</v>
      </c>
      <c r="C18" s="84"/>
      <c r="D18" s="85"/>
      <c r="K18" s="87"/>
    </row>
    <row r="19" spans="1:11" ht="18">
      <c r="A19" s="75"/>
      <c r="B19" s="100"/>
      <c r="C19" s="57"/>
      <c r="D19" s="58"/>
      <c r="E19" s="12"/>
      <c r="F19" s="12"/>
      <c r="G19" s="12"/>
      <c r="H19" s="12"/>
      <c r="I19" s="12"/>
      <c r="J19" s="12"/>
      <c r="K19" s="87"/>
    </row>
    <row r="20" spans="1:11" ht="18">
      <c r="A20" s="75"/>
      <c r="B20" s="100" t="s">
        <v>31</v>
      </c>
      <c r="C20" s="57" t="s">
        <v>32</v>
      </c>
      <c r="D20" s="58">
        <v>91</v>
      </c>
      <c r="E20" s="12">
        <v>12.45</v>
      </c>
      <c r="F20" s="12"/>
      <c r="G20" s="12">
        <v>12.1</v>
      </c>
      <c r="H20" s="12">
        <v>13.65</v>
      </c>
      <c r="I20" s="12"/>
      <c r="J20" s="12"/>
      <c r="K20" s="87"/>
    </row>
    <row r="21" spans="1:11" ht="18">
      <c r="A21" s="75"/>
      <c r="B21" s="100" t="s">
        <v>28</v>
      </c>
      <c r="C21" s="57" t="s">
        <v>34</v>
      </c>
      <c r="D21" s="58">
        <v>84</v>
      </c>
      <c r="E21" s="12">
        <v>14.15</v>
      </c>
      <c r="F21" s="12">
        <v>13.1</v>
      </c>
      <c r="G21" s="12">
        <v>11.95</v>
      </c>
      <c r="H21" s="12">
        <v>14.8</v>
      </c>
      <c r="I21" s="12">
        <v>13.9</v>
      </c>
      <c r="J21" s="12">
        <v>13.55</v>
      </c>
      <c r="K21" s="87"/>
    </row>
    <row r="22" spans="1:12" ht="18">
      <c r="A22" s="75"/>
      <c r="B22" s="100" t="s">
        <v>30</v>
      </c>
      <c r="C22" s="57" t="s">
        <v>33</v>
      </c>
      <c r="D22" s="58">
        <v>84</v>
      </c>
      <c r="E22" s="12"/>
      <c r="F22" s="12">
        <v>13.6</v>
      </c>
      <c r="G22" s="12">
        <v>13.8</v>
      </c>
      <c r="H22" s="12"/>
      <c r="I22" s="12">
        <v>14.25</v>
      </c>
      <c r="J22" s="12">
        <v>13.35</v>
      </c>
      <c r="K22" s="87"/>
      <c r="L22" s="93"/>
    </row>
    <row r="23" spans="1:12" ht="18">
      <c r="A23" s="75"/>
      <c r="B23" s="100" t="s">
        <v>40</v>
      </c>
      <c r="C23" s="57" t="s">
        <v>41</v>
      </c>
      <c r="D23" s="58">
        <v>73</v>
      </c>
      <c r="E23" s="12">
        <v>12.9</v>
      </c>
      <c r="F23" s="12">
        <v>12.65</v>
      </c>
      <c r="G23" s="12">
        <v>11.65</v>
      </c>
      <c r="H23" s="12">
        <v>14.4</v>
      </c>
      <c r="I23" s="12">
        <v>13</v>
      </c>
      <c r="J23" s="12">
        <v>12.85</v>
      </c>
      <c r="K23" s="87"/>
      <c r="L23" s="93"/>
    </row>
    <row r="24" spans="1:12" ht="18">
      <c r="A24" s="75"/>
      <c r="B24" s="100" t="s">
        <v>29</v>
      </c>
      <c r="C24" s="57" t="s">
        <v>35</v>
      </c>
      <c r="D24" s="58">
        <v>79</v>
      </c>
      <c r="E24" s="12">
        <v>12.9</v>
      </c>
      <c r="F24" s="12">
        <v>12.25</v>
      </c>
      <c r="G24" s="12">
        <v>14</v>
      </c>
      <c r="H24" s="12">
        <v>15.2</v>
      </c>
      <c r="I24" s="12">
        <v>13.15</v>
      </c>
      <c r="J24" s="12">
        <v>13.95</v>
      </c>
      <c r="K24" s="87"/>
      <c r="L24" s="93"/>
    </row>
    <row r="25" spans="1:12" ht="18">
      <c r="A25" s="75"/>
      <c r="B25" s="100" t="s">
        <v>42</v>
      </c>
      <c r="C25" s="57" t="s">
        <v>46</v>
      </c>
      <c r="D25" s="58">
        <v>90</v>
      </c>
      <c r="E25" s="12"/>
      <c r="F25" s="12">
        <v>12</v>
      </c>
      <c r="G25" s="12"/>
      <c r="H25" s="12"/>
      <c r="I25" s="12">
        <v>12.7</v>
      </c>
      <c r="J25" s="12">
        <v>12.75</v>
      </c>
      <c r="K25" s="87"/>
      <c r="L25" s="93"/>
    </row>
    <row r="26" spans="1:11" ht="18">
      <c r="A26" s="75"/>
      <c r="B26" s="94"/>
      <c r="C26" s="95"/>
      <c r="D26" s="96"/>
      <c r="E26" s="97">
        <f aca="true" t="shared" si="1" ref="E26:J26">IF(SUM(E19:E25)&gt;0,LARGE(E19:E25,1)+LARGE(E19:E25,2)+LARGE(E19:E25,3))</f>
        <v>39.95</v>
      </c>
      <c r="F26" s="97">
        <f t="shared" si="1"/>
        <v>39.35</v>
      </c>
      <c r="G26" s="97">
        <f t="shared" si="1"/>
        <v>39.9</v>
      </c>
      <c r="H26" s="97">
        <f t="shared" si="1"/>
        <v>44.4</v>
      </c>
      <c r="I26" s="97">
        <f t="shared" si="1"/>
        <v>41.3</v>
      </c>
      <c r="J26" s="97">
        <f t="shared" si="1"/>
        <v>40.85</v>
      </c>
      <c r="K26" s="98">
        <f>SUM(E26:J26)</f>
        <v>245.75000000000003</v>
      </c>
    </row>
    <row r="27" spans="1:12" ht="9" customHeight="1">
      <c r="A27" s="81"/>
      <c r="C27" s="84"/>
      <c r="D27" s="85"/>
      <c r="K27" s="87"/>
      <c r="L27" s="93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PageLayoutView="0" workbookViewId="0" topLeftCell="A6">
      <selection activeCell="C33" sqref="C33"/>
    </sheetView>
  </sheetViews>
  <sheetFormatPr defaultColWidth="9.00390625" defaultRowHeight="12.75"/>
  <cols>
    <col min="1" max="1" width="2.625" style="9" customWidth="1"/>
    <col min="2" max="2" width="12.75390625" style="5" customWidth="1"/>
    <col min="3" max="3" width="6.875" style="22" customWidth="1"/>
    <col min="4" max="4" width="2.375" style="22" customWidth="1"/>
    <col min="5" max="5" width="12.875" style="35" customWidth="1"/>
    <col min="6" max="6" width="4.875" style="8" customWidth="1"/>
    <col min="7" max="7" width="4.875" style="9" customWidth="1"/>
    <col min="8" max="8" width="2.875" style="23" customWidth="1"/>
    <col min="9" max="9" width="5.75390625" style="9" customWidth="1"/>
    <col min="10" max="10" width="4.625" style="11" customWidth="1"/>
    <col min="11" max="11" width="4.375" style="9" customWidth="1"/>
    <col min="12" max="12" width="0.6171875" style="23" hidden="1" customWidth="1"/>
    <col min="13" max="13" width="5.75390625" style="9" customWidth="1"/>
    <col min="14" max="14" width="4.875" style="11" customWidth="1"/>
    <col min="15" max="15" width="4.875" style="9" customWidth="1"/>
    <col min="16" max="16" width="0.6171875" style="23" hidden="1" customWidth="1"/>
    <col min="17" max="17" width="5.75390625" style="9" customWidth="1"/>
    <col min="18" max="18" width="4.875" style="11" customWidth="1"/>
    <col min="19" max="19" width="4.875" style="2" customWidth="1"/>
    <col min="20" max="20" width="1.875" style="22" customWidth="1"/>
    <col min="21" max="21" width="5.75390625" style="1" customWidth="1"/>
    <col min="22" max="23" width="4.875" style="1" customWidth="1"/>
    <col min="24" max="24" width="1.625" style="22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2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12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</row>
    <row r="2" spans="1:19" ht="9" customHeight="1">
      <c r="A2" s="7"/>
      <c r="F2" s="1"/>
      <c r="G2" s="1"/>
      <c r="H2" s="22"/>
      <c r="I2" s="1"/>
      <c r="J2" s="1"/>
      <c r="K2" s="1"/>
      <c r="L2" s="22"/>
      <c r="M2" s="1"/>
      <c r="N2" s="1"/>
      <c r="O2" s="1"/>
      <c r="P2" s="22"/>
      <c r="Q2" s="1"/>
      <c r="R2" s="1"/>
      <c r="S2" s="1"/>
    </row>
    <row r="3" spans="1:30" ht="23.25">
      <c r="A3" s="113" t="s">
        <v>37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</row>
    <row r="4" spans="1:19" ht="6.75" customHeight="1">
      <c r="A4" s="10"/>
      <c r="B4" s="9"/>
      <c r="C4" s="23"/>
      <c r="D4" s="23"/>
      <c r="F4" s="10"/>
      <c r="G4" s="10"/>
      <c r="I4" s="10"/>
      <c r="J4" s="10"/>
      <c r="K4" s="10"/>
      <c r="M4" s="1"/>
      <c r="N4" s="1"/>
      <c r="O4" s="1"/>
      <c r="P4" s="22"/>
      <c r="Q4" s="1"/>
      <c r="R4" s="1"/>
      <c r="S4" s="1"/>
    </row>
    <row r="5" spans="3:28" ht="12.75" customHeight="1" thickBot="1">
      <c r="C5" s="21"/>
      <c r="S5" s="6"/>
      <c r="T5" s="24"/>
      <c r="X5" s="24"/>
      <c r="AB5" s="24"/>
    </row>
    <row r="6" spans="1:30" s="14" customFormat="1" ht="40.5" customHeight="1">
      <c r="A6" s="19" t="s">
        <v>13</v>
      </c>
      <c r="B6" s="26" t="s">
        <v>14</v>
      </c>
      <c r="C6" s="25" t="s">
        <v>15</v>
      </c>
      <c r="D6" s="25"/>
      <c r="E6" s="36"/>
      <c r="F6" s="109"/>
      <c r="G6" s="110"/>
      <c r="H6" s="110"/>
      <c r="I6" s="111"/>
      <c r="J6" s="109"/>
      <c r="K6" s="110"/>
      <c r="L6" s="110"/>
      <c r="M6" s="111"/>
      <c r="N6" s="109"/>
      <c r="O6" s="110"/>
      <c r="P6" s="110"/>
      <c r="Q6" s="111"/>
      <c r="R6" s="109"/>
      <c r="S6" s="110"/>
      <c r="T6" s="110"/>
      <c r="U6" s="111"/>
      <c r="V6" s="109"/>
      <c r="W6" s="110"/>
      <c r="X6" s="110"/>
      <c r="Y6" s="111"/>
      <c r="Z6" s="109"/>
      <c r="AA6" s="110"/>
      <c r="AB6" s="110"/>
      <c r="AC6" s="111"/>
      <c r="AD6" s="13" t="s">
        <v>0</v>
      </c>
    </row>
    <row r="7" spans="1:30" s="15" customFormat="1" ht="19.5" customHeight="1" thickBot="1">
      <c r="A7" s="29"/>
      <c r="B7" s="27"/>
      <c r="C7" s="28"/>
      <c r="D7" s="28"/>
      <c r="E7" s="37"/>
      <c r="F7" s="30" t="s">
        <v>36</v>
      </c>
      <c r="G7" s="31" t="s">
        <v>39</v>
      </c>
      <c r="H7" s="32"/>
      <c r="I7" s="33" t="s">
        <v>0</v>
      </c>
      <c r="J7" s="30" t="s">
        <v>36</v>
      </c>
      <c r="K7" s="31" t="s">
        <v>39</v>
      </c>
      <c r="L7" s="32"/>
      <c r="M7" s="33" t="s">
        <v>0</v>
      </c>
      <c r="N7" s="30" t="s">
        <v>36</v>
      </c>
      <c r="O7" s="31" t="s">
        <v>39</v>
      </c>
      <c r="P7" s="32"/>
      <c r="Q7" s="33" t="s">
        <v>0</v>
      </c>
      <c r="R7" s="30" t="s">
        <v>36</v>
      </c>
      <c r="S7" s="31" t="s">
        <v>39</v>
      </c>
      <c r="T7" s="32"/>
      <c r="U7" s="33" t="s">
        <v>0</v>
      </c>
      <c r="V7" s="30" t="s">
        <v>36</v>
      </c>
      <c r="W7" s="31" t="s">
        <v>39</v>
      </c>
      <c r="X7" s="32"/>
      <c r="Y7" s="33" t="s">
        <v>0</v>
      </c>
      <c r="Z7" s="30" t="s">
        <v>36</v>
      </c>
      <c r="AA7" s="31" t="s">
        <v>39</v>
      </c>
      <c r="AB7" s="32"/>
      <c r="AC7" s="33" t="s">
        <v>0</v>
      </c>
      <c r="AD7" s="18"/>
    </row>
    <row r="8" spans="1:33" s="16" customFormat="1" ht="18" customHeight="1">
      <c r="A8" s="38" t="s">
        <v>1</v>
      </c>
      <c r="B8" s="72" t="s">
        <v>47</v>
      </c>
      <c r="C8" s="73" t="s">
        <v>48</v>
      </c>
      <c r="D8" s="74"/>
      <c r="E8" s="52" t="s">
        <v>59</v>
      </c>
      <c r="F8" s="50">
        <v>5.5</v>
      </c>
      <c r="G8" s="39">
        <v>7.45</v>
      </c>
      <c r="H8" s="106">
        <v>0.3</v>
      </c>
      <c r="I8" s="42">
        <f>F8+G8-H8</f>
        <v>12.649999999999999</v>
      </c>
      <c r="J8" s="46"/>
      <c r="K8" s="39"/>
      <c r="L8" s="40"/>
      <c r="M8" s="47"/>
      <c r="N8" s="50"/>
      <c r="O8" s="39"/>
      <c r="P8" s="40"/>
      <c r="Q8" s="42"/>
      <c r="R8" s="46"/>
      <c r="S8" s="39"/>
      <c r="T8" s="40"/>
      <c r="U8" s="47"/>
      <c r="V8" s="50">
        <v>6.4</v>
      </c>
      <c r="W8" s="39">
        <v>8.2</v>
      </c>
      <c r="X8" s="40"/>
      <c r="Y8" s="42">
        <f>V8+W8-X8</f>
        <v>14.6</v>
      </c>
      <c r="Z8" s="46">
        <v>6.3</v>
      </c>
      <c r="AA8" s="39">
        <v>8.45</v>
      </c>
      <c r="AB8" s="40"/>
      <c r="AC8" s="47">
        <f>Z8+AA8-AB8</f>
        <v>14.75</v>
      </c>
      <c r="AD8" s="44">
        <f aca="true" t="shared" si="0" ref="AD8:AD24">I8+M8+Q8+U8+Y8+AC8</f>
        <v>42</v>
      </c>
      <c r="AF8" s="1"/>
      <c r="AG8" s="2"/>
    </row>
    <row r="9" spans="1:30" s="16" customFormat="1" ht="18" customHeight="1">
      <c r="A9" s="41" t="s">
        <v>2</v>
      </c>
      <c r="B9" s="60" t="s">
        <v>49</v>
      </c>
      <c r="C9" s="62" t="s">
        <v>44</v>
      </c>
      <c r="D9" s="64"/>
      <c r="E9" s="53" t="s">
        <v>59</v>
      </c>
      <c r="F9" s="51"/>
      <c r="G9" s="20"/>
      <c r="H9" s="34"/>
      <c r="I9" s="43"/>
      <c r="J9" s="48"/>
      <c r="K9" s="20"/>
      <c r="L9" s="34"/>
      <c r="M9" s="49"/>
      <c r="N9" s="51">
        <v>5.2</v>
      </c>
      <c r="O9" s="20">
        <v>8.8</v>
      </c>
      <c r="P9" s="34"/>
      <c r="Q9" s="43">
        <f>N9+O9-P9</f>
        <v>14</v>
      </c>
      <c r="R9" s="48"/>
      <c r="S9" s="20"/>
      <c r="T9" s="34"/>
      <c r="U9" s="49"/>
      <c r="V9" s="51"/>
      <c r="W9" s="20"/>
      <c r="X9" s="34"/>
      <c r="Y9" s="43"/>
      <c r="Z9" s="48"/>
      <c r="AA9" s="20"/>
      <c r="AB9" s="34"/>
      <c r="AC9" s="49"/>
      <c r="AD9" s="45">
        <f t="shared" si="0"/>
        <v>14</v>
      </c>
    </row>
    <row r="10" spans="1:30" s="16" customFormat="1" ht="18" customHeight="1">
      <c r="A10" s="41" t="s">
        <v>2</v>
      </c>
      <c r="B10" s="60" t="s">
        <v>50</v>
      </c>
      <c r="C10" s="62" t="s">
        <v>51</v>
      </c>
      <c r="D10" s="64"/>
      <c r="E10" s="53" t="s">
        <v>59</v>
      </c>
      <c r="F10" s="51"/>
      <c r="G10" s="20"/>
      <c r="H10" s="34"/>
      <c r="I10" s="43"/>
      <c r="J10" s="48"/>
      <c r="K10" s="20"/>
      <c r="L10" s="34"/>
      <c r="M10" s="49"/>
      <c r="N10" s="51"/>
      <c r="O10" s="20"/>
      <c r="P10" s="34"/>
      <c r="Q10" s="43"/>
      <c r="R10" s="48"/>
      <c r="S10" s="20"/>
      <c r="T10" s="34"/>
      <c r="U10" s="49"/>
      <c r="V10" s="51">
        <v>5.5</v>
      </c>
      <c r="W10" s="20">
        <v>8.45</v>
      </c>
      <c r="X10" s="34"/>
      <c r="Y10" s="43">
        <f aca="true" t="shared" si="1" ref="Y10:Y15">V10+W10-X10</f>
        <v>13.95</v>
      </c>
      <c r="Z10" s="48"/>
      <c r="AA10" s="20"/>
      <c r="AB10" s="34"/>
      <c r="AC10" s="49"/>
      <c r="AD10" s="45">
        <f t="shared" si="0"/>
        <v>13.95</v>
      </c>
    </row>
    <row r="11" spans="1:30" s="16" customFormat="1" ht="18" customHeight="1">
      <c r="A11" s="41" t="s">
        <v>3</v>
      </c>
      <c r="B11" s="60" t="s">
        <v>28</v>
      </c>
      <c r="C11" s="62" t="s">
        <v>34</v>
      </c>
      <c r="D11" s="64">
        <v>84</v>
      </c>
      <c r="E11" s="53" t="s">
        <v>17</v>
      </c>
      <c r="F11" s="51">
        <v>5.5</v>
      </c>
      <c r="G11" s="20">
        <v>8.65</v>
      </c>
      <c r="H11" s="34"/>
      <c r="I11" s="43">
        <f>F11+G11-H11</f>
        <v>14.15</v>
      </c>
      <c r="J11" s="48">
        <v>4.9</v>
      </c>
      <c r="K11" s="20">
        <v>8.2</v>
      </c>
      <c r="L11" s="34"/>
      <c r="M11" s="49">
        <f>J11+K11-L11</f>
        <v>13.1</v>
      </c>
      <c r="N11" s="51">
        <v>4.2</v>
      </c>
      <c r="O11" s="20">
        <v>7.75</v>
      </c>
      <c r="P11" s="34"/>
      <c r="Q11" s="43">
        <f aca="true" t="shared" si="2" ref="Q11:Q16">N11+O11-P11</f>
        <v>11.95</v>
      </c>
      <c r="R11" s="48">
        <v>5.8</v>
      </c>
      <c r="S11" s="20">
        <v>9</v>
      </c>
      <c r="T11" s="34"/>
      <c r="U11" s="49">
        <f>R11+S11-T11</f>
        <v>14.8</v>
      </c>
      <c r="V11" s="51">
        <v>4.9</v>
      </c>
      <c r="W11" s="20">
        <v>9</v>
      </c>
      <c r="X11" s="34"/>
      <c r="Y11" s="43">
        <f t="shared" si="1"/>
        <v>13.9</v>
      </c>
      <c r="Z11" s="48">
        <v>5</v>
      </c>
      <c r="AA11" s="20">
        <v>8.55</v>
      </c>
      <c r="AB11" s="34"/>
      <c r="AC11" s="49">
        <f>Z11+AA11-AB11</f>
        <v>13.55</v>
      </c>
      <c r="AD11" s="45">
        <f t="shared" si="0"/>
        <v>81.45</v>
      </c>
    </row>
    <row r="12" spans="1:30" s="16" customFormat="1" ht="18" customHeight="1">
      <c r="A12" s="41" t="s">
        <v>4</v>
      </c>
      <c r="B12" s="60" t="s">
        <v>29</v>
      </c>
      <c r="C12" s="62" t="s">
        <v>35</v>
      </c>
      <c r="D12" s="64">
        <v>79</v>
      </c>
      <c r="E12" s="53" t="s">
        <v>17</v>
      </c>
      <c r="F12" s="51">
        <v>4.3</v>
      </c>
      <c r="G12" s="20">
        <v>8.6</v>
      </c>
      <c r="H12" s="34"/>
      <c r="I12" s="43">
        <f>F12+G12-H12</f>
        <v>12.899999999999999</v>
      </c>
      <c r="J12" s="48">
        <v>4.6</v>
      </c>
      <c r="K12" s="20">
        <v>7.65</v>
      </c>
      <c r="L12" s="34"/>
      <c r="M12" s="49">
        <f>J12+K12-L12</f>
        <v>12.25</v>
      </c>
      <c r="N12" s="51">
        <v>5.3</v>
      </c>
      <c r="O12" s="20">
        <v>8.7</v>
      </c>
      <c r="P12" s="34"/>
      <c r="Q12" s="43">
        <f t="shared" si="2"/>
        <v>14</v>
      </c>
      <c r="R12" s="48">
        <v>6.2</v>
      </c>
      <c r="S12" s="20">
        <v>9</v>
      </c>
      <c r="T12" s="34"/>
      <c r="U12" s="49">
        <f>R12+S12-T12</f>
        <v>15.2</v>
      </c>
      <c r="V12" s="51">
        <v>5</v>
      </c>
      <c r="W12" s="20">
        <v>8.15</v>
      </c>
      <c r="X12" s="34"/>
      <c r="Y12" s="43">
        <f t="shared" si="1"/>
        <v>13.15</v>
      </c>
      <c r="Z12" s="48">
        <v>5.1</v>
      </c>
      <c r="AA12" s="20">
        <v>8.85</v>
      </c>
      <c r="AB12" s="34"/>
      <c r="AC12" s="49">
        <f>Z12+AA12-AB12</f>
        <v>13.95</v>
      </c>
      <c r="AD12" s="45">
        <f t="shared" si="0"/>
        <v>81.45</v>
      </c>
    </row>
    <row r="13" spans="1:31" s="16" customFormat="1" ht="18" customHeight="1">
      <c r="A13" s="41" t="s">
        <v>5</v>
      </c>
      <c r="B13" s="60" t="s">
        <v>40</v>
      </c>
      <c r="C13" s="62" t="s">
        <v>41</v>
      </c>
      <c r="D13" s="64">
        <v>73</v>
      </c>
      <c r="E13" s="53" t="s">
        <v>17</v>
      </c>
      <c r="F13" s="51">
        <v>4.1</v>
      </c>
      <c r="G13" s="20">
        <v>8.8</v>
      </c>
      <c r="H13" s="102"/>
      <c r="I13" s="43">
        <f>F13+G13-H13</f>
        <v>12.9</v>
      </c>
      <c r="J13" s="48">
        <v>4.4</v>
      </c>
      <c r="K13" s="20">
        <v>8.25</v>
      </c>
      <c r="L13" s="34"/>
      <c r="M13" s="49">
        <f>J13+K13-L13</f>
        <v>12.65</v>
      </c>
      <c r="N13" s="51">
        <v>3.5</v>
      </c>
      <c r="O13" s="20">
        <v>8.15</v>
      </c>
      <c r="P13" s="34"/>
      <c r="Q13" s="43">
        <f t="shared" si="2"/>
        <v>11.65</v>
      </c>
      <c r="R13" s="48">
        <v>5.4</v>
      </c>
      <c r="S13" s="20">
        <v>9</v>
      </c>
      <c r="T13" s="34"/>
      <c r="U13" s="49">
        <f>R13+S13-T13</f>
        <v>14.4</v>
      </c>
      <c r="V13" s="51">
        <v>4.2</v>
      </c>
      <c r="W13" s="20">
        <v>8.8</v>
      </c>
      <c r="X13" s="34"/>
      <c r="Y13" s="43">
        <f t="shared" si="1"/>
        <v>13</v>
      </c>
      <c r="Z13" s="48">
        <v>4.3</v>
      </c>
      <c r="AA13" s="20">
        <v>8.55</v>
      </c>
      <c r="AB13" s="34"/>
      <c r="AC13" s="49">
        <f>Z13+AA13-AB13</f>
        <v>12.850000000000001</v>
      </c>
      <c r="AD13" s="45">
        <f t="shared" si="0"/>
        <v>77.44999999999999</v>
      </c>
      <c r="AE13" s="17"/>
    </row>
    <row r="14" spans="1:30" s="15" customFormat="1" ht="18" customHeight="1">
      <c r="A14" s="41" t="s">
        <v>6</v>
      </c>
      <c r="B14" s="60" t="s">
        <v>45</v>
      </c>
      <c r="C14" s="62" t="s">
        <v>46</v>
      </c>
      <c r="D14" s="64">
        <v>91</v>
      </c>
      <c r="E14" s="53" t="s">
        <v>17</v>
      </c>
      <c r="F14" s="51">
        <v>4.7</v>
      </c>
      <c r="G14" s="20">
        <v>6.75</v>
      </c>
      <c r="H14" s="102"/>
      <c r="I14" s="43">
        <f>F14+G14-H14</f>
        <v>11.45</v>
      </c>
      <c r="J14" s="48">
        <v>3</v>
      </c>
      <c r="K14" s="20">
        <v>8.5</v>
      </c>
      <c r="L14" s="34"/>
      <c r="M14" s="49">
        <f>J14+K14-L14</f>
        <v>11.5</v>
      </c>
      <c r="N14" s="51">
        <v>3.4</v>
      </c>
      <c r="O14" s="20">
        <v>7.45</v>
      </c>
      <c r="P14" s="34"/>
      <c r="Q14" s="43">
        <f t="shared" si="2"/>
        <v>10.85</v>
      </c>
      <c r="R14" s="48">
        <v>4.6</v>
      </c>
      <c r="S14" s="20">
        <v>9.35</v>
      </c>
      <c r="T14" s="34"/>
      <c r="U14" s="49">
        <f>R14+S14-T14</f>
        <v>13.95</v>
      </c>
      <c r="V14" s="51">
        <v>3.4</v>
      </c>
      <c r="W14" s="20">
        <v>8.7</v>
      </c>
      <c r="X14" s="34"/>
      <c r="Y14" s="43">
        <f t="shared" si="1"/>
        <v>12.1</v>
      </c>
      <c r="Z14" s="48">
        <v>3.4</v>
      </c>
      <c r="AA14" s="20">
        <v>8.4</v>
      </c>
      <c r="AB14" s="34"/>
      <c r="AC14" s="49">
        <f>Z14+AA14-AB14</f>
        <v>11.8</v>
      </c>
      <c r="AD14" s="45">
        <f t="shared" si="0"/>
        <v>71.65</v>
      </c>
    </row>
    <row r="15" spans="1:30" s="15" customFormat="1" ht="18" customHeight="1">
      <c r="A15" s="41" t="s">
        <v>7</v>
      </c>
      <c r="B15" s="60" t="s">
        <v>30</v>
      </c>
      <c r="C15" s="62" t="s">
        <v>33</v>
      </c>
      <c r="D15" s="64">
        <v>84</v>
      </c>
      <c r="E15" s="53" t="s">
        <v>17</v>
      </c>
      <c r="F15" s="51"/>
      <c r="G15" s="20"/>
      <c r="H15" s="102"/>
      <c r="I15" s="43"/>
      <c r="J15" s="48">
        <v>5</v>
      </c>
      <c r="K15" s="20">
        <v>8.6</v>
      </c>
      <c r="L15" s="34"/>
      <c r="M15" s="49">
        <f>J15+K15-L15</f>
        <v>13.6</v>
      </c>
      <c r="N15" s="48">
        <v>5.6</v>
      </c>
      <c r="O15" s="20">
        <v>8.2</v>
      </c>
      <c r="P15" s="34"/>
      <c r="Q15" s="43">
        <f t="shared" si="2"/>
        <v>13.799999999999999</v>
      </c>
      <c r="R15" s="48"/>
      <c r="S15" s="20"/>
      <c r="T15" s="34"/>
      <c r="U15" s="49"/>
      <c r="V15" s="51">
        <v>5.9</v>
      </c>
      <c r="W15" s="20">
        <v>8.35</v>
      </c>
      <c r="X15" s="34"/>
      <c r="Y15" s="43">
        <f t="shared" si="1"/>
        <v>14.25</v>
      </c>
      <c r="Z15" s="48">
        <v>4.8</v>
      </c>
      <c r="AA15" s="20">
        <v>8.55</v>
      </c>
      <c r="AB15" s="34"/>
      <c r="AC15" s="49">
        <f>Z15+AA15-AB15</f>
        <v>13.350000000000001</v>
      </c>
      <c r="AD15" s="45">
        <f t="shared" si="0"/>
        <v>55</v>
      </c>
    </row>
    <row r="16" spans="1:30" ht="18" customHeight="1">
      <c r="A16" s="41" t="s">
        <v>8</v>
      </c>
      <c r="B16" s="60" t="s">
        <v>31</v>
      </c>
      <c r="C16" s="62" t="s">
        <v>32</v>
      </c>
      <c r="D16" s="64">
        <v>91</v>
      </c>
      <c r="E16" s="53" t="s">
        <v>17</v>
      </c>
      <c r="F16" s="51">
        <v>3.9</v>
      </c>
      <c r="G16" s="20">
        <v>8.55</v>
      </c>
      <c r="H16" s="34"/>
      <c r="I16" s="43">
        <f>F16+G16-H16</f>
        <v>12.450000000000001</v>
      </c>
      <c r="J16" s="48"/>
      <c r="K16" s="20"/>
      <c r="L16" s="34"/>
      <c r="M16" s="49"/>
      <c r="N16" s="48">
        <v>3.7</v>
      </c>
      <c r="O16" s="20">
        <v>8.4</v>
      </c>
      <c r="P16" s="34"/>
      <c r="Q16" s="43">
        <f t="shared" si="2"/>
        <v>12.100000000000001</v>
      </c>
      <c r="R16" s="48">
        <v>4.6</v>
      </c>
      <c r="S16" s="20">
        <v>9.05</v>
      </c>
      <c r="T16" s="34"/>
      <c r="U16" s="49">
        <f>R16+S16-T16</f>
        <v>13.65</v>
      </c>
      <c r="V16" s="51"/>
      <c r="W16" s="20"/>
      <c r="X16" s="34"/>
      <c r="Y16" s="43"/>
      <c r="Z16" s="48"/>
      <c r="AA16" s="20"/>
      <c r="AB16" s="34"/>
      <c r="AC16" s="49"/>
      <c r="AD16" s="45">
        <f t="shared" si="0"/>
        <v>38.2</v>
      </c>
    </row>
    <row r="17" spans="1:30" ht="18" customHeight="1">
      <c r="A17" s="41" t="s">
        <v>9</v>
      </c>
      <c r="B17" s="60" t="s">
        <v>42</v>
      </c>
      <c r="C17" s="62" t="s">
        <v>46</v>
      </c>
      <c r="D17" s="64">
        <v>90</v>
      </c>
      <c r="E17" s="53" t="s">
        <v>17</v>
      </c>
      <c r="F17" s="51"/>
      <c r="G17" s="20"/>
      <c r="H17" s="34"/>
      <c r="I17" s="43"/>
      <c r="J17" s="48">
        <v>4.1</v>
      </c>
      <c r="K17" s="20">
        <v>7.9</v>
      </c>
      <c r="L17" s="34"/>
      <c r="M17" s="49">
        <f aca="true" t="shared" si="3" ref="M17:M23">J17+K17-L17</f>
        <v>12</v>
      </c>
      <c r="N17" s="48"/>
      <c r="O17" s="20"/>
      <c r="P17" s="34"/>
      <c r="Q17" s="43"/>
      <c r="R17" s="48"/>
      <c r="S17" s="20"/>
      <c r="T17" s="34"/>
      <c r="U17" s="49"/>
      <c r="V17" s="51">
        <v>3.4</v>
      </c>
      <c r="W17" s="20">
        <v>9.3</v>
      </c>
      <c r="X17" s="34"/>
      <c r="Y17" s="43">
        <f>V17+W17-X17</f>
        <v>12.700000000000001</v>
      </c>
      <c r="Z17" s="48">
        <v>3.4</v>
      </c>
      <c r="AA17" s="20">
        <v>9.35</v>
      </c>
      <c r="AB17" s="34"/>
      <c r="AC17" s="49">
        <f>Z17+AA17-AB17</f>
        <v>12.75</v>
      </c>
      <c r="AD17" s="45">
        <f t="shared" si="0"/>
        <v>37.45</v>
      </c>
    </row>
    <row r="18" spans="1:30" ht="18" customHeight="1">
      <c r="A18" s="41" t="s">
        <v>10</v>
      </c>
      <c r="B18" s="59" t="s">
        <v>26</v>
      </c>
      <c r="C18" s="61" t="s">
        <v>27</v>
      </c>
      <c r="D18" s="63">
        <v>87</v>
      </c>
      <c r="E18" s="53" t="s">
        <v>16</v>
      </c>
      <c r="F18" s="51">
        <v>5</v>
      </c>
      <c r="G18" s="20">
        <v>8.4</v>
      </c>
      <c r="H18" s="34"/>
      <c r="I18" s="43">
        <f>F18+G18-H18</f>
        <v>13.4</v>
      </c>
      <c r="J18" s="48">
        <v>4.9</v>
      </c>
      <c r="K18" s="20">
        <v>8.7</v>
      </c>
      <c r="L18" s="34"/>
      <c r="M18" s="49">
        <f t="shared" si="3"/>
        <v>13.6</v>
      </c>
      <c r="N18" s="48">
        <v>5.9</v>
      </c>
      <c r="O18" s="20">
        <v>8.35</v>
      </c>
      <c r="P18" s="34"/>
      <c r="Q18" s="43">
        <f>N18+O18-P18</f>
        <v>14.25</v>
      </c>
      <c r="R18" s="48">
        <v>5.4</v>
      </c>
      <c r="S18" s="20">
        <v>8.9</v>
      </c>
      <c r="T18" s="34"/>
      <c r="U18" s="49">
        <f>R18+S18-T18</f>
        <v>14.3</v>
      </c>
      <c r="V18" s="51">
        <v>5.8</v>
      </c>
      <c r="W18" s="20">
        <v>7.55</v>
      </c>
      <c r="X18" s="34"/>
      <c r="Y18" s="43">
        <f>V18+W18-X18</f>
        <v>13.35</v>
      </c>
      <c r="Z18" s="48">
        <v>5.9</v>
      </c>
      <c r="AA18" s="20">
        <v>8.65</v>
      </c>
      <c r="AB18" s="34"/>
      <c r="AC18" s="49">
        <f>Z18+AA18-AB18</f>
        <v>14.55</v>
      </c>
      <c r="AD18" s="45">
        <f t="shared" si="0"/>
        <v>83.44999999999999</v>
      </c>
    </row>
    <row r="19" spans="1:30" ht="18" customHeight="1">
      <c r="A19" s="41" t="s">
        <v>11</v>
      </c>
      <c r="B19" s="59" t="s">
        <v>21</v>
      </c>
      <c r="C19" s="61" t="s">
        <v>22</v>
      </c>
      <c r="D19" s="63">
        <v>91</v>
      </c>
      <c r="E19" s="53" t="s">
        <v>16</v>
      </c>
      <c r="F19" s="51">
        <v>5.1</v>
      </c>
      <c r="G19" s="20">
        <v>7.85</v>
      </c>
      <c r="H19" s="34"/>
      <c r="I19" s="43">
        <f>F19+G19-H19</f>
        <v>12.95</v>
      </c>
      <c r="J19" s="48">
        <v>4.4</v>
      </c>
      <c r="K19" s="20">
        <v>8.45</v>
      </c>
      <c r="L19" s="34"/>
      <c r="M19" s="49">
        <f t="shared" si="3"/>
        <v>12.85</v>
      </c>
      <c r="N19" s="48">
        <v>4.7</v>
      </c>
      <c r="O19" s="20">
        <v>8.25</v>
      </c>
      <c r="P19" s="34"/>
      <c r="Q19" s="43">
        <f>N19+O19-P19</f>
        <v>12.95</v>
      </c>
      <c r="R19" s="48">
        <v>5.4</v>
      </c>
      <c r="S19" s="20">
        <v>9.2</v>
      </c>
      <c r="T19" s="34"/>
      <c r="U19" s="49">
        <f>R19+S19-T19</f>
        <v>14.6</v>
      </c>
      <c r="V19" s="51">
        <v>4.1</v>
      </c>
      <c r="W19" s="20">
        <v>8.25</v>
      </c>
      <c r="X19" s="34"/>
      <c r="Y19" s="43">
        <f>V19+W19-X19</f>
        <v>12.35</v>
      </c>
      <c r="Z19" s="48">
        <v>4.6</v>
      </c>
      <c r="AA19" s="20">
        <v>8.75</v>
      </c>
      <c r="AB19" s="34"/>
      <c r="AC19" s="49">
        <f>Z19+AA19-AB19</f>
        <v>13.35</v>
      </c>
      <c r="AD19" s="45">
        <f t="shared" si="0"/>
        <v>79.05</v>
      </c>
    </row>
    <row r="20" spans="1:30" ht="18" customHeight="1">
      <c r="A20" s="41" t="s">
        <v>12</v>
      </c>
      <c r="B20" s="59" t="s">
        <v>53</v>
      </c>
      <c r="C20" s="61" t="s">
        <v>54</v>
      </c>
      <c r="D20" s="63">
        <v>89</v>
      </c>
      <c r="E20" s="53" t="s">
        <v>16</v>
      </c>
      <c r="F20" s="51">
        <v>5</v>
      </c>
      <c r="G20" s="20">
        <v>8.3</v>
      </c>
      <c r="H20" s="102">
        <v>0.1</v>
      </c>
      <c r="I20" s="43">
        <f>F20+G20-H20</f>
        <v>13.200000000000001</v>
      </c>
      <c r="J20" s="48">
        <v>4.5</v>
      </c>
      <c r="K20" s="20">
        <v>9</v>
      </c>
      <c r="L20" s="34"/>
      <c r="M20" s="49">
        <f t="shared" si="3"/>
        <v>13.5</v>
      </c>
      <c r="N20" s="51">
        <v>5.1</v>
      </c>
      <c r="O20" s="20">
        <v>8.2</v>
      </c>
      <c r="P20" s="34"/>
      <c r="Q20" s="43">
        <f>N20+O20-P20</f>
        <v>13.299999999999999</v>
      </c>
      <c r="R20" s="48">
        <v>5.4</v>
      </c>
      <c r="S20" s="20">
        <v>9.25</v>
      </c>
      <c r="T20" s="34"/>
      <c r="U20" s="49">
        <f>R20+S20-T20</f>
        <v>14.65</v>
      </c>
      <c r="V20" s="51">
        <v>4.7</v>
      </c>
      <c r="W20" s="20">
        <v>8.4</v>
      </c>
      <c r="X20" s="34"/>
      <c r="Y20" s="43">
        <f>V20+W20-X20</f>
        <v>13.100000000000001</v>
      </c>
      <c r="Z20" s="48">
        <v>4.1</v>
      </c>
      <c r="AA20" s="20">
        <v>6.25</v>
      </c>
      <c r="AB20" s="34"/>
      <c r="AC20" s="49">
        <f>Z20+AA20-AB20</f>
        <v>10.35</v>
      </c>
      <c r="AD20" s="45">
        <f t="shared" si="0"/>
        <v>78.1</v>
      </c>
    </row>
    <row r="21" spans="1:30" ht="15.75">
      <c r="A21" s="41" t="s">
        <v>55</v>
      </c>
      <c r="B21" s="59" t="s">
        <v>23</v>
      </c>
      <c r="C21" s="61" t="s">
        <v>24</v>
      </c>
      <c r="D21" s="63">
        <v>88</v>
      </c>
      <c r="E21" s="53" t="s">
        <v>16</v>
      </c>
      <c r="F21" s="51">
        <v>5</v>
      </c>
      <c r="G21" s="20">
        <v>7.65</v>
      </c>
      <c r="H21" s="102"/>
      <c r="I21" s="43">
        <f>F21+G21-H21</f>
        <v>12.65</v>
      </c>
      <c r="J21" s="48">
        <v>4.7</v>
      </c>
      <c r="K21" s="20">
        <v>6.3</v>
      </c>
      <c r="L21" s="34"/>
      <c r="M21" s="49">
        <f t="shared" si="3"/>
        <v>11</v>
      </c>
      <c r="N21" s="51">
        <v>5.2</v>
      </c>
      <c r="O21" s="20">
        <v>8.15</v>
      </c>
      <c r="P21" s="34"/>
      <c r="Q21" s="43">
        <f>N21+O21-P21</f>
        <v>13.350000000000001</v>
      </c>
      <c r="R21" s="48"/>
      <c r="S21" s="20"/>
      <c r="T21" s="34"/>
      <c r="U21" s="49"/>
      <c r="V21" s="51">
        <v>3.7</v>
      </c>
      <c r="W21" s="20">
        <v>7.35</v>
      </c>
      <c r="X21" s="34"/>
      <c r="Y21" s="43">
        <f>V21+W21-X21</f>
        <v>11.05</v>
      </c>
      <c r="Z21" s="48"/>
      <c r="AA21" s="20"/>
      <c r="AB21" s="34"/>
      <c r="AC21" s="49"/>
      <c r="AD21" s="45">
        <f t="shared" si="0"/>
        <v>48.05</v>
      </c>
    </row>
    <row r="22" spans="1:30" ht="15.75" customHeight="1">
      <c r="A22" s="41" t="s">
        <v>56</v>
      </c>
      <c r="B22" s="59" t="s">
        <v>19</v>
      </c>
      <c r="C22" s="61" t="s">
        <v>20</v>
      </c>
      <c r="D22" s="63">
        <v>91</v>
      </c>
      <c r="E22" s="53" t="s">
        <v>16</v>
      </c>
      <c r="F22" s="51">
        <v>4.2</v>
      </c>
      <c r="G22" s="20">
        <v>8.95</v>
      </c>
      <c r="H22" s="102">
        <v>0.1</v>
      </c>
      <c r="I22" s="43">
        <f>F22+G22-H22</f>
        <v>13.049999999999999</v>
      </c>
      <c r="J22" s="48">
        <v>4.1</v>
      </c>
      <c r="K22" s="20">
        <v>7.85</v>
      </c>
      <c r="L22" s="34"/>
      <c r="M22" s="49">
        <f t="shared" si="3"/>
        <v>11.95</v>
      </c>
      <c r="N22" s="51"/>
      <c r="O22" s="20"/>
      <c r="P22" s="34"/>
      <c r="Q22" s="43"/>
      <c r="R22" s="48">
        <v>5.8</v>
      </c>
      <c r="S22" s="20">
        <v>8.15</v>
      </c>
      <c r="T22" s="34"/>
      <c r="U22" s="49">
        <f>R22+S22-T22</f>
        <v>13.95</v>
      </c>
      <c r="V22" s="51"/>
      <c r="W22" s="20"/>
      <c r="X22" s="34"/>
      <c r="Y22" s="43"/>
      <c r="Z22" s="48"/>
      <c r="AA22" s="20"/>
      <c r="AB22" s="34"/>
      <c r="AC22" s="49"/>
      <c r="AD22" s="45">
        <f t="shared" si="0"/>
        <v>38.95</v>
      </c>
    </row>
    <row r="23" spans="1:30" ht="15.75">
      <c r="A23" s="41" t="s">
        <v>57</v>
      </c>
      <c r="B23" s="59" t="s">
        <v>25</v>
      </c>
      <c r="C23" s="61" t="s">
        <v>22</v>
      </c>
      <c r="D23" s="63">
        <v>90</v>
      </c>
      <c r="E23" s="53" t="s">
        <v>16</v>
      </c>
      <c r="F23" s="51"/>
      <c r="G23" s="20"/>
      <c r="H23" s="34"/>
      <c r="I23" s="43"/>
      <c r="J23" s="48">
        <v>4.4</v>
      </c>
      <c r="K23" s="20">
        <v>6.6</v>
      </c>
      <c r="L23" s="34"/>
      <c r="M23" s="49">
        <f t="shared" si="3"/>
        <v>11</v>
      </c>
      <c r="N23" s="51"/>
      <c r="O23" s="20"/>
      <c r="P23" s="34"/>
      <c r="Q23" s="43"/>
      <c r="R23" s="48"/>
      <c r="S23" s="20"/>
      <c r="T23" s="34"/>
      <c r="U23" s="49"/>
      <c r="V23" s="51">
        <v>5.1</v>
      </c>
      <c r="W23" s="20">
        <v>8.4</v>
      </c>
      <c r="X23" s="34"/>
      <c r="Y23" s="43">
        <f>V23+W23-X23</f>
        <v>13.5</v>
      </c>
      <c r="Z23" s="48">
        <v>4.8</v>
      </c>
      <c r="AA23" s="20">
        <v>5.6</v>
      </c>
      <c r="AB23" s="34"/>
      <c r="AC23" s="49">
        <f>Z23+AA23-AB23</f>
        <v>10.399999999999999</v>
      </c>
      <c r="AD23" s="45">
        <f t="shared" si="0"/>
        <v>34.9</v>
      </c>
    </row>
    <row r="24" spans="1:30" ht="16.5" thickBot="1">
      <c r="A24" s="55" t="s">
        <v>58</v>
      </c>
      <c r="B24" s="103" t="s">
        <v>43</v>
      </c>
      <c r="C24" s="104" t="s">
        <v>52</v>
      </c>
      <c r="D24" s="105">
        <v>79</v>
      </c>
      <c r="E24" s="56" t="s">
        <v>16</v>
      </c>
      <c r="F24" s="65"/>
      <c r="G24" s="66"/>
      <c r="H24" s="67"/>
      <c r="I24" s="68"/>
      <c r="J24" s="69"/>
      <c r="K24" s="66"/>
      <c r="L24" s="67"/>
      <c r="M24" s="70"/>
      <c r="N24" s="65"/>
      <c r="O24" s="66"/>
      <c r="P24" s="67"/>
      <c r="Q24" s="68"/>
      <c r="R24" s="69"/>
      <c r="S24" s="66"/>
      <c r="T24" s="67"/>
      <c r="U24" s="70"/>
      <c r="V24" s="65">
        <v>4.4</v>
      </c>
      <c r="W24" s="66">
        <v>7.3</v>
      </c>
      <c r="X24" s="67"/>
      <c r="Y24" s="68">
        <f>V24+W24-X24</f>
        <v>11.7</v>
      </c>
      <c r="Z24" s="69">
        <v>6.4</v>
      </c>
      <c r="AA24" s="66">
        <v>8.65</v>
      </c>
      <c r="AB24" s="67"/>
      <c r="AC24" s="70">
        <f>Z24+AA24-AB24</f>
        <v>15.05</v>
      </c>
      <c r="AD24" s="71">
        <f t="shared" si="0"/>
        <v>26.75</v>
      </c>
    </row>
    <row r="25" spans="32:33" ht="15.75">
      <c r="AF25" s="3"/>
      <c r="AG25" s="4"/>
    </row>
    <row r="26" ht="15.75">
      <c r="AG26" s="2"/>
    </row>
    <row r="27" ht="15.75">
      <c r="AG27" s="2"/>
    </row>
    <row r="30" ht="15.75" customHeight="1"/>
    <row r="38" ht="15.75" customHeight="1"/>
    <row r="46" ht="15.75" customHeight="1"/>
    <row r="54" ht="16.5" customHeight="1"/>
  </sheetData>
  <sheetProtection/>
  <mergeCells count="8">
    <mergeCell ref="Z6:AC6"/>
    <mergeCell ref="A1:AD1"/>
    <mergeCell ref="A3:AD3"/>
    <mergeCell ref="J6:M6"/>
    <mergeCell ref="N6:Q6"/>
    <mergeCell ref="R6:U6"/>
    <mergeCell ref="V6:Y6"/>
    <mergeCell ref="F6:I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2010-04-03T11:31:04Z</cp:lastPrinted>
  <dcterms:created xsi:type="dcterms:W3CDTF">2003-05-16T05:06:58Z</dcterms:created>
  <dcterms:modified xsi:type="dcterms:W3CDTF">2010-04-06T11:47:24Z</dcterms:modified>
  <cp:category/>
  <cp:version/>
  <cp:contentType/>
  <cp:contentStatus/>
</cp:coreProperties>
</file>