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1"/>
  </bookViews>
  <sheets>
    <sheet name="druž" sheetId="1" r:id="rId1"/>
    <sheet name="jedn" sheetId="2" r:id="rId2"/>
  </sheets>
  <definedNames>
    <definedName name="_xlnm.Print_Titles" localSheetId="0">'druž'!$1:$7</definedName>
    <definedName name="_xlnm.Print_Titles" localSheetId="1">'jedn'!$1:$5</definedName>
  </definedNames>
  <calcPr fullCalcOnLoad="1"/>
</workbook>
</file>

<file path=xl/sharedStrings.xml><?xml version="1.0" encoding="utf-8"?>
<sst xmlns="http://schemas.openxmlformats.org/spreadsheetml/2006/main" count="134" uniqueCount="64">
  <si>
    <t>S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</si>
  <si>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</si>
  <si>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</si>
  <si>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</si>
  <si>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</si>
  <si>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</si>
  <si>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</si>
  <si>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</si>
  <si>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</si>
  <si>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</si>
  <si>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</si>
  <si>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</si>
  <si>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</si>
  <si>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</si>
  <si>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</si>
  <si>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</si>
  <si>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AUT</t>
  </si>
  <si>
    <t>CZE</t>
  </si>
  <si>
    <t>team</t>
  </si>
  <si>
    <t>Wadl</t>
  </si>
  <si>
    <t>Schwab</t>
  </si>
  <si>
    <t>Martin</t>
  </si>
  <si>
    <t>Michal</t>
  </si>
  <si>
    <t>D</t>
  </si>
  <si>
    <t>Brno 3.4.2010</t>
  </si>
  <si>
    <t>BRNO 3.4.2010</t>
  </si>
  <si>
    <t>E</t>
  </si>
  <si>
    <t>SVK</t>
  </si>
  <si>
    <t>Bauer</t>
  </si>
  <si>
    <t>Alwin</t>
  </si>
  <si>
    <t>Michael</t>
  </si>
  <si>
    <t>Frick</t>
  </si>
  <si>
    <t>Jürgen</t>
  </si>
  <si>
    <t>Šmejkal</t>
  </si>
  <si>
    <t>Daniel</t>
  </si>
  <si>
    <t>Kardoš</t>
  </si>
  <si>
    <t>David</t>
  </si>
  <si>
    <t>Filip</t>
  </si>
  <si>
    <t>Pazdera</t>
  </si>
  <si>
    <t>Seidl</t>
  </si>
  <si>
    <t>Pecka</t>
  </si>
  <si>
    <t>Štěpán</t>
  </si>
  <si>
    <t>Radovesnický</t>
  </si>
  <si>
    <t>Johannes</t>
  </si>
  <si>
    <t>Kranzlmüller</t>
  </si>
  <si>
    <t>Severin</t>
  </si>
  <si>
    <t>Robin</t>
  </si>
  <si>
    <t>Argaláš</t>
  </si>
  <si>
    <t>Slavomir</t>
  </si>
  <si>
    <t>Ivan</t>
  </si>
  <si>
    <t>Eduard</t>
  </si>
  <si>
    <t>Jan</t>
  </si>
  <si>
    <r>
      <t>Fu</t>
    </r>
    <r>
      <rPr>
        <b/>
        <sz val="12"/>
        <rFont val="Arial"/>
        <family val="2"/>
      </rPr>
      <t>β</t>
    </r>
    <r>
      <rPr>
        <b/>
        <sz val="12"/>
        <rFont val="Arial CE"/>
        <family val="2"/>
      </rPr>
      <t>enegger</t>
    </r>
  </si>
  <si>
    <t>14.</t>
  </si>
  <si>
    <t>15.</t>
  </si>
  <si>
    <t>16.</t>
  </si>
  <si>
    <t>17.</t>
  </si>
  <si>
    <r>
      <t>Fu</t>
    </r>
    <r>
      <rPr>
        <b/>
        <sz val="10"/>
        <rFont val="Arial"/>
        <family val="2"/>
      </rPr>
      <t>β</t>
    </r>
    <r>
      <rPr>
        <b/>
        <sz val="10"/>
        <rFont val="Arial CE"/>
        <family val="2"/>
      </rPr>
      <t>enegger</t>
    </r>
  </si>
  <si>
    <t>Vargovský</t>
  </si>
  <si>
    <t>Michňák</t>
  </si>
  <si>
    <t>Špais</t>
  </si>
  <si>
    <t>Marčak</t>
  </si>
  <si>
    <t>MU     CZE - AUT - SVK</t>
  </si>
  <si>
    <t>MU   CZE - AUT - SVK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</si>
</sst>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7" borderId="8" applyNumberFormat="0" applyAlignment="0" applyProtection="0"/>
    <xf numFmtId="0" fontId="35" fillId="19" borderId="8" applyNumberFormat="0" applyAlignment="0" applyProtection="0"/>
    <xf numFmtId="0" fontId="36" fillId="19" borderId="9" applyNumberFormat="0" applyAlignment="0" applyProtection="0"/>
    <xf numFmtId="0" fontId="37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Font="1" applyBorder="1" applyAlignment="1">
      <alignment/>
    </xf>
    <xf numFmtId="2" fontId="13" fillId="0" borderId="16" xfId="0" applyNumberFormat="1" applyFont="1" applyFill="1" applyBorder="1" applyAlignment="1">
      <alignment horizontal="center"/>
    </xf>
    <xf numFmtId="164" fontId="17" fillId="0" borderId="16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13" fillId="0" borderId="26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2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4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32" xfId="0" applyFont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right"/>
    </xf>
    <xf numFmtId="0" fontId="39" fillId="0" borderId="36" xfId="0" applyFont="1" applyBorder="1" applyAlignment="1">
      <alignment/>
    </xf>
    <xf numFmtId="0" fontId="39" fillId="0" borderId="35" xfId="0" applyFont="1" applyBorder="1" applyAlignment="1">
      <alignment/>
    </xf>
    <xf numFmtId="0" fontId="17" fillId="0" borderId="36" xfId="0" applyFont="1" applyFill="1" applyBorder="1" applyAlignment="1">
      <alignment horizontal="right"/>
    </xf>
    <xf numFmtId="0" fontId="17" fillId="0" borderId="37" xfId="0" applyFont="1" applyFill="1" applyBorder="1" applyAlignment="1">
      <alignment horizontal="right"/>
    </xf>
    <xf numFmtId="0" fontId="16" fillId="0" borderId="38" xfId="0" applyFont="1" applyBorder="1" applyAlignment="1">
      <alignment horizontal="center"/>
    </xf>
    <xf numFmtId="0" fontId="39" fillId="0" borderId="39" xfId="0" applyFont="1" applyBorder="1" applyAlignment="1">
      <alignment/>
    </xf>
    <xf numFmtId="2" fontId="13" fillId="0" borderId="33" xfId="0" applyNumberFormat="1" applyFont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164" fontId="17" fillId="0" borderId="32" xfId="0" applyNumberFormat="1" applyFont="1" applyFill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13" fillId="0" borderId="31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14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4" xfId="0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9" xfId="0" applyFont="1" applyBorder="1" applyAlignment="1">
      <alignment/>
    </xf>
    <xf numFmtId="2" fontId="1" fillId="0" borderId="26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6" fillId="0" borderId="36" xfId="0" applyFont="1" applyBorder="1" applyAlignment="1">
      <alignment/>
    </xf>
    <xf numFmtId="0" fontId="38" fillId="0" borderId="43" xfId="0" applyFont="1" applyBorder="1" applyAlignment="1">
      <alignment/>
    </xf>
    <xf numFmtId="0" fontId="39" fillId="0" borderId="4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0</xdr:row>
      <xdr:rowOff>0</xdr:rowOff>
    </xdr:from>
    <xdr:to>
      <xdr:col>10</xdr:col>
      <xdr:colOff>609600</xdr:colOff>
      <xdr:row>4</xdr:row>
      <xdr:rowOff>161925</xdr:rowOff>
    </xdr:to>
    <xdr:pic>
      <xdr:nvPicPr>
        <xdr:cNvPr id="8" name="Picture 9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0"/>
          <a:ext cx="10953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6680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107632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108585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19</xdr:col>
      <xdr:colOff>219075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0350" y="10763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81950" y="10858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81625" y="10953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" y="0"/>
          <a:ext cx="1123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0</xdr:rowOff>
    </xdr:from>
    <xdr:to>
      <xdr:col>29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72625" y="0"/>
          <a:ext cx="952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22">
      <selection activeCell="M35" sqref="M35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126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6.75" customHeight="1">
      <c r="A2" s="5"/>
      <c r="D2" s="1"/>
      <c r="K2" s="14"/>
    </row>
    <row r="3" spans="1:11" ht="18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2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>
      <c r="A5" s="127" t="s">
        <v>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7.25" customHeight="1" thickBot="1">
      <c r="A8" s="14" t="s">
        <v>1</v>
      </c>
      <c r="B8" s="5" t="s">
        <v>16</v>
      </c>
      <c r="C8" s="8"/>
      <c r="D8" s="13"/>
      <c r="K8" s="19"/>
    </row>
    <row r="9" spans="1:11" ht="17.25" customHeight="1">
      <c r="A9" s="14"/>
      <c r="B9" s="72" t="s">
        <v>52</v>
      </c>
      <c r="C9" s="67" t="s">
        <v>30</v>
      </c>
      <c r="D9" s="68">
        <v>93</v>
      </c>
      <c r="E9" s="77">
        <v>13.25</v>
      </c>
      <c r="F9" s="78">
        <v>12.55</v>
      </c>
      <c r="G9" s="78">
        <v>5.6</v>
      </c>
      <c r="H9" s="79">
        <v>14.55</v>
      </c>
      <c r="I9" s="79">
        <v>12.95</v>
      </c>
      <c r="J9" s="80">
        <v>12.9</v>
      </c>
      <c r="K9" s="19"/>
    </row>
    <row r="10" spans="1:11" ht="17.25" customHeight="1">
      <c r="A10" s="14"/>
      <c r="B10" s="74" t="s">
        <v>20</v>
      </c>
      <c r="C10" s="47" t="s">
        <v>43</v>
      </c>
      <c r="D10" s="69">
        <v>92</v>
      </c>
      <c r="E10" s="119">
        <v>13.5</v>
      </c>
      <c r="F10" s="65">
        <v>11.1</v>
      </c>
      <c r="G10" s="65">
        <v>12.4</v>
      </c>
      <c r="H10" s="65">
        <v>13.4</v>
      </c>
      <c r="I10" s="65">
        <v>12.9</v>
      </c>
      <c r="J10" s="82">
        <v>13.15</v>
      </c>
      <c r="K10" s="19"/>
    </row>
    <row r="11" spans="1:11" ht="17.25" customHeight="1">
      <c r="A11" s="14"/>
      <c r="B11" s="74" t="s">
        <v>44</v>
      </c>
      <c r="C11" s="47" t="s">
        <v>45</v>
      </c>
      <c r="D11" s="16">
        <v>94</v>
      </c>
      <c r="E11" s="64">
        <v>12.25</v>
      </c>
      <c r="F11" s="65">
        <v>13</v>
      </c>
      <c r="G11" s="65">
        <v>12.1</v>
      </c>
      <c r="H11" s="65">
        <v>13.4</v>
      </c>
      <c r="I11" s="65">
        <v>12.4</v>
      </c>
      <c r="J11" s="83">
        <v>12.05</v>
      </c>
      <c r="K11" s="19"/>
    </row>
    <row r="12" spans="1:12" ht="17.25" customHeight="1">
      <c r="A12" s="14"/>
      <c r="B12" s="74" t="s">
        <v>31</v>
      </c>
      <c r="C12" s="47" t="s">
        <v>32</v>
      </c>
      <c r="D12" s="70">
        <v>94</v>
      </c>
      <c r="E12" s="63">
        <v>12.45</v>
      </c>
      <c r="F12" s="17">
        <v>11.6</v>
      </c>
      <c r="G12" s="17">
        <v>11.5</v>
      </c>
      <c r="H12" s="17">
        <v>14.6</v>
      </c>
      <c r="I12" s="17">
        <v>13.45</v>
      </c>
      <c r="J12" s="84">
        <v>12.3</v>
      </c>
      <c r="K12" s="19"/>
      <c r="L12" s="18"/>
    </row>
    <row r="13" spans="1:12" ht="17.25" customHeight="1">
      <c r="A13" s="14"/>
      <c r="B13" s="75" t="s">
        <v>28</v>
      </c>
      <c r="C13" s="47" t="s">
        <v>29</v>
      </c>
      <c r="D13" s="16">
        <v>94</v>
      </c>
      <c r="E13" s="63">
        <v>11.75</v>
      </c>
      <c r="F13" s="17">
        <v>12.5</v>
      </c>
      <c r="G13" s="17">
        <v>11.8</v>
      </c>
      <c r="H13" s="17">
        <v>13.95</v>
      </c>
      <c r="I13" s="17">
        <v>13.25</v>
      </c>
      <c r="J13" s="84">
        <v>12.1</v>
      </c>
      <c r="K13" s="19"/>
      <c r="L13" s="18"/>
    </row>
    <row r="14" spans="1:12" ht="17.25" customHeight="1" thickBot="1">
      <c r="A14" s="14"/>
      <c r="B14" s="85"/>
      <c r="C14" s="86"/>
      <c r="D14" s="87"/>
      <c r="E14" s="88"/>
      <c r="F14" s="89"/>
      <c r="G14" s="89"/>
      <c r="H14" s="89"/>
      <c r="I14" s="89"/>
      <c r="J14" s="90"/>
      <c r="K14" s="19"/>
      <c r="L14" s="18"/>
    </row>
    <row r="15" spans="1:12" ht="17.25" customHeight="1">
      <c r="A15" s="14"/>
      <c r="B15" s="66"/>
      <c r="C15" s="60"/>
      <c r="D15" s="61"/>
      <c r="E15" s="27">
        <f aca="true" t="shared" si="0" ref="E15:J15">IF(SUM(E9:E14)&gt;0,LARGE(E9:E14,1)+LARGE(E9:E14,2)+LARGE(E9:E14,3))</f>
        <v>39.2</v>
      </c>
      <c r="F15" s="27">
        <f t="shared" si="0"/>
        <v>38.05</v>
      </c>
      <c r="G15" s="27">
        <f t="shared" si="0"/>
        <v>36.3</v>
      </c>
      <c r="H15" s="27">
        <f t="shared" si="0"/>
        <v>43.099999999999994</v>
      </c>
      <c r="I15" s="27">
        <f t="shared" si="0"/>
        <v>39.65</v>
      </c>
      <c r="J15" s="27">
        <f t="shared" si="0"/>
        <v>38.35</v>
      </c>
      <c r="K15" s="19"/>
      <c r="L15" s="18"/>
    </row>
    <row r="16" spans="1:12" ht="20.25" customHeight="1">
      <c r="A16" s="14"/>
      <c r="B16" s="5"/>
      <c r="C16" s="8"/>
      <c r="D16" s="13"/>
      <c r="K16" s="7">
        <f>SUM(E15:J15)</f>
        <v>234.64999999999998</v>
      </c>
      <c r="L16" s="1"/>
    </row>
    <row r="17" spans="1:11" ht="7.5" customHeight="1">
      <c r="A17" s="10"/>
      <c r="B17" s="5"/>
      <c r="C17" s="8"/>
      <c r="D17" s="13"/>
      <c r="K17" s="19"/>
    </row>
    <row r="18" spans="1:11" ht="18.75" thickBot="1">
      <c r="A18" s="14" t="s">
        <v>2</v>
      </c>
      <c r="B18" s="5" t="s">
        <v>27</v>
      </c>
      <c r="C18" s="8"/>
      <c r="D18" s="13"/>
      <c r="K18" s="19"/>
    </row>
    <row r="19" spans="1:11" ht="18">
      <c r="A19" s="14"/>
      <c r="B19" s="76" t="s">
        <v>60</v>
      </c>
      <c r="C19" s="67" t="s">
        <v>51</v>
      </c>
      <c r="D19" s="68"/>
      <c r="E19" s="120">
        <v>12.6</v>
      </c>
      <c r="F19" s="78">
        <v>9.55</v>
      </c>
      <c r="G19" s="78">
        <v>11.3</v>
      </c>
      <c r="H19" s="79">
        <v>11.85</v>
      </c>
      <c r="I19" s="79">
        <v>12.55</v>
      </c>
      <c r="J19" s="80">
        <v>11.9</v>
      </c>
      <c r="K19" s="19"/>
    </row>
    <row r="20" spans="1:11" ht="18">
      <c r="A20" s="14"/>
      <c r="B20" s="81" t="s">
        <v>59</v>
      </c>
      <c r="C20" s="47" t="s">
        <v>48</v>
      </c>
      <c r="D20" s="69"/>
      <c r="E20" s="64">
        <v>13.75</v>
      </c>
      <c r="F20" s="65">
        <v>14</v>
      </c>
      <c r="G20" s="62">
        <v>12.6</v>
      </c>
      <c r="H20" s="65">
        <v>13.65</v>
      </c>
      <c r="I20" s="65">
        <v>13.65</v>
      </c>
      <c r="J20" s="82">
        <v>11.65</v>
      </c>
      <c r="K20" s="19"/>
    </row>
    <row r="21" spans="1:11" ht="18">
      <c r="A21" s="14"/>
      <c r="B21" s="81" t="s">
        <v>47</v>
      </c>
      <c r="C21" s="47" t="s">
        <v>21</v>
      </c>
      <c r="D21" s="16"/>
      <c r="E21" s="64">
        <v>12.65</v>
      </c>
      <c r="F21" s="62">
        <v>12.05</v>
      </c>
      <c r="G21" s="65">
        <v>13.3</v>
      </c>
      <c r="H21" s="62">
        <v>13.9</v>
      </c>
      <c r="I21" s="65">
        <v>12.4</v>
      </c>
      <c r="J21" s="82">
        <v>12.8</v>
      </c>
      <c r="K21" s="19"/>
    </row>
    <row r="22" spans="1:12" ht="18">
      <c r="A22" s="14"/>
      <c r="B22" s="81" t="s">
        <v>58</v>
      </c>
      <c r="C22" s="47" t="s">
        <v>49</v>
      </c>
      <c r="D22" s="70"/>
      <c r="E22" s="63">
        <v>13.25</v>
      </c>
      <c r="F22" s="17">
        <v>12.7</v>
      </c>
      <c r="G22" s="17">
        <v>12.1</v>
      </c>
      <c r="H22" s="17">
        <v>12.8</v>
      </c>
      <c r="I22" s="17">
        <v>12.7</v>
      </c>
      <c r="J22" s="84">
        <v>11.8</v>
      </c>
      <c r="K22" s="19"/>
      <c r="L22" s="18"/>
    </row>
    <row r="23" spans="1:12" ht="18">
      <c r="A23" s="14"/>
      <c r="B23" s="75" t="s">
        <v>61</v>
      </c>
      <c r="C23" s="47" t="s">
        <v>50</v>
      </c>
      <c r="D23" s="16"/>
      <c r="E23" s="63">
        <v>12.75</v>
      </c>
      <c r="F23" s="17"/>
      <c r="G23" s="17"/>
      <c r="H23" s="17">
        <v>13.6</v>
      </c>
      <c r="I23" s="17"/>
      <c r="J23" s="84"/>
      <c r="K23" s="19"/>
      <c r="L23" s="18"/>
    </row>
    <row r="24" spans="1:12" ht="18.75" thickBot="1">
      <c r="A24" s="14"/>
      <c r="B24" s="85"/>
      <c r="C24" s="86"/>
      <c r="D24" s="87"/>
      <c r="E24" s="88"/>
      <c r="F24" s="89"/>
      <c r="G24" s="89"/>
      <c r="H24" s="89"/>
      <c r="I24" s="89"/>
      <c r="J24" s="90"/>
      <c r="K24" s="19"/>
      <c r="L24" s="18"/>
    </row>
    <row r="25" spans="1:11" ht="18">
      <c r="A25" s="14"/>
      <c r="B25" s="3"/>
      <c r="C25" s="60"/>
      <c r="D25" s="61"/>
      <c r="E25" s="27">
        <f aca="true" t="shared" si="1" ref="E25:J25">IF(SUM(E19:E24)&gt;0,LARGE(E19:E24,1)+LARGE(E19:E24,2)+LARGE(E19:E24,3))</f>
        <v>39.75</v>
      </c>
      <c r="F25" s="27">
        <f t="shared" si="1"/>
        <v>38.75</v>
      </c>
      <c r="G25" s="27">
        <f t="shared" si="1"/>
        <v>38</v>
      </c>
      <c r="H25" s="27">
        <f t="shared" si="1"/>
        <v>41.15</v>
      </c>
      <c r="I25" s="27">
        <f t="shared" si="1"/>
        <v>38.900000000000006</v>
      </c>
      <c r="J25" s="27">
        <f t="shared" si="1"/>
        <v>36.5</v>
      </c>
      <c r="K25" s="19"/>
    </row>
    <row r="26" spans="1:12" ht="20.25" customHeight="1">
      <c r="A26" s="10"/>
      <c r="K26" s="7">
        <f>SUM(E25:J25)</f>
        <v>233.05</v>
      </c>
      <c r="L26" s="18"/>
    </row>
    <row r="27" spans="1:11" ht="7.5" customHeight="1">
      <c r="A27" s="10"/>
      <c r="K27" s="7"/>
    </row>
    <row r="28" spans="1:4" ht="18.75" thickBot="1">
      <c r="A28" s="14" t="s">
        <v>3</v>
      </c>
      <c r="B28" s="24" t="s">
        <v>17</v>
      </c>
      <c r="C28" s="8"/>
      <c r="D28" s="13"/>
    </row>
    <row r="29" spans="1:11" ht="18">
      <c r="A29" s="14"/>
      <c r="B29" s="72" t="s">
        <v>33</v>
      </c>
      <c r="C29" s="67" t="s">
        <v>22</v>
      </c>
      <c r="D29" s="68">
        <v>95</v>
      </c>
      <c r="E29" s="78"/>
      <c r="F29" s="78">
        <v>9.65</v>
      </c>
      <c r="G29" s="78">
        <v>4.8</v>
      </c>
      <c r="H29" s="78"/>
      <c r="I29" s="78"/>
      <c r="J29" s="78">
        <v>10.9</v>
      </c>
      <c r="K29" s="19"/>
    </row>
    <row r="30" spans="1:11" ht="18">
      <c r="A30" s="14"/>
      <c r="B30" s="73" t="s">
        <v>42</v>
      </c>
      <c r="C30" s="71" t="s">
        <v>34</v>
      </c>
      <c r="D30" s="69">
        <v>94</v>
      </c>
      <c r="E30" s="65">
        <v>12.75</v>
      </c>
      <c r="F30" s="65">
        <v>12.5</v>
      </c>
      <c r="G30" s="65">
        <v>12.5</v>
      </c>
      <c r="H30" s="65">
        <v>13.15</v>
      </c>
      <c r="I30" s="65">
        <v>13.3</v>
      </c>
      <c r="J30" s="65">
        <v>12.6</v>
      </c>
      <c r="K30" s="19"/>
    </row>
    <row r="31" spans="1:11" ht="18">
      <c r="A31" s="14"/>
      <c r="B31" s="73" t="s">
        <v>38</v>
      </c>
      <c r="C31" s="71" t="s">
        <v>21</v>
      </c>
      <c r="D31" s="69">
        <v>93</v>
      </c>
      <c r="E31" s="65">
        <v>12.55</v>
      </c>
      <c r="F31" s="65">
        <v>11.95</v>
      </c>
      <c r="G31" s="65">
        <v>11.85</v>
      </c>
      <c r="H31" s="65">
        <v>13.15</v>
      </c>
      <c r="I31" s="65">
        <v>12.2</v>
      </c>
      <c r="J31" s="65">
        <v>11.4</v>
      </c>
      <c r="K31" s="19"/>
    </row>
    <row r="32" spans="1:12" ht="18">
      <c r="A32" s="14"/>
      <c r="B32" s="74" t="s">
        <v>39</v>
      </c>
      <c r="C32" s="47" t="s">
        <v>37</v>
      </c>
      <c r="D32" s="69">
        <v>92</v>
      </c>
      <c r="E32" s="17">
        <v>12.25</v>
      </c>
      <c r="F32" s="17">
        <v>9.7</v>
      </c>
      <c r="G32" s="17"/>
      <c r="H32" s="17">
        <v>12.95</v>
      </c>
      <c r="I32" s="17">
        <v>12.65</v>
      </c>
      <c r="J32" s="17"/>
      <c r="K32" s="19"/>
      <c r="L32" s="18"/>
    </row>
    <row r="33" spans="1:12" ht="18">
      <c r="A33" s="14"/>
      <c r="B33" s="74" t="s">
        <v>40</v>
      </c>
      <c r="C33" s="47" t="s">
        <v>41</v>
      </c>
      <c r="D33" s="16">
        <v>93</v>
      </c>
      <c r="E33" s="17">
        <v>13.05</v>
      </c>
      <c r="F33" s="17"/>
      <c r="G33" s="17">
        <v>12.9</v>
      </c>
      <c r="H33" s="17">
        <v>12.8</v>
      </c>
      <c r="I33" s="17">
        <v>12.5</v>
      </c>
      <c r="J33" s="17">
        <v>9.9</v>
      </c>
      <c r="K33" s="19"/>
      <c r="L33" s="18"/>
    </row>
    <row r="34" spans="1:12" ht="18">
      <c r="A34" s="14"/>
      <c r="B34" s="74" t="s">
        <v>35</v>
      </c>
      <c r="C34" s="47" t="s">
        <v>36</v>
      </c>
      <c r="D34" s="70">
        <v>94</v>
      </c>
      <c r="E34" s="17">
        <v>12.3</v>
      </c>
      <c r="F34" s="17">
        <v>11.05</v>
      </c>
      <c r="G34" s="17">
        <v>10.65</v>
      </c>
      <c r="H34" s="17">
        <v>13.4</v>
      </c>
      <c r="I34" s="17">
        <v>12.25</v>
      </c>
      <c r="J34" s="17">
        <v>11.5</v>
      </c>
      <c r="K34" s="19"/>
      <c r="L34" s="18"/>
    </row>
    <row r="35" spans="1:11" ht="18">
      <c r="A35" s="14"/>
      <c r="B35" s="66"/>
      <c r="C35" s="60"/>
      <c r="D35" s="61"/>
      <c r="E35" s="27">
        <f aca="true" t="shared" si="2" ref="E35:J35">IF(SUM(E29:E34)&gt;0,LARGE(E29:E34,1)+LARGE(E29:E34,2)+LARGE(E29:E34,3))</f>
        <v>38.35</v>
      </c>
      <c r="F35" s="27">
        <f t="shared" si="2"/>
        <v>35.5</v>
      </c>
      <c r="G35" s="27">
        <f t="shared" si="2"/>
        <v>37.25</v>
      </c>
      <c r="H35" s="27">
        <f t="shared" si="2"/>
        <v>39.7</v>
      </c>
      <c r="I35" s="27">
        <f t="shared" si="2"/>
        <v>38.45</v>
      </c>
      <c r="J35" s="27">
        <f t="shared" si="2"/>
        <v>35.5</v>
      </c>
      <c r="K35" s="19"/>
    </row>
    <row r="36" ht="18">
      <c r="K36" s="7">
        <f>SUM(E35:J35)</f>
        <v>224.75</v>
      </c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7"/>
  <sheetViews>
    <sheetView tabSelected="1" zoomScalePageLayoutView="0" workbookViewId="0" topLeftCell="A1">
      <selection activeCell="R17" sqref="R17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31" customWidth="1"/>
    <col min="4" max="4" width="2.375" style="31" customWidth="1"/>
    <col min="5" max="5" width="10.875" style="44" customWidth="1"/>
    <col min="6" max="6" width="4.875" style="12" customWidth="1"/>
    <col min="7" max="7" width="4.875" style="13" customWidth="1"/>
    <col min="8" max="8" width="1.875" style="32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2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2" hidden="1" customWidth="1"/>
    <col min="17" max="17" width="5.75390625" style="13" customWidth="1"/>
    <col min="18" max="18" width="4.875" style="15" customWidth="1"/>
    <col min="19" max="19" width="4.875" style="2" customWidth="1"/>
    <col min="20" max="20" width="3.125" style="31" customWidth="1"/>
    <col min="21" max="21" width="5.75390625" style="1" customWidth="1"/>
    <col min="22" max="23" width="4.875" style="1" customWidth="1"/>
    <col min="24" max="24" width="1.625" style="31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31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30" customHeight="1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19" ht="9" customHeight="1">
      <c r="A2" s="11"/>
      <c r="F2" s="1"/>
      <c r="G2" s="1"/>
      <c r="H2" s="31"/>
      <c r="I2" s="1"/>
      <c r="J2" s="1"/>
      <c r="K2" s="1"/>
      <c r="L2" s="31"/>
      <c r="M2" s="1"/>
      <c r="N2" s="1"/>
      <c r="O2" s="1"/>
      <c r="P2" s="31"/>
      <c r="Q2" s="1"/>
      <c r="R2" s="1"/>
      <c r="S2" s="1"/>
    </row>
    <row r="3" spans="1:30" ht="23.25">
      <c r="A3" s="132" t="s">
        <v>24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</row>
    <row r="4" spans="1:19" ht="6.75" customHeight="1">
      <c r="A4" s="14"/>
      <c r="B4" s="13"/>
      <c r="C4" s="32"/>
      <c r="D4" s="32"/>
      <c r="F4" s="14"/>
      <c r="G4" s="14"/>
      <c r="I4" s="14"/>
      <c r="J4" s="14"/>
      <c r="K4" s="14"/>
      <c r="M4" s="1"/>
      <c r="N4" s="1"/>
      <c r="O4" s="1"/>
      <c r="P4" s="31"/>
      <c r="Q4" s="1"/>
      <c r="R4" s="1"/>
      <c r="S4" s="1"/>
    </row>
    <row r="5" spans="3:28" ht="12.75" customHeight="1" thickBot="1">
      <c r="C5" s="30"/>
      <c r="S5" s="9"/>
      <c r="T5" s="33"/>
      <c r="X5" s="33"/>
      <c r="AB5" s="33"/>
    </row>
    <row r="6" spans="1:30" s="21" customFormat="1" ht="40.5" customHeight="1">
      <c r="A6" s="26" t="s">
        <v>13</v>
      </c>
      <c r="B6" s="35" t="s">
        <v>14</v>
      </c>
      <c r="C6" s="34" t="s">
        <v>15</v>
      </c>
      <c r="D6" s="34"/>
      <c r="E6" s="45"/>
      <c r="F6" s="128"/>
      <c r="G6" s="129"/>
      <c r="H6" s="129"/>
      <c r="I6" s="130"/>
      <c r="J6" s="128"/>
      <c r="K6" s="129"/>
      <c r="L6" s="129"/>
      <c r="M6" s="130"/>
      <c r="N6" s="128"/>
      <c r="O6" s="129"/>
      <c r="P6" s="129"/>
      <c r="Q6" s="130"/>
      <c r="R6" s="128"/>
      <c r="S6" s="129"/>
      <c r="T6" s="129"/>
      <c r="U6" s="130"/>
      <c r="V6" s="128"/>
      <c r="W6" s="129"/>
      <c r="X6" s="129"/>
      <c r="Y6" s="130"/>
      <c r="Z6" s="128"/>
      <c r="AA6" s="129"/>
      <c r="AB6" s="129"/>
      <c r="AC6" s="130"/>
      <c r="AD6" s="20" t="s">
        <v>0</v>
      </c>
    </row>
    <row r="7" spans="1:30" s="22" customFormat="1" ht="19.5" customHeight="1" thickBot="1">
      <c r="A7" s="38"/>
      <c r="B7" s="36"/>
      <c r="C7" s="37"/>
      <c r="D7" s="37"/>
      <c r="E7" s="46"/>
      <c r="F7" s="39" t="s">
        <v>23</v>
      </c>
      <c r="G7" s="40" t="s">
        <v>26</v>
      </c>
      <c r="H7" s="41"/>
      <c r="I7" s="42" t="s">
        <v>0</v>
      </c>
      <c r="J7" s="39" t="s">
        <v>23</v>
      </c>
      <c r="K7" s="40" t="s">
        <v>26</v>
      </c>
      <c r="L7" s="41"/>
      <c r="M7" s="42" t="s">
        <v>0</v>
      </c>
      <c r="N7" s="39" t="s">
        <v>23</v>
      </c>
      <c r="O7" s="40" t="s">
        <v>26</v>
      </c>
      <c r="P7" s="41"/>
      <c r="Q7" s="42" t="s">
        <v>0</v>
      </c>
      <c r="R7" s="39" t="s">
        <v>23</v>
      </c>
      <c r="S7" s="40" t="s">
        <v>26</v>
      </c>
      <c r="T7" s="41"/>
      <c r="U7" s="42" t="s">
        <v>0</v>
      </c>
      <c r="V7" s="39" t="s">
        <v>23</v>
      </c>
      <c r="W7" s="40" t="s">
        <v>26</v>
      </c>
      <c r="X7" s="41"/>
      <c r="Y7" s="42" t="s">
        <v>0</v>
      </c>
      <c r="Z7" s="39" t="s">
        <v>23</v>
      </c>
      <c r="AA7" s="40" t="s">
        <v>26</v>
      </c>
      <c r="AB7" s="41"/>
      <c r="AC7" s="42" t="s">
        <v>0</v>
      </c>
      <c r="AD7" s="25"/>
    </row>
    <row r="8" spans="1:33" s="23" customFormat="1" ht="18" customHeight="1">
      <c r="A8" s="94" t="s">
        <v>1</v>
      </c>
      <c r="B8" s="125" t="s">
        <v>59</v>
      </c>
      <c r="C8" s="121" t="s">
        <v>48</v>
      </c>
      <c r="D8" s="110"/>
      <c r="E8" s="92" t="s">
        <v>27</v>
      </c>
      <c r="F8" s="58">
        <v>4.9</v>
      </c>
      <c r="G8" s="48">
        <v>8.85</v>
      </c>
      <c r="H8" s="49"/>
      <c r="I8" s="50">
        <f aca="true" t="shared" si="0" ref="I8:I23">F8+G8-H8</f>
        <v>13.75</v>
      </c>
      <c r="J8" s="54">
        <v>5.2</v>
      </c>
      <c r="K8" s="48">
        <v>8.8</v>
      </c>
      <c r="L8" s="49"/>
      <c r="M8" s="55">
        <f aca="true" t="shared" si="1" ref="M8:M20">J8+K8-L8</f>
        <v>14</v>
      </c>
      <c r="N8" s="58">
        <v>3.4</v>
      </c>
      <c r="O8" s="48">
        <v>9.2</v>
      </c>
      <c r="P8" s="49"/>
      <c r="Q8" s="50">
        <f aca="true" t="shared" si="2" ref="Q8:Q21">N8+O8-P8</f>
        <v>12.6</v>
      </c>
      <c r="R8" s="54">
        <v>4.6</v>
      </c>
      <c r="S8" s="48">
        <v>9.05</v>
      </c>
      <c r="T8" s="49"/>
      <c r="U8" s="55">
        <f aca="true" t="shared" si="3" ref="U8:U23">R8+S8-T8</f>
        <v>13.65</v>
      </c>
      <c r="V8" s="58">
        <v>4.3</v>
      </c>
      <c r="W8" s="48">
        <v>9.35</v>
      </c>
      <c r="X8" s="49"/>
      <c r="Y8" s="50">
        <f aca="true" t="shared" si="4" ref="Y8:Y22">V8+W8-X8</f>
        <v>13.649999999999999</v>
      </c>
      <c r="Z8" s="54">
        <v>3.7</v>
      </c>
      <c r="AA8" s="48">
        <v>8.05</v>
      </c>
      <c r="AB8" s="49"/>
      <c r="AC8" s="55">
        <f aca="true" t="shared" si="5" ref="AC8:AC21">Z8+AA8-AB8</f>
        <v>11.75</v>
      </c>
      <c r="AD8" s="52">
        <f aca="true" t="shared" si="6" ref="AD8:AD24">I8+M8+Q8+U8+Y8+AC8</f>
        <v>79.4</v>
      </c>
      <c r="AF8" s="1"/>
      <c r="AG8" s="2"/>
    </row>
    <row r="9" spans="1:30" s="23" customFormat="1" ht="18" customHeight="1">
      <c r="A9" s="91" t="s">
        <v>2</v>
      </c>
      <c r="B9" s="105" t="s">
        <v>47</v>
      </c>
      <c r="C9" s="116" t="s">
        <v>21</v>
      </c>
      <c r="D9" s="111"/>
      <c r="E9" s="93" t="s">
        <v>27</v>
      </c>
      <c r="F9" s="59">
        <v>4.3</v>
      </c>
      <c r="G9" s="28">
        <v>8.35</v>
      </c>
      <c r="H9" s="43"/>
      <c r="I9" s="51">
        <f t="shared" si="0"/>
        <v>12.649999999999999</v>
      </c>
      <c r="J9" s="56">
        <v>3.2</v>
      </c>
      <c r="K9" s="28">
        <v>8.85</v>
      </c>
      <c r="L9" s="43"/>
      <c r="M9" s="57">
        <f t="shared" si="1"/>
        <v>12.05</v>
      </c>
      <c r="N9" s="59">
        <v>4.4</v>
      </c>
      <c r="O9" s="28">
        <v>8.9</v>
      </c>
      <c r="P9" s="43"/>
      <c r="Q9" s="51">
        <f t="shared" si="2"/>
        <v>13.3</v>
      </c>
      <c r="R9" s="56">
        <v>4.6</v>
      </c>
      <c r="S9" s="28">
        <v>9.3</v>
      </c>
      <c r="T9" s="43"/>
      <c r="U9" s="57">
        <f t="shared" si="3"/>
        <v>13.9</v>
      </c>
      <c r="V9" s="59">
        <v>3.9</v>
      </c>
      <c r="W9" s="28">
        <v>8.5</v>
      </c>
      <c r="X9" s="43"/>
      <c r="Y9" s="51">
        <f t="shared" si="4"/>
        <v>12.4</v>
      </c>
      <c r="Z9" s="56">
        <v>3.9</v>
      </c>
      <c r="AA9" s="28">
        <v>8.9</v>
      </c>
      <c r="AB9" s="43"/>
      <c r="AC9" s="57">
        <f t="shared" si="5"/>
        <v>12.8</v>
      </c>
      <c r="AD9" s="53">
        <f t="shared" si="6"/>
        <v>77.1</v>
      </c>
    </row>
    <row r="10" spans="1:30" s="23" customFormat="1" ht="18" customHeight="1">
      <c r="A10" s="91" t="s">
        <v>3</v>
      </c>
      <c r="B10" s="107" t="s">
        <v>42</v>
      </c>
      <c r="C10" s="117" t="s">
        <v>34</v>
      </c>
      <c r="D10" s="114">
        <v>94</v>
      </c>
      <c r="E10" s="93" t="s">
        <v>17</v>
      </c>
      <c r="F10" s="59">
        <v>4.8</v>
      </c>
      <c r="G10" s="28">
        <v>7.95</v>
      </c>
      <c r="H10" s="43"/>
      <c r="I10" s="51">
        <f t="shared" si="0"/>
        <v>12.75</v>
      </c>
      <c r="J10" s="56">
        <v>3.8</v>
      </c>
      <c r="K10" s="28">
        <v>8.7</v>
      </c>
      <c r="L10" s="43"/>
      <c r="M10" s="57">
        <f t="shared" si="1"/>
        <v>12.5</v>
      </c>
      <c r="N10" s="59">
        <v>4</v>
      </c>
      <c r="O10" s="28">
        <v>8.5</v>
      </c>
      <c r="P10" s="43"/>
      <c r="Q10" s="51">
        <f t="shared" si="2"/>
        <v>12.5</v>
      </c>
      <c r="R10" s="56">
        <v>4</v>
      </c>
      <c r="S10" s="28">
        <v>9.15</v>
      </c>
      <c r="T10" s="43"/>
      <c r="U10" s="57">
        <f t="shared" si="3"/>
        <v>13.15</v>
      </c>
      <c r="V10" s="59">
        <v>3.8</v>
      </c>
      <c r="W10" s="28">
        <v>9.5</v>
      </c>
      <c r="X10" s="43"/>
      <c r="Y10" s="51">
        <f t="shared" si="4"/>
        <v>13.3</v>
      </c>
      <c r="Z10" s="56">
        <v>3.5</v>
      </c>
      <c r="AA10" s="28">
        <v>9.1</v>
      </c>
      <c r="AB10" s="43"/>
      <c r="AC10" s="57">
        <f t="shared" si="5"/>
        <v>12.6</v>
      </c>
      <c r="AD10" s="53">
        <f t="shared" si="6"/>
        <v>76.8</v>
      </c>
    </row>
    <row r="11" spans="1:30" s="23" customFormat="1" ht="18" customHeight="1">
      <c r="A11" s="91" t="s">
        <v>4</v>
      </c>
      <c r="B11" s="107" t="s">
        <v>20</v>
      </c>
      <c r="C11" s="117" t="s">
        <v>43</v>
      </c>
      <c r="D11" s="114">
        <v>92</v>
      </c>
      <c r="E11" s="93" t="s">
        <v>16</v>
      </c>
      <c r="F11" s="59">
        <v>4.4</v>
      </c>
      <c r="G11" s="28">
        <v>9.1</v>
      </c>
      <c r="H11" s="43"/>
      <c r="I11" s="51">
        <f t="shared" si="0"/>
        <v>13.5</v>
      </c>
      <c r="J11" s="56">
        <v>3</v>
      </c>
      <c r="K11" s="28">
        <v>8.1</v>
      </c>
      <c r="L11" s="43"/>
      <c r="M11" s="57">
        <f t="shared" si="1"/>
        <v>11.1</v>
      </c>
      <c r="N11" s="59">
        <v>3.7</v>
      </c>
      <c r="O11" s="28">
        <v>8.7</v>
      </c>
      <c r="P11" s="43"/>
      <c r="Q11" s="51">
        <f t="shared" si="2"/>
        <v>12.399999999999999</v>
      </c>
      <c r="R11" s="56">
        <v>4</v>
      </c>
      <c r="S11" s="28">
        <v>9.4</v>
      </c>
      <c r="T11" s="43"/>
      <c r="U11" s="57">
        <f t="shared" si="3"/>
        <v>13.4</v>
      </c>
      <c r="V11" s="59">
        <v>3.7</v>
      </c>
      <c r="W11" s="28">
        <v>9.2</v>
      </c>
      <c r="X11" s="43"/>
      <c r="Y11" s="51">
        <f t="shared" si="4"/>
        <v>12.899999999999999</v>
      </c>
      <c r="Z11" s="56">
        <v>4.4</v>
      </c>
      <c r="AA11" s="28">
        <v>8.75</v>
      </c>
      <c r="AB11" s="43"/>
      <c r="AC11" s="57">
        <f t="shared" si="5"/>
        <v>13.15</v>
      </c>
      <c r="AD11" s="53">
        <f t="shared" si="6"/>
        <v>76.45</v>
      </c>
    </row>
    <row r="12" spans="1:30" s="23" customFormat="1" ht="18" customHeight="1">
      <c r="A12" s="91" t="s">
        <v>5</v>
      </c>
      <c r="B12" s="107" t="s">
        <v>31</v>
      </c>
      <c r="C12" s="117" t="s">
        <v>32</v>
      </c>
      <c r="D12" s="114">
        <v>94</v>
      </c>
      <c r="E12" s="93" t="s">
        <v>16</v>
      </c>
      <c r="F12" s="59">
        <v>4.7</v>
      </c>
      <c r="G12" s="28">
        <v>7.75</v>
      </c>
      <c r="H12" s="43"/>
      <c r="I12" s="51">
        <f t="shared" si="0"/>
        <v>12.45</v>
      </c>
      <c r="J12" s="56">
        <v>3.2</v>
      </c>
      <c r="K12" s="28">
        <v>8.4</v>
      </c>
      <c r="L12" s="43"/>
      <c r="M12" s="57">
        <f t="shared" si="1"/>
        <v>11.600000000000001</v>
      </c>
      <c r="N12" s="59">
        <v>3.9</v>
      </c>
      <c r="O12" s="28">
        <v>7.6</v>
      </c>
      <c r="P12" s="43"/>
      <c r="Q12" s="51">
        <f t="shared" si="2"/>
        <v>11.5</v>
      </c>
      <c r="R12" s="56">
        <v>5.4</v>
      </c>
      <c r="S12" s="28">
        <v>9.2</v>
      </c>
      <c r="T12" s="43"/>
      <c r="U12" s="57">
        <f t="shared" si="3"/>
        <v>14.6</v>
      </c>
      <c r="V12" s="59">
        <v>4.2</v>
      </c>
      <c r="W12" s="28">
        <v>9.25</v>
      </c>
      <c r="X12" s="43"/>
      <c r="Y12" s="51">
        <f t="shared" si="4"/>
        <v>13.45</v>
      </c>
      <c r="Z12" s="56">
        <v>3.2</v>
      </c>
      <c r="AA12" s="28">
        <v>9.1</v>
      </c>
      <c r="AB12" s="43"/>
      <c r="AC12" s="57">
        <f t="shared" si="5"/>
        <v>12.3</v>
      </c>
      <c r="AD12" s="53">
        <f t="shared" si="6"/>
        <v>75.89999999999999</v>
      </c>
    </row>
    <row r="13" spans="1:31" s="23" customFormat="1" ht="18" customHeight="1">
      <c r="A13" s="91" t="s">
        <v>6</v>
      </c>
      <c r="B13" s="106" t="s">
        <v>58</v>
      </c>
      <c r="C13" s="117" t="s">
        <v>49</v>
      </c>
      <c r="D13" s="111"/>
      <c r="E13" s="93" t="s">
        <v>27</v>
      </c>
      <c r="F13" s="59">
        <v>4.3</v>
      </c>
      <c r="G13" s="28">
        <v>8.95</v>
      </c>
      <c r="H13" s="43"/>
      <c r="I13" s="51">
        <f t="shared" si="0"/>
        <v>13.25</v>
      </c>
      <c r="J13" s="56">
        <v>4.3</v>
      </c>
      <c r="K13" s="28">
        <v>8.4</v>
      </c>
      <c r="L13" s="43"/>
      <c r="M13" s="57">
        <f t="shared" si="1"/>
        <v>12.7</v>
      </c>
      <c r="N13" s="59">
        <v>3.8</v>
      </c>
      <c r="O13" s="28">
        <v>8.3</v>
      </c>
      <c r="P13" s="43"/>
      <c r="Q13" s="51">
        <f t="shared" si="2"/>
        <v>12.100000000000001</v>
      </c>
      <c r="R13" s="56">
        <v>5</v>
      </c>
      <c r="S13" s="28">
        <v>7.9</v>
      </c>
      <c r="T13" s="43">
        <v>0.1</v>
      </c>
      <c r="U13" s="57">
        <f t="shared" si="3"/>
        <v>12.8</v>
      </c>
      <c r="V13" s="59">
        <v>3.9</v>
      </c>
      <c r="W13" s="28">
        <v>8.8</v>
      </c>
      <c r="X13" s="43"/>
      <c r="Y13" s="51">
        <f t="shared" si="4"/>
        <v>12.700000000000001</v>
      </c>
      <c r="Z13" s="56">
        <v>3.3</v>
      </c>
      <c r="AA13" s="28">
        <v>8.5</v>
      </c>
      <c r="AB13" s="43"/>
      <c r="AC13" s="57">
        <f t="shared" si="5"/>
        <v>11.8</v>
      </c>
      <c r="AD13" s="53">
        <f t="shared" si="6"/>
        <v>75.35</v>
      </c>
      <c r="AE13" s="24"/>
    </row>
    <row r="14" spans="1:30" s="22" customFormat="1" ht="18" customHeight="1">
      <c r="A14" s="91" t="s">
        <v>6</v>
      </c>
      <c r="B14" s="108" t="s">
        <v>28</v>
      </c>
      <c r="C14" s="116" t="s">
        <v>29</v>
      </c>
      <c r="D14" s="112">
        <v>94</v>
      </c>
      <c r="E14" s="93" t="s">
        <v>16</v>
      </c>
      <c r="F14" s="59">
        <v>4.1</v>
      </c>
      <c r="G14" s="28">
        <v>7.65</v>
      </c>
      <c r="H14" s="43"/>
      <c r="I14" s="51">
        <f t="shared" si="0"/>
        <v>11.75</v>
      </c>
      <c r="J14" s="56">
        <v>3.7</v>
      </c>
      <c r="K14" s="28">
        <v>8.8</v>
      </c>
      <c r="L14" s="43"/>
      <c r="M14" s="57">
        <f t="shared" si="1"/>
        <v>12.5</v>
      </c>
      <c r="N14" s="59">
        <v>3</v>
      </c>
      <c r="O14" s="28">
        <v>8.8</v>
      </c>
      <c r="P14" s="43"/>
      <c r="Q14" s="51">
        <f t="shared" si="2"/>
        <v>11.8</v>
      </c>
      <c r="R14" s="56">
        <v>4.6</v>
      </c>
      <c r="S14" s="28">
        <v>9.35</v>
      </c>
      <c r="T14" s="43"/>
      <c r="U14" s="57">
        <f t="shared" si="3"/>
        <v>13.95</v>
      </c>
      <c r="V14" s="59">
        <v>4</v>
      </c>
      <c r="W14" s="28">
        <v>9.25</v>
      </c>
      <c r="X14" s="43"/>
      <c r="Y14" s="51">
        <f t="shared" si="4"/>
        <v>13.25</v>
      </c>
      <c r="Z14" s="56">
        <v>3.1</v>
      </c>
      <c r="AA14" s="28">
        <v>9</v>
      </c>
      <c r="AB14" s="43"/>
      <c r="AC14" s="57">
        <f t="shared" si="5"/>
        <v>12.1</v>
      </c>
      <c r="AD14" s="53">
        <f t="shared" si="6"/>
        <v>75.35</v>
      </c>
    </row>
    <row r="15" spans="1:30" s="22" customFormat="1" ht="18" customHeight="1">
      <c r="A15" s="91" t="s">
        <v>7</v>
      </c>
      <c r="B15" s="107" t="s">
        <v>44</v>
      </c>
      <c r="C15" s="117" t="s">
        <v>45</v>
      </c>
      <c r="D15" s="112">
        <v>94</v>
      </c>
      <c r="E15" s="93" t="s">
        <v>16</v>
      </c>
      <c r="F15" s="59">
        <v>4</v>
      </c>
      <c r="G15" s="28">
        <v>8.25</v>
      </c>
      <c r="H15" s="43"/>
      <c r="I15" s="51">
        <f t="shared" si="0"/>
        <v>12.25</v>
      </c>
      <c r="J15" s="56">
        <v>4.2</v>
      </c>
      <c r="K15" s="28">
        <v>8.8</v>
      </c>
      <c r="L15" s="43"/>
      <c r="M15" s="57">
        <f t="shared" si="1"/>
        <v>13</v>
      </c>
      <c r="N15" s="59">
        <v>4.3</v>
      </c>
      <c r="O15" s="28">
        <v>7.8</v>
      </c>
      <c r="P15" s="43"/>
      <c r="Q15" s="51">
        <f t="shared" si="2"/>
        <v>12.1</v>
      </c>
      <c r="R15" s="56">
        <v>4</v>
      </c>
      <c r="S15" s="28">
        <v>9.4</v>
      </c>
      <c r="T15" s="43"/>
      <c r="U15" s="57">
        <f t="shared" si="3"/>
        <v>13.4</v>
      </c>
      <c r="V15" s="59">
        <v>3.9</v>
      </c>
      <c r="W15" s="28">
        <v>8.5</v>
      </c>
      <c r="X15" s="43"/>
      <c r="Y15" s="51">
        <f t="shared" si="4"/>
        <v>12.4</v>
      </c>
      <c r="Z15" s="56">
        <v>4</v>
      </c>
      <c r="AA15" s="28">
        <v>8.05</v>
      </c>
      <c r="AB15" s="43"/>
      <c r="AC15" s="57">
        <f t="shared" si="5"/>
        <v>12.05</v>
      </c>
      <c r="AD15" s="53">
        <f t="shared" si="6"/>
        <v>75.2</v>
      </c>
    </row>
    <row r="16" spans="1:30" ht="18" customHeight="1">
      <c r="A16" s="91" t="s">
        <v>8</v>
      </c>
      <c r="B16" s="122" t="s">
        <v>19</v>
      </c>
      <c r="C16" s="93" t="s">
        <v>46</v>
      </c>
      <c r="D16" s="124"/>
      <c r="E16" s="93" t="s">
        <v>16</v>
      </c>
      <c r="F16" s="59">
        <v>4.1</v>
      </c>
      <c r="G16" s="28">
        <v>8.45</v>
      </c>
      <c r="H16" s="43"/>
      <c r="I16" s="51">
        <f t="shared" si="0"/>
        <v>12.549999999999999</v>
      </c>
      <c r="J16" s="56">
        <v>3.9</v>
      </c>
      <c r="K16" s="28">
        <v>7.3</v>
      </c>
      <c r="L16" s="43"/>
      <c r="M16" s="57">
        <f t="shared" si="1"/>
        <v>11.2</v>
      </c>
      <c r="N16" s="59">
        <v>3.5</v>
      </c>
      <c r="O16" s="28">
        <v>8.7</v>
      </c>
      <c r="P16" s="43"/>
      <c r="Q16" s="51">
        <f t="shared" si="2"/>
        <v>12.2</v>
      </c>
      <c r="R16" s="56">
        <v>5.4</v>
      </c>
      <c r="S16" s="28">
        <v>8.8</v>
      </c>
      <c r="T16" s="43"/>
      <c r="U16" s="57">
        <f t="shared" si="3"/>
        <v>14.200000000000001</v>
      </c>
      <c r="V16" s="59">
        <v>3.7</v>
      </c>
      <c r="W16" s="28">
        <v>8.1</v>
      </c>
      <c r="X16" s="43"/>
      <c r="Y16" s="51">
        <f t="shared" si="4"/>
        <v>11.8</v>
      </c>
      <c r="Z16" s="56">
        <v>4.3</v>
      </c>
      <c r="AA16" s="28">
        <v>7.8</v>
      </c>
      <c r="AB16" s="43"/>
      <c r="AC16" s="57">
        <f t="shared" si="5"/>
        <v>12.1</v>
      </c>
      <c r="AD16" s="53">
        <f t="shared" si="6"/>
        <v>74.05</v>
      </c>
    </row>
    <row r="17" spans="1:30" ht="18" customHeight="1">
      <c r="A17" s="91" t="s">
        <v>9</v>
      </c>
      <c r="B17" s="107" t="s">
        <v>38</v>
      </c>
      <c r="C17" s="117" t="s">
        <v>21</v>
      </c>
      <c r="D17" s="113">
        <v>93</v>
      </c>
      <c r="E17" s="93" t="s">
        <v>17</v>
      </c>
      <c r="F17" s="59">
        <v>4</v>
      </c>
      <c r="G17" s="28">
        <v>8.55</v>
      </c>
      <c r="H17" s="43"/>
      <c r="I17" s="51">
        <f t="shared" si="0"/>
        <v>12.55</v>
      </c>
      <c r="J17" s="56">
        <v>3.7</v>
      </c>
      <c r="K17" s="28">
        <v>8.25</v>
      </c>
      <c r="L17" s="43"/>
      <c r="M17" s="57">
        <f t="shared" si="1"/>
        <v>11.95</v>
      </c>
      <c r="N17" s="59">
        <v>3.1</v>
      </c>
      <c r="O17" s="28">
        <v>8.75</v>
      </c>
      <c r="P17" s="43"/>
      <c r="Q17" s="51">
        <f t="shared" si="2"/>
        <v>11.85</v>
      </c>
      <c r="R17" s="56">
        <v>3.8</v>
      </c>
      <c r="S17" s="28">
        <v>9.35</v>
      </c>
      <c r="T17" s="43"/>
      <c r="U17" s="57">
        <f t="shared" si="3"/>
        <v>13.149999999999999</v>
      </c>
      <c r="V17" s="59">
        <v>3.6</v>
      </c>
      <c r="W17" s="28">
        <v>8.6</v>
      </c>
      <c r="X17" s="43"/>
      <c r="Y17" s="51">
        <f t="shared" si="4"/>
        <v>12.2</v>
      </c>
      <c r="Z17" s="56">
        <v>2.5</v>
      </c>
      <c r="AA17" s="28">
        <v>8.9</v>
      </c>
      <c r="AB17" s="43"/>
      <c r="AC17" s="57">
        <f t="shared" si="5"/>
        <v>11.4</v>
      </c>
      <c r="AD17" s="53">
        <f t="shared" si="6"/>
        <v>73.10000000000001</v>
      </c>
    </row>
    <row r="18" spans="1:30" ht="18" customHeight="1">
      <c r="A18" s="91" t="s">
        <v>10</v>
      </c>
      <c r="B18" s="107" t="s">
        <v>57</v>
      </c>
      <c r="C18" s="117" t="s">
        <v>30</v>
      </c>
      <c r="D18" s="114">
        <v>93</v>
      </c>
      <c r="E18" s="93" t="s">
        <v>16</v>
      </c>
      <c r="F18" s="59">
        <v>4.5</v>
      </c>
      <c r="G18" s="28">
        <v>8.75</v>
      </c>
      <c r="H18" s="43"/>
      <c r="I18" s="51">
        <f t="shared" si="0"/>
        <v>13.25</v>
      </c>
      <c r="J18" s="56">
        <v>4</v>
      </c>
      <c r="K18" s="28">
        <v>8.55</v>
      </c>
      <c r="L18" s="43"/>
      <c r="M18" s="57">
        <f t="shared" si="1"/>
        <v>12.55</v>
      </c>
      <c r="N18" s="59">
        <v>3</v>
      </c>
      <c r="O18" s="28">
        <v>2.6</v>
      </c>
      <c r="P18" s="43"/>
      <c r="Q18" s="51">
        <f t="shared" si="2"/>
        <v>5.6</v>
      </c>
      <c r="R18" s="56">
        <v>5.4</v>
      </c>
      <c r="S18" s="28">
        <v>9.15</v>
      </c>
      <c r="T18" s="43"/>
      <c r="U18" s="57">
        <f t="shared" si="3"/>
        <v>14.55</v>
      </c>
      <c r="V18" s="59">
        <v>3.7</v>
      </c>
      <c r="W18" s="28">
        <v>9.25</v>
      </c>
      <c r="X18" s="43"/>
      <c r="Y18" s="51">
        <f t="shared" si="4"/>
        <v>12.95</v>
      </c>
      <c r="Z18" s="56">
        <v>3.5</v>
      </c>
      <c r="AA18" s="28">
        <v>9.4</v>
      </c>
      <c r="AB18" s="43"/>
      <c r="AC18" s="57">
        <f t="shared" si="5"/>
        <v>12.9</v>
      </c>
      <c r="AD18" s="53">
        <f t="shared" si="6"/>
        <v>71.80000000000001</v>
      </c>
    </row>
    <row r="19" spans="1:30" ht="18" customHeight="1">
      <c r="A19" s="91" t="s">
        <v>11</v>
      </c>
      <c r="B19" s="108" t="s">
        <v>35</v>
      </c>
      <c r="C19" s="116" t="s">
        <v>36</v>
      </c>
      <c r="D19" s="112">
        <v>94</v>
      </c>
      <c r="E19" s="93" t="s">
        <v>17</v>
      </c>
      <c r="F19" s="59">
        <v>3.5</v>
      </c>
      <c r="G19" s="28">
        <v>8.8</v>
      </c>
      <c r="H19" s="43"/>
      <c r="I19" s="51">
        <f t="shared" si="0"/>
        <v>12.3</v>
      </c>
      <c r="J19" s="56">
        <v>3</v>
      </c>
      <c r="K19" s="28">
        <v>8.05</v>
      </c>
      <c r="L19" s="43"/>
      <c r="M19" s="57">
        <f t="shared" si="1"/>
        <v>11.05</v>
      </c>
      <c r="N19" s="59">
        <v>3.9</v>
      </c>
      <c r="O19" s="28">
        <v>6.75</v>
      </c>
      <c r="P19" s="43"/>
      <c r="Q19" s="51">
        <f t="shared" si="2"/>
        <v>10.65</v>
      </c>
      <c r="R19" s="56">
        <v>4.6</v>
      </c>
      <c r="S19" s="28">
        <v>8.8</v>
      </c>
      <c r="T19" s="43"/>
      <c r="U19" s="57">
        <f t="shared" si="3"/>
        <v>13.4</v>
      </c>
      <c r="V19" s="59">
        <v>3.5</v>
      </c>
      <c r="W19" s="28">
        <v>8.75</v>
      </c>
      <c r="X19" s="43"/>
      <c r="Y19" s="51">
        <f t="shared" si="4"/>
        <v>12.25</v>
      </c>
      <c r="Z19" s="56">
        <v>3.1</v>
      </c>
      <c r="AA19" s="28">
        <v>8.4</v>
      </c>
      <c r="AB19" s="43"/>
      <c r="AC19" s="57">
        <f t="shared" si="5"/>
        <v>11.5</v>
      </c>
      <c r="AD19" s="53">
        <f t="shared" si="6"/>
        <v>71.15</v>
      </c>
    </row>
    <row r="20" spans="1:30" ht="18" customHeight="1">
      <c r="A20" s="91" t="s">
        <v>12</v>
      </c>
      <c r="B20" s="105" t="s">
        <v>60</v>
      </c>
      <c r="C20" s="116" t="s">
        <v>51</v>
      </c>
      <c r="D20" s="123"/>
      <c r="E20" s="93" t="s">
        <v>27</v>
      </c>
      <c r="F20" s="59">
        <v>3.7</v>
      </c>
      <c r="G20" s="28">
        <v>8.9</v>
      </c>
      <c r="H20" s="43"/>
      <c r="I20" s="51">
        <f t="shared" si="0"/>
        <v>12.600000000000001</v>
      </c>
      <c r="J20" s="56">
        <v>2.9</v>
      </c>
      <c r="K20" s="28">
        <v>6.65</v>
      </c>
      <c r="L20" s="43"/>
      <c r="M20" s="57">
        <f t="shared" si="1"/>
        <v>9.55</v>
      </c>
      <c r="N20" s="59">
        <v>2.3</v>
      </c>
      <c r="O20" s="28">
        <v>9</v>
      </c>
      <c r="P20" s="43"/>
      <c r="Q20" s="51">
        <f t="shared" si="2"/>
        <v>11.3</v>
      </c>
      <c r="R20" s="56">
        <v>3</v>
      </c>
      <c r="S20" s="28">
        <v>8.85</v>
      </c>
      <c r="T20" s="43"/>
      <c r="U20" s="57">
        <f t="shared" si="3"/>
        <v>11.85</v>
      </c>
      <c r="V20" s="59">
        <v>2.9</v>
      </c>
      <c r="W20" s="28">
        <v>9.65</v>
      </c>
      <c r="X20" s="43"/>
      <c r="Y20" s="51">
        <f t="shared" si="4"/>
        <v>12.55</v>
      </c>
      <c r="Z20" s="56">
        <v>2.5</v>
      </c>
      <c r="AA20" s="28">
        <v>9.4</v>
      </c>
      <c r="AB20" s="43"/>
      <c r="AC20" s="57">
        <f t="shared" si="5"/>
        <v>11.9</v>
      </c>
      <c r="AD20" s="53">
        <f t="shared" si="6"/>
        <v>69.75000000000001</v>
      </c>
    </row>
    <row r="21" spans="1:30" ht="15.75">
      <c r="A21" s="95" t="s">
        <v>53</v>
      </c>
      <c r="B21" s="108" t="s">
        <v>40</v>
      </c>
      <c r="C21" s="116" t="s">
        <v>41</v>
      </c>
      <c r="D21" s="112">
        <v>93</v>
      </c>
      <c r="E21" s="93" t="s">
        <v>17</v>
      </c>
      <c r="F21" s="59">
        <v>4</v>
      </c>
      <c r="G21" s="28">
        <v>9.05</v>
      </c>
      <c r="H21" s="43"/>
      <c r="I21" s="51">
        <f t="shared" si="0"/>
        <v>13.05</v>
      </c>
      <c r="J21" s="56"/>
      <c r="K21" s="28"/>
      <c r="L21" s="43"/>
      <c r="M21" s="57"/>
      <c r="N21" s="59">
        <v>4.3</v>
      </c>
      <c r="O21" s="28">
        <v>8.6</v>
      </c>
      <c r="P21" s="43"/>
      <c r="Q21" s="51">
        <f t="shared" si="2"/>
        <v>12.899999999999999</v>
      </c>
      <c r="R21" s="56">
        <v>4.6</v>
      </c>
      <c r="S21" s="28">
        <v>8.2</v>
      </c>
      <c r="T21" s="43"/>
      <c r="U21" s="57">
        <f t="shared" si="3"/>
        <v>12.799999999999999</v>
      </c>
      <c r="V21" s="59">
        <v>3.3</v>
      </c>
      <c r="W21" s="28">
        <v>9.2</v>
      </c>
      <c r="X21" s="43"/>
      <c r="Y21" s="51">
        <f t="shared" si="4"/>
        <v>12.5</v>
      </c>
      <c r="Z21" s="56">
        <v>3.9</v>
      </c>
      <c r="AA21" s="28">
        <v>6</v>
      </c>
      <c r="AB21" s="43"/>
      <c r="AC21" s="57">
        <f t="shared" si="5"/>
        <v>9.9</v>
      </c>
      <c r="AD21" s="53">
        <f t="shared" si="6"/>
        <v>61.15</v>
      </c>
    </row>
    <row r="22" spans="1:30" ht="15.75" customHeight="1">
      <c r="A22" s="91" t="s">
        <v>54</v>
      </c>
      <c r="B22" s="107" t="s">
        <v>39</v>
      </c>
      <c r="C22" s="117" t="s">
        <v>37</v>
      </c>
      <c r="D22" s="112">
        <v>92</v>
      </c>
      <c r="E22" s="93" t="s">
        <v>17</v>
      </c>
      <c r="F22" s="59">
        <v>3.9</v>
      </c>
      <c r="G22" s="28">
        <v>8.35</v>
      </c>
      <c r="H22" s="43"/>
      <c r="I22" s="51">
        <f t="shared" si="0"/>
        <v>12.25</v>
      </c>
      <c r="J22" s="56">
        <v>3.1</v>
      </c>
      <c r="K22" s="28">
        <v>6.6</v>
      </c>
      <c r="L22" s="43"/>
      <c r="M22" s="57">
        <f>J22+K22-L22</f>
        <v>9.7</v>
      </c>
      <c r="N22" s="59"/>
      <c r="O22" s="28"/>
      <c r="P22" s="43"/>
      <c r="Q22" s="51"/>
      <c r="R22" s="56">
        <v>4</v>
      </c>
      <c r="S22" s="28">
        <v>8.95</v>
      </c>
      <c r="T22" s="43"/>
      <c r="U22" s="57">
        <f t="shared" si="3"/>
        <v>12.95</v>
      </c>
      <c r="V22" s="59">
        <v>3.6</v>
      </c>
      <c r="W22" s="28">
        <v>9.05</v>
      </c>
      <c r="X22" s="43"/>
      <c r="Y22" s="51">
        <f t="shared" si="4"/>
        <v>12.65</v>
      </c>
      <c r="Z22" s="56"/>
      <c r="AA22" s="28"/>
      <c r="AB22" s="43"/>
      <c r="AC22" s="57"/>
      <c r="AD22" s="53">
        <f t="shared" si="6"/>
        <v>47.55</v>
      </c>
    </row>
    <row r="23" spans="1:30" ht="15.75">
      <c r="A23" s="91" t="s">
        <v>55</v>
      </c>
      <c r="B23" s="107" t="s">
        <v>61</v>
      </c>
      <c r="C23" s="117" t="s">
        <v>50</v>
      </c>
      <c r="D23" s="124"/>
      <c r="E23" s="93" t="s">
        <v>27</v>
      </c>
      <c r="F23" s="59">
        <v>4.1</v>
      </c>
      <c r="G23" s="28">
        <v>8.65</v>
      </c>
      <c r="H23" s="43"/>
      <c r="I23" s="51">
        <f t="shared" si="0"/>
        <v>12.75</v>
      </c>
      <c r="J23" s="56"/>
      <c r="K23" s="28"/>
      <c r="L23" s="43"/>
      <c r="M23" s="57"/>
      <c r="N23" s="59"/>
      <c r="O23" s="28"/>
      <c r="P23" s="43"/>
      <c r="Q23" s="51"/>
      <c r="R23" s="56">
        <v>4.6</v>
      </c>
      <c r="S23" s="28">
        <v>9</v>
      </c>
      <c r="T23" s="43"/>
      <c r="U23" s="57">
        <f t="shared" si="3"/>
        <v>13.6</v>
      </c>
      <c r="V23" s="59"/>
      <c r="W23" s="28"/>
      <c r="X23" s="43"/>
      <c r="Y23" s="51"/>
      <c r="Z23" s="56"/>
      <c r="AA23" s="28"/>
      <c r="AB23" s="43"/>
      <c r="AC23" s="57"/>
      <c r="AD23" s="53">
        <f t="shared" si="6"/>
        <v>26.35</v>
      </c>
    </row>
    <row r="24" spans="1:30" ht="16.5" thickBot="1">
      <c r="A24" s="96" t="s">
        <v>56</v>
      </c>
      <c r="B24" s="109" t="s">
        <v>33</v>
      </c>
      <c r="C24" s="118" t="s">
        <v>22</v>
      </c>
      <c r="D24" s="115">
        <v>95</v>
      </c>
      <c r="E24" s="97" t="s">
        <v>17</v>
      </c>
      <c r="F24" s="98"/>
      <c r="G24" s="99"/>
      <c r="H24" s="100"/>
      <c r="I24" s="101"/>
      <c r="J24" s="102">
        <v>2.9</v>
      </c>
      <c r="K24" s="99">
        <v>6.75</v>
      </c>
      <c r="L24" s="100"/>
      <c r="M24" s="103">
        <f>J24+K24-L24</f>
        <v>9.65</v>
      </c>
      <c r="N24" s="98">
        <v>2.1</v>
      </c>
      <c r="O24" s="99">
        <v>2.7</v>
      </c>
      <c r="P24" s="100"/>
      <c r="Q24" s="101">
        <f>N24+O24-P24</f>
        <v>4.800000000000001</v>
      </c>
      <c r="R24" s="102"/>
      <c r="S24" s="99"/>
      <c r="T24" s="100"/>
      <c r="U24" s="103"/>
      <c r="V24" s="98"/>
      <c r="W24" s="99"/>
      <c r="X24" s="100"/>
      <c r="Y24" s="101">
        <f>V24+W24-X24</f>
        <v>0</v>
      </c>
      <c r="Z24" s="102">
        <v>2.5</v>
      </c>
      <c r="AA24" s="99">
        <v>8.4</v>
      </c>
      <c r="AB24" s="100"/>
      <c r="AC24" s="103">
        <f>Z24+AA24-AB24</f>
        <v>10.9</v>
      </c>
      <c r="AD24" s="104">
        <f t="shared" si="6"/>
        <v>25.35</v>
      </c>
    </row>
    <row r="25" spans="32:33" ht="15.75">
      <c r="AF25" s="3"/>
      <c r="AG25" s="4"/>
    </row>
    <row r="26" ht="15.75">
      <c r="AG26" s="2"/>
    </row>
    <row r="27" ht="15.75">
      <c r="AG27" s="2"/>
    </row>
    <row r="30" ht="15.75" customHeight="1"/>
    <row r="38" ht="15.75" customHeight="1"/>
    <row r="46" ht="15.75" customHeight="1"/>
    <row r="54" ht="16.5" customHeight="1"/>
  </sheetData>
  <sheetProtection/>
  <mergeCells count="8">
    <mergeCell ref="Z6:AC6"/>
    <mergeCell ref="A1:AD1"/>
    <mergeCell ref="A3:AD3"/>
    <mergeCell ref="J6:M6"/>
    <mergeCell ref="N6:Q6"/>
    <mergeCell ref="R6:U6"/>
    <mergeCell ref="V6:Y6"/>
    <mergeCell ref="F6:I6"/>
  </mergeCells>
  <printOptions/>
  <pageMargins left="0.17" right="0.17" top="0.26" bottom="0.17" header="0.0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2010-04-03T12:54:54Z</cp:lastPrinted>
  <dcterms:created xsi:type="dcterms:W3CDTF">2003-05-16T05:06:58Z</dcterms:created>
  <dcterms:modified xsi:type="dcterms:W3CDTF">2010-04-06T11:47:37Z</dcterms:modified>
  <cp:category/>
  <cp:version/>
  <cp:contentType/>
  <cp:contentStatus/>
</cp:coreProperties>
</file>