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1"/>
  </bookViews>
  <sheets>
    <sheet name="jednotliv" sheetId="1" r:id="rId1"/>
    <sheet name="družstva" sheetId="2" r:id="rId2"/>
  </sheets>
  <definedNames>
    <definedName name="_xlnm.Print_Titles" localSheetId="1">'družstva'!$1:$5</definedName>
    <definedName name="_xlnm.Print_Titles" localSheetId="0">'jednotliv'!$1:$7</definedName>
  </definedNames>
  <calcPr fullCalcOnLoad="1"/>
</workbook>
</file>

<file path=xl/sharedStrings.xml><?xml version="1.0" encoding="utf-8"?>
<sst xmlns="http://schemas.openxmlformats.org/spreadsheetml/2006/main" count="349" uniqueCount="157">
  <si>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</si>
  <si>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</si>
  <si>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</si>
  <si>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</si>
  <si>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</si>
  <si>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</si>
  <si>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</si>
  <si>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</si>
  <si>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</si>
  <si>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</si>
  <si>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</si>
  <si>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</si>
  <si>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</si>
  <si>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</si>
  <si>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</si>
  <si>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</si>
  <si>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Petra</t>
  </si>
  <si>
    <t>Veronika</t>
  </si>
  <si>
    <t>Simona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</si>
  <si>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</si>
  <si>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</si>
  <si>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</si>
  <si>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</si>
  <si>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</si>
  <si>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</si>
  <si>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</si>
  <si>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</si>
  <si>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</si>
  <si>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</si>
  <si>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</si>
  <si>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</si>
  <si>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</si>
  <si>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</si>
  <si>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Sokol Kladno</t>
  </si>
  <si>
    <t>11.</t>
  </si>
  <si>
    <t>Moudrá</t>
  </si>
  <si>
    <t>Marie</t>
  </si>
  <si>
    <t>Andrea</t>
  </si>
  <si>
    <t>Kühnová</t>
  </si>
  <si>
    <t>Drápalová</t>
  </si>
  <si>
    <t>D</t>
  </si>
  <si>
    <t>E</t>
  </si>
  <si>
    <t>Kateřina</t>
  </si>
  <si>
    <t>Novotná</t>
  </si>
  <si>
    <t>Nikola</t>
  </si>
  <si>
    <t>Mistrovství ČR</t>
  </si>
  <si>
    <t>BRNO 5.12.2009</t>
  </si>
  <si>
    <t>II.liga</t>
  </si>
  <si>
    <t>12.</t>
  </si>
  <si>
    <t>Sokol Kampa</t>
  </si>
  <si>
    <t>Krejčíková</t>
  </si>
  <si>
    <t>Victorie</t>
  </si>
  <si>
    <t>Eva</t>
  </si>
  <si>
    <t>Měšťanová</t>
  </si>
  <si>
    <t>Kristýna</t>
  </si>
  <si>
    <t>KSG Most</t>
  </si>
  <si>
    <t>Smitková</t>
  </si>
  <si>
    <t>Tereza</t>
  </si>
  <si>
    <t>Kohútová</t>
  </si>
  <si>
    <t>Scheithauerová</t>
  </si>
  <si>
    <t>Macháčová</t>
  </si>
  <si>
    <t>Adéla</t>
  </si>
  <si>
    <t>Malá</t>
  </si>
  <si>
    <t>Sára</t>
  </si>
  <si>
    <t>Kopecká</t>
  </si>
  <si>
    <t>Klára</t>
  </si>
  <si>
    <t>Bohemians Praha B</t>
  </si>
  <si>
    <t>Čermáková</t>
  </si>
  <si>
    <t>Kalašová</t>
  </si>
  <si>
    <t>Píšová</t>
  </si>
  <si>
    <t>Bezstarosti</t>
  </si>
  <si>
    <t>Lenka</t>
  </si>
  <si>
    <t>Starostová</t>
  </si>
  <si>
    <t>Anna</t>
  </si>
  <si>
    <t>Sokol Brno 1</t>
  </si>
  <si>
    <t>Šimonová</t>
  </si>
  <si>
    <t>Ivana</t>
  </si>
  <si>
    <t>Bromová</t>
  </si>
  <si>
    <t>Denisa</t>
  </si>
  <si>
    <t>Sokol Kolín</t>
  </si>
  <si>
    <t>Ramšáková</t>
  </si>
  <si>
    <t>Renáta</t>
  </si>
  <si>
    <t>Karbusová</t>
  </si>
  <si>
    <t>Dagmar</t>
  </si>
  <si>
    <t>Pacáková</t>
  </si>
  <si>
    <t>Kubínová</t>
  </si>
  <si>
    <t>Lucie</t>
  </si>
  <si>
    <t>Kubíková</t>
  </si>
  <si>
    <t>Aneta</t>
  </si>
  <si>
    <t>Loko Pardubice</t>
  </si>
  <si>
    <t>Květonová</t>
  </si>
  <si>
    <t>Řeháková</t>
  </si>
  <si>
    <t>Svobodová</t>
  </si>
  <si>
    <t>Barbora</t>
  </si>
  <si>
    <t>Sokol Plzeň</t>
  </si>
  <si>
    <t>Hirmerová</t>
  </si>
  <si>
    <t>Kizmanová</t>
  </si>
  <si>
    <t>Ester</t>
  </si>
  <si>
    <t>Bohmová</t>
  </si>
  <si>
    <t>Magdalena</t>
  </si>
  <si>
    <t>Němcová</t>
  </si>
  <si>
    <t>Bára</t>
  </si>
  <si>
    <t>Frásová</t>
  </si>
  <si>
    <t>Jana</t>
  </si>
  <si>
    <t>Bohemians Praha A</t>
  </si>
  <si>
    <t>Dvořáková</t>
  </si>
  <si>
    <t>Dominika</t>
  </si>
  <si>
    <t>Došková</t>
  </si>
  <si>
    <t>Schenková</t>
  </si>
  <si>
    <t>Eliška</t>
  </si>
  <si>
    <t>Smetanová</t>
  </si>
  <si>
    <t>Opočenská</t>
  </si>
  <si>
    <t>Merkur České Budějovice</t>
  </si>
  <si>
    <t>Černá</t>
  </si>
  <si>
    <t>Karolína</t>
  </si>
  <si>
    <t>Imbrová</t>
  </si>
  <si>
    <t>Iva</t>
  </si>
  <si>
    <t>Lipšanová</t>
  </si>
  <si>
    <t>Blafková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</si>
  <si>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</si>
  <si>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</si>
  <si>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</si>
  <si>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</si>
  <si>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</si>
  <si>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</si>
  <si>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</si>
  <si>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</si>
  <si>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</si>
  <si>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</si>
  <si>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</si>
  <si>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</si>
  <si>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</si>
  <si>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</si>
  <si>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</si>
  <si>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</si>
  <si>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</si>
  <si>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</si>
  <si>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</si>
  <si>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</si>
  <si>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</si>
  <si>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</si>
  <si>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Merkur Č. Budějovice</t>
  </si>
  <si>
    <t>hl. rozhodčí: Hana Liškářová</t>
  </si>
  <si>
    <t>přeskok: D1- Nekvasilová, D2- Nováková  , E1 -Uhrová , E2- Čejková, E3- Pospíšilová, E4- Šlaufová</t>
  </si>
  <si>
    <t>bradla: D1- Hořká A., D2 - Marchlíková, E1 - Martínková, E2 - Braunová, E3- Staňková, E4 - Doubková</t>
  </si>
  <si>
    <t>kladina: D1 - Vychodilová, D2 - Hejmalová, E1- Pešková, E2- Vrchovecká, E3 - Kotlíková, E4 - Marchlík</t>
  </si>
  <si>
    <t>prostná: D1 - Hořká Z., D2 - Všetečková, E1 - Kusá, E2- Hýbnerová, E3 - Veverková st., E4 - Kuberová</t>
  </si>
  <si>
    <t>Horáková</t>
  </si>
  <si>
    <t>Filipová</t>
  </si>
  <si>
    <t>Drábková</t>
  </si>
  <si>
    <t>Vohryzková</t>
  </si>
  <si>
    <t>Laura</t>
  </si>
  <si>
    <t>Sokol Zlín</t>
  </si>
  <si>
    <t>Sokol Chrudim</t>
  </si>
  <si>
    <t>Slovan Praha</t>
  </si>
  <si>
    <t>Spartak Sez. Ústí</t>
  </si>
  <si>
    <t>AC Sparta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</si>
</sst>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9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14" xfId="0" applyFont="1" applyFill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0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167" fontId="10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0" fillId="0" borderId="25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167" fontId="10" fillId="0" borderId="29" xfId="0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5</xdr:row>
      <xdr:rowOff>19050</xdr:rowOff>
    </xdr:from>
    <xdr:to>
      <xdr:col>7</xdr:col>
      <xdr:colOff>85725</xdr:colOff>
      <xdr:row>5</xdr:row>
      <xdr:rowOff>390525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04850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5</xdr:row>
      <xdr:rowOff>28575</xdr:rowOff>
    </xdr:from>
    <xdr:to>
      <xdr:col>19</xdr:col>
      <xdr:colOff>85725</xdr:colOff>
      <xdr:row>5</xdr:row>
      <xdr:rowOff>409575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14375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</xdr:row>
      <xdr:rowOff>28575</xdr:rowOff>
    </xdr:from>
    <xdr:to>
      <xdr:col>11</xdr:col>
      <xdr:colOff>257175</xdr:colOff>
      <xdr:row>5</xdr:row>
      <xdr:rowOff>409575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714375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5</xdr:row>
      <xdr:rowOff>19050</xdr:rowOff>
    </xdr:from>
    <xdr:to>
      <xdr:col>15</xdr:col>
      <xdr:colOff>104775</xdr:colOff>
      <xdr:row>5</xdr:row>
      <xdr:rowOff>371475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704850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1</xdr:col>
      <xdr:colOff>590550</xdr:colOff>
      <xdr:row>3</xdr:row>
      <xdr:rowOff>114300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21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86975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161925</xdr:rowOff>
    </xdr:from>
    <xdr:to>
      <xdr:col>1</xdr:col>
      <xdr:colOff>819150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</xdr:row>
      <xdr:rowOff>171450</xdr:rowOff>
    </xdr:from>
    <xdr:to>
      <xdr:col>3</xdr:col>
      <xdr:colOff>885825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001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</xdr:row>
      <xdr:rowOff>180975</xdr:rowOff>
    </xdr:from>
    <xdr:to>
      <xdr:col>6</xdr:col>
      <xdr:colOff>800100</xdr:colOff>
      <xdr:row>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209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152400</xdr:rowOff>
    </xdr:from>
    <xdr:to>
      <xdr:col>4</xdr:col>
      <xdr:colOff>819150</xdr:colOff>
      <xdr:row>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1181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9525</xdr:rowOff>
    </xdr:from>
    <xdr:to>
      <xdr:col>5</xdr:col>
      <xdr:colOff>885825</xdr:colOff>
      <xdr:row>7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12287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47625</xdr:rowOff>
    </xdr:from>
    <xdr:to>
      <xdr:col>7</xdr:col>
      <xdr:colOff>1181100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4762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49">
      <selection activeCell="V13" sqref="V13"/>
    </sheetView>
  </sheetViews>
  <sheetFormatPr defaultColWidth="9.00390625" defaultRowHeight="12.75"/>
  <cols>
    <col min="1" max="1" width="3.75390625" style="7" customWidth="1"/>
    <col min="2" max="2" width="12.625" style="24" customWidth="1"/>
    <col min="3" max="3" width="10.75390625" style="7" customWidth="1"/>
    <col min="4" max="4" width="18.75390625" style="7" customWidth="1"/>
    <col min="5" max="6" width="5.75390625" style="7" customWidth="1"/>
    <col min="7" max="7" width="3.75390625" style="14" customWidth="1"/>
    <col min="8" max="8" width="7.125" style="6" customWidth="1"/>
    <col min="9" max="9" width="5.75390625" style="7" customWidth="1"/>
    <col min="10" max="10" width="5.75390625" style="6" customWidth="1"/>
    <col min="11" max="11" width="3.375" style="15" customWidth="1"/>
    <col min="12" max="12" width="7.125" style="7" customWidth="1"/>
    <col min="13" max="13" width="5.75390625" style="6" customWidth="1"/>
    <col min="14" max="14" width="5.75390625" style="7" customWidth="1"/>
    <col min="15" max="15" width="3.375" style="14" customWidth="1"/>
    <col min="16" max="16" width="7.125" style="6" customWidth="1"/>
    <col min="17" max="17" width="5.75390625" style="6" customWidth="1"/>
    <col min="18" max="18" width="5.75390625" style="7" customWidth="1"/>
    <col min="19" max="19" width="3.375" style="14" customWidth="1"/>
    <col min="20" max="20" width="7.125" style="7" customWidth="1"/>
    <col min="21" max="21" width="8.125" style="42" customWidth="1"/>
    <col min="22" max="16384" width="9.125" style="7" customWidth="1"/>
  </cols>
  <sheetData>
    <row r="1" spans="1:21" ht="18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12" ht="1.5" customHeight="1">
      <c r="A2" s="2"/>
      <c r="B2" s="23"/>
      <c r="C2" s="3"/>
      <c r="D2" s="4"/>
      <c r="E2" s="4"/>
      <c r="F2" s="4"/>
      <c r="G2" s="12"/>
      <c r="H2" s="1"/>
      <c r="I2" s="3"/>
      <c r="J2" s="5"/>
      <c r="K2" s="13"/>
      <c r="L2" s="3"/>
    </row>
    <row r="3" spans="1:21" ht="15.75" customHeight="1">
      <c r="A3" s="83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5.75">
      <c r="A4" s="82" t="s">
        <v>47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ht="3" customHeight="1" thickBot="1"/>
    <row r="6" spans="1:21" s="9" customFormat="1" ht="33.75" customHeight="1">
      <c r="A6" s="11" t="s">
        <v>0</v>
      </c>
      <c r="B6" s="21" t="s">
        <v>1</v>
      </c>
      <c r="C6" s="10" t="s">
        <v>2</v>
      </c>
      <c r="D6" s="10" t="s">
        <v>3</v>
      </c>
      <c r="E6" s="80"/>
      <c r="F6" s="80"/>
      <c r="G6" s="80"/>
      <c r="H6" s="81"/>
      <c r="I6" s="79"/>
      <c r="J6" s="80"/>
      <c r="K6" s="80"/>
      <c r="L6" s="81"/>
      <c r="M6" s="79"/>
      <c r="N6" s="80"/>
      <c r="O6" s="80"/>
      <c r="P6" s="81"/>
      <c r="Q6" s="79"/>
      <c r="R6" s="80"/>
      <c r="S6" s="80"/>
      <c r="T6" s="81"/>
      <c r="U6" s="43" t="s">
        <v>4</v>
      </c>
    </row>
    <row r="7" spans="1:21" ht="21" customHeight="1" thickBot="1">
      <c r="A7" s="47"/>
      <c r="B7" s="48"/>
      <c r="C7" s="49"/>
      <c r="D7" s="49"/>
      <c r="E7" s="66" t="s">
        <v>40</v>
      </c>
      <c r="F7" s="66" t="s">
        <v>41</v>
      </c>
      <c r="G7" s="67"/>
      <c r="H7" s="68" t="s">
        <v>4</v>
      </c>
      <c r="I7" s="69" t="s">
        <v>40</v>
      </c>
      <c r="J7" s="66" t="s">
        <v>41</v>
      </c>
      <c r="K7" s="67"/>
      <c r="L7" s="68" t="s">
        <v>4</v>
      </c>
      <c r="M7" s="69" t="s">
        <v>40</v>
      </c>
      <c r="N7" s="66" t="s">
        <v>41</v>
      </c>
      <c r="O7" s="67"/>
      <c r="P7" s="68" t="s">
        <v>4</v>
      </c>
      <c r="Q7" s="69" t="s">
        <v>40</v>
      </c>
      <c r="R7" s="66" t="s">
        <v>41</v>
      </c>
      <c r="S7" s="67"/>
      <c r="T7" s="68" t="s">
        <v>4</v>
      </c>
      <c r="U7" s="70"/>
    </row>
    <row r="8" spans="1:21" s="8" customFormat="1" ht="16.5" customHeight="1">
      <c r="A8" s="63" t="s">
        <v>5</v>
      </c>
      <c r="B8" s="36" t="s">
        <v>39</v>
      </c>
      <c r="C8" s="60" t="s">
        <v>17</v>
      </c>
      <c r="D8" s="71" t="s">
        <v>74</v>
      </c>
      <c r="E8" s="50">
        <v>4</v>
      </c>
      <c r="F8" s="26">
        <v>9.25</v>
      </c>
      <c r="G8" s="27">
        <v>0.1</v>
      </c>
      <c r="H8" s="17">
        <f aca="true" t="shared" si="0" ref="H8:H32">E8+F8-G8</f>
        <v>13.15</v>
      </c>
      <c r="I8" s="25">
        <v>1.6</v>
      </c>
      <c r="J8" s="26">
        <v>6.8</v>
      </c>
      <c r="K8" s="27"/>
      <c r="L8" s="17">
        <f aca="true" t="shared" si="1" ref="L8:L30">I8+J8-K8</f>
        <v>8.4</v>
      </c>
      <c r="M8" s="25">
        <v>4.1</v>
      </c>
      <c r="N8" s="26">
        <v>8.5</v>
      </c>
      <c r="O8" s="27"/>
      <c r="P8" s="17">
        <f aca="true" t="shared" si="2" ref="P8:P41">M8+N8-O8</f>
        <v>12.6</v>
      </c>
      <c r="Q8" s="25">
        <v>4.2</v>
      </c>
      <c r="R8" s="26">
        <v>8.3</v>
      </c>
      <c r="S8" s="27">
        <v>0.3</v>
      </c>
      <c r="T8" s="17">
        <f aca="true" t="shared" si="3" ref="T8:T36">Q8+R8-S8</f>
        <v>12.2</v>
      </c>
      <c r="U8" s="44">
        <f aca="true" t="shared" si="4" ref="U8:U39">H8+L8+P8+T8</f>
        <v>46.349999999999994</v>
      </c>
    </row>
    <row r="9" spans="1:21" s="8" customFormat="1" ht="16.5" customHeight="1">
      <c r="A9" s="64" t="s">
        <v>6</v>
      </c>
      <c r="B9" s="35" t="s">
        <v>50</v>
      </c>
      <c r="C9" s="61" t="s">
        <v>51</v>
      </c>
      <c r="D9" s="58" t="s">
        <v>49</v>
      </c>
      <c r="E9" s="51">
        <v>2.4</v>
      </c>
      <c r="F9" s="22">
        <v>9.2</v>
      </c>
      <c r="G9" s="16"/>
      <c r="H9" s="18">
        <f t="shared" si="0"/>
        <v>11.6</v>
      </c>
      <c r="I9" s="20">
        <v>2</v>
      </c>
      <c r="J9" s="22">
        <v>8.4</v>
      </c>
      <c r="K9" s="16"/>
      <c r="L9" s="18">
        <f t="shared" si="1"/>
        <v>10.4</v>
      </c>
      <c r="M9" s="20">
        <v>3.3</v>
      </c>
      <c r="N9" s="22">
        <v>7.2</v>
      </c>
      <c r="O9" s="16"/>
      <c r="P9" s="18">
        <f t="shared" si="2"/>
        <v>10.5</v>
      </c>
      <c r="Q9" s="20">
        <v>3.2</v>
      </c>
      <c r="R9" s="22">
        <v>8.2</v>
      </c>
      <c r="S9" s="16"/>
      <c r="T9" s="18">
        <f t="shared" si="3"/>
        <v>11.399999999999999</v>
      </c>
      <c r="U9" s="45">
        <f t="shared" si="4"/>
        <v>43.9</v>
      </c>
    </row>
    <row r="10" spans="1:21" s="8" customFormat="1" ht="16.5" customHeight="1">
      <c r="A10" s="64" t="s">
        <v>7</v>
      </c>
      <c r="B10" s="35" t="s">
        <v>102</v>
      </c>
      <c r="C10" s="61" t="s">
        <v>16</v>
      </c>
      <c r="D10" s="58" t="s">
        <v>94</v>
      </c>
      <c r="E10" s="51">
        <v>4.2</v>
      </c>
      <c r="F10" s="22">
        <v>8.85</v>
      </c>
      <c r="G10" s="16"/>
      <c r="H10" s="18">
        <f t="shared" si="0"/>
        <v>13.05</v>
      </c>
      <c r="I10" s="20">
        <v>2.6</v>
      </c>
      <c r="J10" s="22">
        <v>6.4</v>
      </c>
      <c r="K10" s="16"/>
      <c r="L10" s="18">
        <f t="shared" si="1"/>
        <v>9</v>
      </c>
      <c r="M10" s="20">
        <v>3.4</v>
      </c>
      <c r="N10" s="22">
        <v>7.35</v>
      </c>
      <c r="O10" s="16"/>
      <c r="P10" s="18">
        <f t="shared" si="2"/>
        <v>10.75</v>
      </c>
      <c r="Q10" s="20">
        <v>3.8</v>
      </c>
      <c r="R10" s="22">
        <v>6.9</v>
      </c>
      <c r="S10" s="16">
        <v>0.1</v>
      </c>
      <c r="T10" s="18">
        <f t="shared" si="3"/>
        <v>10.6</v>
      </c>
      <c r="U10" s="45">
        <f t="shared" si="4"/>
        <v>43.4</v>
      </c>
    </row>
    <row r="11" spans="1:21" s="8" customFormat="1" ht="16.5" customHeight="1">
      <c r="A11" s="64" t="s">
        <v>8</v>
      </c>
      <c r="B11" s="35" t="s">
        <v>111</v>
      </c>
      <c r="C11" s="61" t="s">
        <v>54</v>
      </c>
      <c r="D11" s="59" t="s">
        <v>154</v>
      </c>
      <c r="E11" s="51">
        <v>4.2</v>
      </c>
      <c r="F11" s="22">
        <v>8.75</v>
      </c>
      <c r="G11" s="16">
        <v>0.1</v>
      </c>
      <c r="H11" s="18">
        <f t="shared" si="0"/>
        <v>12.85</v>
      </c>
      <c r="I11" s="20">
        <v>1.6</v>
      </c>
      <c r="J11" s="22">
        <v>7.5</v>
      </c>
      <c r="K11" s="16"/>
      <c r="L11" s="18">
        <f t="shared" si="1"/>
        <v>9.1</v>
      </c>
      <c r="M11" s="20">
        <v>3</v>
      </c>
      <c r="N11" s="22">
        <v>6.65</v>
      </c>
      <c r="O11" s="16"/>
      <c r="P11" s="18">
        <f t="shared" si="2"/>
        <v>9.65</v>
      </c>
      <c r="Q11" s="20">
        <v>3.8</v>
      </c>
      <c r="R11" s="22">
        <v>7.85</v>
      </c>
      <c r="S11" s="16"/>
      <c r="T11" s="18">
        <f t="shared" si="3"/>
        <v>11.649999999999999</v>
      </c>
      <c r="U11" s="45">
        <f t="shared" si="4"/>
        <v>43.25</v>
      </c>
    </row>
    <row r="12" spans="1:21" s="8" customFormat="1" ht="16.5" customHeight="1">
      <c r="A12" s="64" t="s">
        <v>9</v>
      </c>
      <c r="B12" s="35" t="s">
        <v>150</v>
      </c>
      <c r="C12" s="61" t="s">
        <v>151</v>
      </c>
      <c r="D12" s="59" t="s">
        <v>156</v>
      </c>
      <c r="E12" s="51">
        <v>2.4</v>
      </c>
      <c r="F12" s="22">
        <v>9.2</v>
      </c>
      <c r="G12" s="16">
        <v>0.1</v>
      </c>
      <c r="H12" s="18">
        <f t="shared" si="0"/>
        <v>11.5</v>
      </c>
      <c r="I12" s="20">
        <v>1.5</v>
      </c>
      <c r="J12" s="22">
        <v>7.75</v>
      </c>
      <c r="K12" s="16"/>
      <c r="L12" s="18">
        <f t="shared" si="1"/>
        <v>9.25</v>
      </c>
      <c r="M12" s="20">
        <v>3.3</v>
      </c>
      <c r="N12" s="22">
        <v>7.2</v>
      </c>
      <c r="O12" s="16"/>
      <c r="P12" s="18">
        <f t="shared" si="2"/>
        <v>10.5</v>
      </c>
      <c r="Q12" s="20">
        <v>3.8</v>
      </c>
      <c r="R12" s="22">
        <v>7.3</v>
      </c>
      <c r="S12" s="16"/>
      <c r="T12" s="18">
        <f t="shared" si="3"/>
        <v>11.1</v>
      </c>
      <c r="U12" s="45">
        <f t="shared" si="4"/>
        <v>42.35</v>
      </c>
    </row>
    <row r="13" spans="1:21" s="8" customFormat="1" ht="16.5" customHeight="1">
      <c r="A13" s="64" t="s">
        <v>10</v>
      </c>
      <c r="B13" s="35" t="s">
        <v>75</v>
      </c>
      <c r="C13" s="61" t="s">
        <v>76</v>
      </c>
      <c r="D13" s="59" t="s">
        <v>152</v>
      </c>
      <c r="E13" s="51">
        <v>4</v>
      </c>
      <c r="F13" s="22">
        <v>8.2</v>
      </c>
      <c r="G13" s="16">
        <v>0.1</v>
      </c>
      <c r="H13" s="18">
        <f t="shared" si="0"/>
        <v>12.1</v>
      </c>
      <c r="I13" s="20">
        <v>1.3</v>
      </c>
      <c r="J13" s="22">
        <v>5.25</v>
      </c>
      <c r="K13" s="16"/>
      <c r="L13" s="18">
        <f t="shared" si="1"/>
        <v>6.55</v>
      </c>
      <c r="M13" s="20">
        <v>3.5</v>
      </c>
      <c r="N13" s="22">
        <v>7.1</v>
      </c>
      <c r="O13" s="16"/>
      <c r="P13" s="18">
        <f t="shared" si="2"/>
        <v>10.6</v>
      </c>
      <c r="Q13" s="20">
        <v>4</v>
      </c>
      <c r="R13" s="22">
        <v>8.1</v>
      </c>
      <c r="S13" s="16"/>
      <c r="T13" s="18">
        <f t="shared" si="3"/>
        <v>12.1</v>
      </c>
      <c r="U13" s="45">
        <f t="shared" si="4"/>
        <v>41.35</v>
      </c>
    </row>
    <row r="14" spans="1:21" ht="16.5" customHeight="1">
      <c r="A14" s="64" t="s">
        <v>11</v>
      </c>
      <c r="B14" s="35" t="s">
        <v>43</v>
      </c>
      <c r="C14" s="61" t="s">
        <v>44</v>
      </c>
      <c r="D14" s="58" t="s">
        <v>33</v>
      </c>
      <c r="E14" s="51">
        <v>2.4</v>
      </c>
      <c r="F14" s="22">
        <v>8.95</v>
      </c>
      <c r="G14" s="16"/>
      <c r="H14" s="18">
        <f t="shared" si="0"/>
        <v>11.35</v>
      </c>
      <c r="I14" s="20">
        <v>1.4</v>
      </c>
      <c r="J14" s="22">
        <v>7.4</v>
      </c>
      <c r="K14" s="16"/>
      <c r="L14" s="18">
        <f t="shared" si="1"/>
        <v>8.8</v>
      </c>
      <c r="M14" s="20">
        <v>2.9</v>
      </c>
      <c r="N14" s="22">
        <v>7.65</v>
      </c>
      <c r="O14" s="16"/>
      <c r="P14" s="18">
        <f t="shared" si="2"/>
        <v>10.55</v>
      </c>
      <c r="Q14" s="20">
        <v>2.9</v>
      </c>
      <c r="R14" s="22">
        <v>7.1</v>
      </c>
      <c r="S14" s="16"/>
      <c r="T14" s="18">
        <f t="shared" si="3"/>
        <v>10</v>
      </c>
      <c r="U14" s="45">
        <f t="shared" si="4"/>
        <v>40.7</v>
      </c>
    </row>
    <row r="15" spans="1:21" ht="16.5" customHeight="1">
      <c r="A15" s="64" t="s">
        <v>12</v>
      </c>
      <c r="B15" s="35" t="s">
        <v>77</v>
      </c>
      <c r="C15" s="61" t="s">
        <v>78</v>
      </c>
      <c r="D15" s="58" t="s">
        <v>74</v>
      </c>
      <c r="E15" s="51">
        <v>3.4</v>
      </c>
      <c r="F15" s="22">
        <v>8.35</v>
      </c>
      <c r="G15" s="16">
        <v>0.3</v>
      </c>
      <c r="H15" s="18">
        <f t="shared" si="0"/>
        <v>11.45</v>
      </c>
      <c r="I15" s="20">
        <v>1.6</v>
      </c>
      <c r="J15" s="22">
        <v>7.25</v>
      </c>
      <c r="K15" s="16"/>
      <c r="L15" s="18">
        <f t="shared" si="1"/>
        <v>8.85</v>
      </c>
      <c r="M15" s="20">
        <v>3</v>
      </c>
      <c r="N15" s="22">
        <v>6.4</v>
      </c>
      <c r="O15" s="16"/>
      <c r="P15" s="18">
        <f t="shared" si="2"/>
        <v>9.4</v>
      </c>
      <c r="Q15" s="20">
        <v>4.2</v>
      </c>
      <c r="R15" s="22">
        <v>6.75</v>
      </c>
      <c r="S15" s="16"/>
      <c r="T15" s="18">
        <f t="shared" si="3"/>
        <v>10.95</v>
      </c>
      <c r="U15" s="45">
        <f t="shared" si="4"/>
        <v>40.64999999999999</v>
      </c>
    </row>
    <row r="16" spans="1:21" ht="16.5" customHeight="1">
      <c r="A16" s="64" t="s">
        <v>13</v>
      </c>
      <c r="B16" s="35" t="s">
        <v>105</v>
      </c>
      <c r="C16" s="61" t="s">
        <v>106</v>
      </c>
      <c r="D16" s="58" t="s">
        <v>104</v>
      </c>
      <c r="E16" s="51">
        <v>2.4</v>
      </c>
      <c r="F16" s="22">
        <v>9.15</v>
      </c>
      <c r="G16" s="16"/>
      <c r="H16" s="18">
        <f t="shared" si="0"/>
        <v>11.55</v>
      </c>
      <c r="I16" s="20">
        <v>1.5</v>
      </c>
      <c r="J16" s="22">
        <v>5.25</v>
      </c>
      <c r="K16" s="16"/>
      <c r="L16" s="18">
        <f t="shared" si="1"/>
        <v>6.75</v>
      </c>
      <c r="M16" s="20">
        <v>3.4</v>
      </c>
      <c r="N16" s="22">
        <v>6.95</v>
      </c>
      <c r="O16" s="16"/>
      <c r="P16" s="18">
        <f t="shared" si="2"/>
        <v>10.35</v>
      </c>
      <c r="Q16" s="20">
        <v>4</v>
      </c>
      <c r="R16" s="22">
        <v>7.7</v>
      </c>
      <c r="S16" s="16"/>
      <c r="T16" s="18">
        <f t="shared" si="3"/>
        <v>11.7</v>
      </c>
      <c r="U16" s="45">
        <f t="shared" si="4"/>
        <v>40.349999999999994</v>
      </c>
    </row>
    <row r="17" spans="1:21" ht="16.5" customHeight="1">
      <c r="A17" s="64" t="s">
        <v>14</v>
      </c>
      <c r="B17" s="35" t="s">
        <v>100</v>
      </c>
      <c r="C17" s="61" t="s">
        <v>101</v>
      </c>
      <c r="D17" s="58" t="s">
        <v>94</v>
      </c>
      <c r="E17" s="51">
        <v>3.4</v>
      </c>
      <c r="F17" s="22">
        <v>8.15</v>
      </c>
      <c r="G17" s="16">
        <v>0.1</v>
      </c>
      <c r="H17" s="18">
        <f t="shared" si="0"/>
        <v>11.450000000000001</v>
      </c>
      <c r="I17" s="20">
        <v>2.1</v>
      </c>
      <c r="J17" s="22">
        <v>5.85</v>
      </c>
      <c r="K17" s="16"/>
      <c r="L17" s="18">
        <f t="shared" si="1"/>
        <v>7.949999999999999</v>
      </c>
      <c r="M17" s="20">
        <v>3.4</v>
      </c>
      <c r="N17" s="22">
        <v>6.65</v>
      </c>
      <c r="O17" s="16"/>
      <c r="P17" s="18">
        <f t="shared" si="2"/>
        <v>10.05</v>
      </c>
      <c r="Q17" s="20">
        <v>4</v>
      </c>
      <c r="R17" s="22">
        <v>6.75</v>
      </c>
      <c r="S17" s="16"/>
      <c r="T17" s="18">
        <f t="shared" si="3"/>
        <v>10.75</v>
      </c>
      <c r="U17" s="45">
        <f t="shared" si="4"/>
        <v>40.2</v>
      </c>
    </row>
    <row r="18" spans="1:21" ht="16.5" customHeight="1">
      <c r="A18" s="64" t="s">
        <v>34</v>
      </c>
      <c r="B18" s="35" t="s">
        <v>43</v>
      </c>
      <c r="C18" s="61" t="s">
        <v>52</v>
      </c>
      <c r="D18" s="58" t="s">
        <v>49</v>
      </c>
      <c r="E18" s="51">
        <v>2.4</v>
      </c>
      <c r="F18" s="22">
        <v>8.7</v>
      </c>
      <c r="G18" s="16"/>
      <c r="H18" s="18">
        <f t="shared" si="0"/>
        <v>11.1</v>
      </c>
      <c r="I18" s="20">
        <v>2</v>
      </c>
      <c r="J18" s="22">
        <v>7.15</v>
      </c>
      <c r="K18" s="16"/>
      <c r="L18" s="18">
        <f t="shared" si="1"/>
        <v>9.15</v>
      </c>
      <c r="M18" s="20">
        <v>3.2</v>
      </c>
      <c r="N18" s="22">
        <v>7.4</v>
      </c>
      <c r="O18" s="16"/>
      <c r="P18" s="18">
        <f t="shared" si="2"/>
        <v>10.600000000000001</v>
      </c>
      <c r="Q18" s="20">
        <v>2.5</v>
      </c>
      <c r="R18" s="22">
        <v>6.8</v>
      </c>
      <c r="S18" s="16"/>
      <c r="T18" s="18">
        <f t="shared" si="3"/>
        <v>9.3</v>
      </c>
      <c r="U18" s="45">
        <f t="shared" si="4"/>
        <v>40.150000000000006</v>
      </c>
    </row>
    <row r="19" spans="1:21" ht="16.5" customHeight="1">
      <c r="A19" s="64" t="s">
        <v>48</v>
      </c>
      <c r="B19" s="35" t="s">
        <v>84</v>
      </c>
      <c r="C19" s="61" t="s">
        <v>18</v>
      </c>
      <c r="D19" s="58" t="s">
        <v>79</v>
      </c>
      <c r="E19" s="51">
        <v>4.2</v>
      </c>
      <c r="F19" s="22">
        <v>8.35</v>
      </c>
      <c r="G19" s="16">
        <v>0.1</v>
      </c>
      <c r="H19" s="18">
        <f t="shared" si="0"/>
        <v>12.450000000000001</v>
      </c>
      <c r="I19" s="20">
        <v>2.4</v>
      </c>
      <c r="J19" s="22">
        <v>6.95</v>
      </c>
      <c r="K19" s="16"/>
      <c r="L19" s="18">
        <f t="shared" si="1"/>
        <v>9.35</v>
      </c>
      <c r="M19" s="20">
        <v>3.3</v>
      </c>
      <c r="N19" s="22">
        <v>4.8</v>
      </c>
      <c r="O19" s="16"/>
      <c r="P19" s="18">
        <f t="shared" si="2"/>
        <v>8.1</v>
      </c>
      <c r="Q19" s="20">
        <v>3.8</v>
      </c>
      <c r="R19" s="22">
        <v>6.25</v>
      </c>
      <c r="S19" s="16"/>
      <c r="T19" s="18">
        <f t="shared" si="3"/>
        <v>10.05</v>
      </c>
      <c r="U19" s="45">
        <f t="shared" si="4"/>
        <v>39.95</v>
      </c>
    </row>
    <row r="20" spans="1:21" ht="16.5" customHeight="1">
      <c r="A20" s="64" t="s">
        <v>15</v>
      </c>
      <c r="B20" s="35" t="s">
        <v>62</v>
      </c>
      <c r="C20" s="61" t="s">
        <v>83</v>
      </c>
      <c r="D20" s="58" t="s">
        <v>79</v>
      </c>
      <c r="E20" s="51">
        <v>2.4</v>
      </c>
      <c r="F20" s="22">
        <v>8.35</v>
      </c>
      <c r="G20" s="16"/>
      <c r="H20" s="18">
        <f t="shared" si="0"/>
        <v>10.75</v>
      </c>
      <c r="I20" s="20">
        <v>2</v>
      </c>
      <c r="J20" s="22">
        <v>6.95</v>
      </c>
      <c r="K20" s="16"/>
      <c r="L20" s="18">
        <f t="shared" si="1"/>
        <v>8.95</v>
      </c>
      <c r="M20" s="20">
        <v>3.3</v>
      </c>
      <c r="N20" s="22">
        <v>6.4</v>
      </c>
      <c r="O20" s="16"/>
      <c r="P20" s="18">
        <f t="shared" si="2"/>
        <v>9.7</v>
      </c>
      <c r="Q20" s="20">
        <v>2.7</v>
      </c>
      <c r="R20" s="22">
        <v>7.7</v>
      </c>
      <c r="S20" s="16"/>
      <c r="T20" s="18">
        <f t="shared" si="3"/>
        <v>10.4</v>
      </c>
      <c r="U20" s="45">
        <f t="shared" si="4"/>
        <v>39.8</v>
      </c>
    </row>
    <row r="21" spans="1:21" ht="16.5" customHeight="1">
      <c r="A21" s="64" t="s">
        <v>19</v>
      </c>
      <c r="B21" s="35" t="s">
        <v>53</v>
      </c>
      <c r="C21" s="61" t="s">
        <v>54</v>
      </c>
      <c r="D21" s="58" t="s">
        <v>49</v>
      </c>
      <c r="E21" s="51">
        <v>4</v>
      </c>
      <c r="F21" s="22">
        <v>7.9</v>
      </c>
      <c r="G21" s="16"/>
      <c r="H21" s="18">
        <f t="shared" si="0"/>
        <v>11.9</v>
      </c>
      <c r="I21" s="20">
        <v>1.4</v>
      </c>
      <c r="J21" s="22">
        <v>5.2</v>
      </c>
      <c r="K21" s="16"/>
      <c r="L21" s="18">
        <f t="shared" si="1"/>
        <v>6.6</v>
      </c>
      <c r="M21" s="20">
        <v>3.4</v>
      </c>
      <c r="N21" s="22">
        <v>6.8</v>
      </c>
      <c r="O21" s="16"/>
      <c r="P21" s="18">
        <f t="shared" si="2"/>
        <v>10.2</v>
      </c>
      <c r="Q21" s="20">
        <v>3.7</v>
      </c>
      <c r="R21" s="22">
        <v>7.1</v>
      </c>
      <c r="S21" s="16"/>
      <c r="T21" s="18">
        <f t="shared" si="3"/>
        <v>10.8</v>
      </c>
      <c r="U21" s="45">
        <f t="shared" si="4"/>
        <v>39.5</v>
      </c>
    </row>
    <row r="22" spans="1:21" ht="16.5" customHeight="1">
      <c r="A22" s="64" t="s">
        <v>20</v>
      </c>
      <c r="B22" s="35" t="s">
        <v>85</v>
      </c>
      <c r="C22" s="61" t="s">
        <v>86</v>
      </c>
      <c r="D22" s="58" t="s">
        <v>33</v>
      </c>
      <c r="E22" s="51">
        <v>2.4</v>
      </c>
      <c r="F22" s="22">
        <v>8.7</v>
      </c>
      <c r="G22" s="16"/>
      <c r="H22" s="18">
        <f t="shared" si="0"/>
        <v>11.1</v>
      </c>
      <c r="I22" s="20">
        <v>1.9</v>
      </c>
      <c r="J22" s="22">
        <v>6</v>
      </c>
      <c r="K22" s="16"/>
      <c r="L22" s="18">
        <f t="shared" si="1"/>
        <v>7.9</v>
      </c>
      <c r="M22" s="20">
        <v>2.3</v>
      </c>
      <c r="N22" s="22">
        <v>8.35</v>
      </c>
      <c r="O22" s="16"/>
      <c r="P22" s="18">
        <f t="shared" si="2"/>
        <v>10.649999999999999</v>
      </c>
      <c r="Q22" s="20">
        <v>1.9</v>
      </c>
      <c r="R22" s="22">
        <v>7.7</v>
      </c>
      <c r="S22" s="16"/>
      <c r="T22" s="18">
        <f t="shared" si="3"/>
        <v>9.6</v>
      </c>
      <c r="U22" s="45">
        <f t="shared" si="4"/>
        <v>39.25</v>
      </c>
    </row>
    <row r="23" spans="1:21" ht="16.5" customHeight="1">
      <c r="A23" s="64" t="s">
        <v>20</v>
      </c>
      <c r="B23" s="35" t="s">
        <v>115</v>
      </c>
      <c r="C23" s="61" t="s">
        <v>114</v>
      </c>
      <c r="D23" s="59" t="s">
        <v>141</v>
      </c>
      <c r="E23" s="51">
        <v>4.2</v>
      </c>
      <c r="F23" s="22">
        <v>8.5</v>
      </c>
      <c r="G23" s="16"/>
      <c r="H23" s="18">
        <f t="shared" si="0"/>
        <v>12.7</v>
      </c>
      <c r="I23" s="20">
        <v>1.5</v>
      </c>
      <c r="J23" s="22">
        <v>5.25</v>
      </c>
      <c r="K23" s="16"/>
      <c r="L23" s="18">
        <f t="shared" si="1"/>
        <v>6.75</v>
      </c>
      <c r="M23" s="20">
        <v>3.5</v>
      </c>
      <c r="N23" s="22">
        <v>5.9</v>
      </c>
      <c r="O23" s="16"/>
      <c r="P23" s="18">
        <f t="shared" si="2"/>
        <v>9.4</v>
      </c>
      <c r="Q23" s="20">
        <v>3.7</v>
      </c>
      <c r="R23" s="22">
        <v>6.7</v>
      </c>
      <c r="S23" s="16"/>
      <c r="T23" s="18">
        <f t="shared" si="3"/>
        <v>10.4</v>
      </c>
      <c r="U23" s="45">
        <f t="shared" si="4"/>
        <v>39.25</v>
      </c>
    </row>
    <row r="24" spans="1:21" ht="16.5" customHeight="1">
      <c r="A24" s="64" t="s">
        <v>21</v>
      </c>
      <c r="B24" s="35" t="s">
        <v>87</v>
      </c>
      <c r="C24" s="61" t="s">
        <v>88</v>
      </c>
      <c r="D24" s="58" t="s">
        <v>33</v>
      </c>
      <c r="E24" s="51">
        <v>2.4</v>
      </c>
      <c r="F24" s="22">
        <v>8.6</v>
      </c>
      <c r="G24" s="16"/>
      <c r="H24" s="18">
        <f t="shared" si="0"/>
        <v>11</v>
      </c>
      <c r="I24" s="20">
        <v>2.4</v>
      </c>
      <c r="J24" s="22">
        <v>5.7</v>
      </c>
      <c r="K24" s="16"/>
      <c r="L24" s="18">
        <f t="shared" si="1"/>
        <v>8.1</v>
      </c>
      <c r="M24" s="20">
        <v>3.2</v>
      </c>
      <c r="N24" s="22">
        <v>6.25</v>
      </c>
      <c r="O24" s="16"/>
      <c r="P24" s="18">
        <f t="shared" si="2"/>
        <v>9.45</v>
      </c>
      <c r="Q24" s="20">
        <v>3.8</v>
      </c>
      <c r="R24" s="22">
        <v>6.65</v>
      </c>
      <c r="S24" s="16"/>
      <c r="T24" s="18">
        <f t="shared" si="3"/>
        <v>10.45</v>
      </c>
      <c r="U24" s="45">
        <f t="shared" si="4"/>
        <v>39</v>
      </c>
    </row>
    <row r="25" spans="1:21" ht="16.5" customHeight="1">
      <c r="A25" s="64" t="s">
        <v>22</v>
      </c>
      <c r="B25" s="35" t="s">
        <v>92</v>
      </c>
      <c r="C25" s="61" t="s">
        <v>93</v>
      </c>
      <c r="D25" s="58" t="s">
        <v>89</v>
      </c>
      <c r="E25" s="51">
        <v>4</v>
      </c>
      <c r="F25" s="22">
        <v>6.9</v>
      </c>
      <c r="G25" s="16">
        <v>0.1</v>
      </c>
      <c r="H25" s="18">
        <f t="shared" si="0"/>
        <v>10.8</v>
      </c>
      <c r="I25" s="20">
        <v>1.5</v>
      </c>
      <c r="J25" s="22">
        <v>6.95</v>
      </c>
      <c r="K25" s="16"/>
      <c r="L25" s="18">
        <f t="shared" si="1"/>
        <v>8.45</v>
      </c>
      <c r="M25" s="20">
        <v>3.4</v>
      </c>
      <c r="N25" s="22">
        <v>6.45</v>
      </c>
      <c r="O25" s="16"/>
      <c r="P25" s="18">
        <f t="shared" si="2"/>
        <v>9.85</v>
      </c>
      <c r="Q25" s="20">
        <v>3</v>
      </c>
      <c r="R25" s="22">
        <v>6.5</v>
      </c>
      <c r="S25" s="16"/>
      <c r="T25" s="18">
        <f t="shared" si="3"/>
        <v>9.5</v>
      </c>
      <c r="U25" s="45">
        <f t="shared" si="4"/>
        <v>38.6</v>
      </c>
    </row>
    <row r="26" spans="1:21" ht="16.5" customHeight="1">
      <c r="A26" s="64" t="s">
        <v>23</v>
      </c>
      <c r="B26" s="35" t="s">
        <v>82</v>
      </c>
      <c r="C26" s="61" t="s">
        <v>37</v>
      </c>
      <c r="D26" s="58" t="s">
        <v>79</v>
      </c>
      <c r="E26" s="51">
        <v>2.8</v>
      </c>
      <c r="F26" s="22">
        <v>8.2</v>
      </c>
      <c r="G26" s="16">
        <v>0.1</v>
      </c>
      <c r="H26" s="18">
        <f t="shared" si="0"/>
        <v>10.9</v>
      </c>
      <c r="I26" s="20">
        <v>2.1</v>
      </c>
      <c r="J26" s="22">
        <v>6.75</v>
      </c>
      <c r="K26" s="16"/>
      <c r="L26" s="18">
        <f t="shared" si="1"/>
        <v>8.85</v>
      </c>
      <c r="M26" s="20">
        <v>2.7</v>
      </c>
      <c r="N26" s="22">
        <v>6.65</v>
      </c>
      <c r="O26" s="16"/>
      <c r="P26" s="18">
        <f t="shared" si="2"/>
        <v>9.350000000000001</v>
      </c>
      <c r="Q26" s="20">
        <v>2.6</v>
      </c>
      <c r="R26" s="22">
        <v>6.45</v>
      </c>
      <c r="S26" s="16"/>
      <c r="T26" s="18">
        <f t="shared" si="3"/>
        <v>9.05</v>
      </c>
      <c r="U26" s="45">
        <f t="shared" si="4"/>
        <v>38.150000000000006</v>
      </c>
    </row>
    <row r="27" spans="1:21" ht="16.5" customHeight="1">
      <c r="A27" s="64" t="s">
        <v>24</v>
      </c>
      <c r="B27" s="35" t="s">
        <v>38</v>
      </c>
      <c r="C27" s="61" t="s">
        <v>36</v>
      </c>
      <c r="D27" s="58" t="s">
        <v>33</v>
      </c>
      <c r="E27" s="51">
        <v>2.4</v>
      </c>
      <c r="F27" s="22">
        <v>8.5</v>
      </c>
      <c r="G27" s="16">
        <v>0.1</v>
      </c>
      <c r="H27" s="18">
        <f t="shared" si="0"/>
        <v>10.8</v>
      </c>
      <c r="I27" s="20">
        <v>1.4</v>
      </c>
      <c r="J27" s="22">
        <v>7.1</v>
      </c>
      <c r="K27" s="16"/>
      <c r="L27" s="18">
        <f t="shared" si="1"/>
        <v>8.5</v>
      </c>
      <c r="M27" s="20">
        <v>2.4</v>
      </c>
      <c r="N27" s="22">
        <v>6.75</v>
      </c>
      <c r="O27" s="16"/>
      <c r="P27" s="18">
        <f t="shared" si="2"/>
        <v>9.15</v>
      </c>
      <c r="Q27" s="20">
        <v>1.8</v>
      </c>
      <c r="R27" s="22">
        <v>7.55</v>
      </c>
      <c r="S27" s="16"/>
      <c r="T27" s="18">
        <f t="shared" si="3"/>
        <v>9.35</v>
      </c>
      <c r="U27" s="45">
        <f t="shared" si="4"/>
        <v>37.800000000000004</v>
      </c>
    </row>
    <row r="28" spans="1:21" ht="16.5" customHeight="1">
      <c r="A28" s="64" t="s">
        <v>25</v>
      </c>
      <c r="B28" s="35" t="s">
        <v>113</v>
      </c>
      <c r="C28" s="61" t="s">
        <v>114</v>
      </c>
      <c r="D28" s="59" t="s">
        <v>141</v>
      </c>
      <c r="E28" s="51">
        <v>4</v>
      </c>
      <c r="F28" s="22">
        <v>7.6</v>
      </c>
      <c r="G28" s="16">
        <v>0.1</v>
      </c>
      <c r="H28" s="18">
        <f t="shared" si="0"/>
        <v>11.5</v>
      </c>
      <c r="I28" s="20">
        <v>1.9</v>
      </c>
      <c r="J28" s="22">
        <v>5.05</v>
      </c>
      <c r="K28" s="16"/>
      <c r="L28" s="18">
        <f t="shared" si="1"/>
        <v>6.949999999999999</v>
      </c>
      <c r="M28" s="20">
        <v>3</v>
      </c>
      <c r="N28" s="22">
        <v>5.55</v>
      </c>
      <c r="O28" s="16"/>
      <c r="P28" s="18">
        <f t="shared" si="2"/>
        <v>8.55</v>
      </c>
      <c r="Q28" s="20">
        <v>3</v>
      </c>
      <c r="R28" s="22">
        <v>6.5</v>
      </c>
      <c r="S28" s="16"/>
      <c r="T28" s="18">
        <f t="shared" si="3"/>
        <v>9.5</v>
      </c>
      <c r="U28" s="45">
        <f t="shared" si="4"/>
        <v>36.5</v>
      </c>
    </row>
    <row r="29" spans="1:21" ht="16.5" customHeight="1">
      <c r="A29" s="64" t="s">
        <v>26</v>
      </c>
      <c r="B29" s="35" t="s">
        <v>80</v>
      </c>
      <c r="C29" s="61" t="s">
        <v>81</v>
      </c>
      <c r="D29" s="58" t="s">
        <v>79</v>
      </c>
      <c r="E29" s="51">
        <v>4</v>
      </c>
      <c r="F29" s="22">
        <v>7.3</v>
      </c>
      <c r="G29" s="16"/>
      <c r="H29" s="18">
        <f t="shared" si="0"/>
        <v>11.3</v>
      </c>
      <c r="I29" s="20">
        <v>1.4</v>
      </c>
      <c r="J29" s="22">
        <v>6.05</v>
      </c>
      <c r="K29" s="16"/>
      <c r="L29" s="18">
        <f t="shared" si="1"/>
        <v>7.449999999999999</v>
      </c>
      <c r="M29" s="20">
        <v>2.3</v>
      </c>
      <c r="N29" s="22">
        <v>4.3</v>
      </c>
      <c r="O29" s="16"/>
      <c r="P29" s="18">
        <f t="shared" si="2"/>
        <v>6.6</v>
      </c>
      <c r="Q29" s="20">
        <v>3.8</v>
      </c>
      <c r="R29" s="22">
        <v>7.15</v>
      </c>
      <c r="S29" s="16"/>
      <c r="T29" s="18">
        <f t="shared" si="3"/>
        <v>10.95</v>
      </c>
      <c r="U29" s="45">
        <f t="shared" si="4"/>
        <v>36.3</v>
      </c>
    </row>
    <row r="30" spans="1:21" ht="16.5" customHeight="1">
      <c r="A30" s="64" t="s">
        <v>27</v>
      </c>
      <c r="B30" s="35" t="s">
        <v>56</v>
      </c>
      <c r="C30" s="61" t="s">
        <v>57</v>
      </c>
      <c r="D30" s="58" t="s">
        <v>55</v>
      </c>
      <c r="E30" s="51">
        <v>2.4</v>
      </c>
      <c r="F30" s="22">
        <v>7.45</v>
      </c>
      <c r="G30" s="16"/>
      <c r="H30" s="18">
        <f t="shared" si="0"/>
        <v>9.85</v>
      </c>
      <c r="I30" s="20">
        <v>1.2</v>
      </c>
      <c r="J30" s="22">
        <v>4.55</v>
      </c>
      <c r="K30" s="16"/>
      <c r="L30" s="18">
        <f t="shared" si="1"/>
        <v>5.75</v>
      </c>
      <c r="M30" s="20">
        <v>2.4</v>
      </c>
      <c r="N30" s="22">
        <v>6.95</v>
      </c>
      <c r="O30" s="16"/>
      <c r="P30" s="18">
        <f t="shared" si="2"/>
        <v>9.35</v>
      </c>
      <c r="Q30" s="20">
        <v>2.4</v>
      </c>
      <c r="R30" s="22">
        <v>6.4</v>
      </c>
      <c r="S30" s="16"/>
      <c r="T30" s="18">
        <f t="shared" si="3"/>
        <v>8.8</v>
      </c>
      <c r="U30" s="45">
        <f t="shared" si="4"/>
        <v>33.75</v>
      </c>
    </row>
    <row r="31" spans="1:21" ht="16.5" customHeight="1">
      <c r="A31" s="64" t="s">
        <v>28</v>
      </c>
      <c r="B31" s="35" t="s">
        <v>43</v>
      </c>
      <c r="C31" s="61" t="s">
        <v>116</v>
      </c>
      <c r="D31" s="59" t="s">
        <v>141</v>
      </c>
      <c r="E31" s="51">
        <v>4.2</v>
      </c>
      <c r="F31" s="22">
        <v>8.55</v>
      </c>
      <c r="G31" s="16">
        <v>0.1</v>
      </c>
      <c r="H31" s="18">
        <f t="shared" si="0"/>
        <v>12.65</v>
      </c>
      <c r="I31" s="20"/>
      <c r="J31" s="22"/>
      <c r="K31" s="16"/>
      <c r="L31" s="18"/>
      <c r="M31" s="20">
        <v>4</v>
      </c>
      <c r="N31" s="22">
        <v>5.25</v>
      </c>
      <c r="O31" s="16"/>
      <c r="P31" s="18">
        <f t="shared" si="2"/>
        <v>9.25</v>
      </c>
      <c r="Q31" s="20">
        <v>3.4</v>
      </c>
      <c r="R31" s="22">
        <v>7.9</v>
      </c>
      <c r="S31" s="16"/>
      <c r="T31" s="18">
        <f t="shared" si="3"/>
        <v>11.3</v>
      </c>
      <c r="U31" s="45">
        <f t="shared" si="4"/>
        <v>33.2</v>
      </c>
    </row>
    <row r="32" spans="1:21" ht="16.5" customHeight="1">
      <c r="A32" s="64" t="s">
        <v>29</v>
      </c>
      <c r="B32" s="35" t="s">
        <v>69</v>
      </c>
      <c r="C32" s="61" t="s">
        <v>42</v>
      </c>
      <c r="D32" s="58" t="s">
        <v>66</v>
      </c>
      <c r="E32" s="51">
        <v>2.4</v>
      </c>
      <c r="F32" s="22">
        <v>8.65</v>
      </c>
      <c r="G32" s="16"/>
      <c r="H32" s="18">
        <f t="shared" si="0"/>
        <v>11.05</v>
      </c>
      <c r="I32" s="20"/>
      <c r="J32" s="22"/>
      <c r="K32" s="16"/>
      <c r="L32" s="18"/>
      <c r="M32" s="20">
        <v>2.9</v>
      </c>
      <c r="N32" s="22">
        <v>7.55</v>
      </c>
      <c r="O32" s="16"/>
      <c r="P32" s="18">
        <f t="shared" si="2"/>
        <v>10.45</v>
      </c>
      <c r="Q32" s="20">
        <v>2.9</v>
      </c>
      <c r="R32" s="22">
        <v>7.05</v>
      </c>
      <c r="S32" s="16"/>
      <c r="T32" s="18">
        <f t="shared" si="3"/>
        <v>9.95</v>
      </c>
      <c r="U32" s="45">
        <f t="shared" si="4"/>
        <v>31.45</v>
      </c>
    </row>
    <row r="33" spans="1:21" ht="16.5" customHeight="1">
      <c r="A33" s="64" t="s">
        <v>30</v>
      </c>
      <c r="B33" s="35" t="s">
        <v>95</v>
      </c>
      <c r="C33" s="61" t="s">
        <v>86</v>
      </c>
      <c r="D33" s="58" t="s">
        <v>94</v>
      </c>
      <c r="E33" s="51"/>
      <c r="F33" s="22"/>
      <c r="G33" s="16"/>
      <c r="H33" s="18"/>
      <c r="I33" s="20">
        <v>3.1</v>
      </c>
      <c r="J33" s="22">
        <v>6.15</v>
      </c>
      <c r="K33" s="16"/>
      <c r="L33" s="18">
        <f>I33+J33-K33</f>
        <v>9.25</v>
      </c>
      <c r="M33" s="20">
        <v>3.6</v>
      </c>
      <c r="N33" s="22">
        <v>7.45</v>
      </c>
      <c r="O33" s="16"/>
      <c r="P33" s="18">
        <f t="shared" si="2"/>
        <v>11.05</v>
      </c>
      <c r="Q33" s="20">
        <v>3.1</v>
      </c>
      <c r="R33" s="22">
        <v>7.7</v>
      </c>
      <c r="S33" s="16"/>
      <c r="T33" s="18">
        <f t="shared" si="3"/>
        <v>10.8</v>
      </c>
      <c r="U33" s="45">
        <f t="shared" si="4"/>
        <v>31.1</v>
      </c>
    </row>
    <row r="34" spans="1:21" ht="16.5" customHeight="1">
      <c r="A34" s="64" t="s">
        <v>31</v>
      </c>
      <c r="B34" s="35" t="s">
        <v>72</v>
      </c>
      <c r="C34" s="61" t="s">
        <v>73</v>
      </c>
      <c r="D34" s="58" t="s">
        <v>66</v>
      </c>
      <c r="E34" s="51"/>
      <c r="F34" s="22"/>
      <c r="G34" s="16"/>
      <c r="H34" s="18"/>
      <c r="I34" s="20">
        <v>1.6</v>
      </c>
      <c r="J34" s="22">
        <v>7.45</v>
      </c>
      <c r="K34" s="16"/>
      <c r="L34" s="18">
        <f>I34+J34-K34</f>
        <v>9.05</v>
      </c>
      <c r="M34" s="20">
        <v>2.9</v>
      </c>
      <c r="N34" s="22">
        <v>8.2</v>
      </c>
      <c r="O34" s="16"/>
      <c r="P34" s="18">
        <f t="shared" si="2"/>
        <v>11.1</v>
      </c>
      <c r="Q34" s="20">
        <v>2.7</v>
      </c>
      <c r="R34" s="22">
        <v>7.4</v>
      </c>
      <c r="S34" s="16"/>
      <c r="T34" s="18">
        <f t="shared" si="3"/>
        <v>10.100000000000001</v>
      </c>
      <c r="U34" s="45">
        <f t="shared" si="4"/>
        <v>30.25</v>
      </c>
    </row>
    <row r="35" spans="1:21" ht="16.5" customHeight="1">
      <c r="A35" s="64" t="s">
        <v>32</v>
      </c>
      <c r="B35" s="35" t="s">
        <v>117</v>
      </c>
      <c r="C35" s="61" t="s">
        <v>57</v>
      </c>
      <c r="D35" s="59" t="s">
        <v>154</v>
      </c>
      <c r="E35" s="51"/>
      <c r="F35" s="22"/>
      <c r="G35" s="16"/>
      <c r="H35" s="18">
        <f>E35+F35-G35</f>
        <v>0</v>
      </c>
      <c r="I35" s="20">
        <v>2.6</v>
      </c>
      <c r="J35" s="22">
        <v>5.1</v>
      </c>
      <c r="K35" s="16"/>
      <c r="L35" s="18">
        <f>I35+J35-K35</f>
        <v>7.699999999999999</v>
      </c>
      <c r="M35" s="20">
        <v>3.5</v>
      </c>
      <c r="N35" s="22">
        <v>6.85</v>
      </c>
      <c r="O35" s="16"/>
      <c r="P35" s="18">
        <f t="shared" si="2"/>
        <v>10.35</v>
      </c>
      <c r="Q35" s="20">
        <v>3.9</v>
      </c>
      <c r="R35" s="22">
        <v>7.95</v>
      </c>
      <c r="S35" s="16"/>
      <c r="T35" s="18">
        <f t="shared" si="3"/>
        <v>11.85</v>
      </c>
      <c r="U35" s="45">
        <f t="shared" si="4"/>
        <v>29.9</v>
      </c>
    </row>
    <row r="36" spans="1:21" ht="15.75">
      <c r="A36" s="64" t="s">
        <v>119</v>
      </c>
      <c r="B36" s="35" t="s">
        <v>35</v>
      </c>
      <c r="C36" s="61" t="s">
        <v>36</v>
      </c>
      <c r="D36" s="58" t="s">
        <v>74</v>
      </c>
      <c r="E36" s="51"/>
      <c r="F36" s="22"/>
      <c r="G36" s="16"/>
      <c r="H36" s="18"/>
      <c r="I36" s="20">
        <v>1.6</v>
      </c>
      <c r="J36" s="22">
        <v>7.3</v>
      </c>
      <c r="K36" s="16"/>
      <c r="L36" s="18">
        <f>I36+J36-K36</f>
        <v>8.9</v>
      </c>
      <c r="M36" s="20">
        <v>3.7</v>
      </c>
      <c r="N36" s="22">
        <v>6.5</v>
      </c>
      <c r="O36" s="16"/>
      <c r="P36" s="18">
        <f t="shared" si="2"/>
        <v>10.2</v>
      </c>
      <c r="Q36" s="20">
        <v>3.8</v>
      </c>
      <c r="R36" s="22">
        <v>7.05</v>
      </c>
      <c r="S36" s="16">
        <v>0.3</v>
      </c>
      <c r="T36" s="18">
        <f t="shared" si="3"/>
        <v>10.549999999999999</v>
      </c>
      <c r="U36" s="45">
        <f t="shared" si="4"/>
        <v>29.65</v>
      </c>
    </row>
    <row r="37" spans="1:21" ht="15.75">
      <c r="A37" s="64" t="s">
        <v>120</v>
      </c>
      <c r="B37" s="35" t="s">
        <v>68</v>
      </c>
      <c r="C37" s="61" t="s">
        <v>57</v>
      </c>
      <c r="D37" s="58" t="s">
        <v>66</v>
      </c>
      <c r="E37" s="51">
        <v>2.4</v>
      </c>
      <c r="F37" s="22">
        <v>8.75</v>
      </c>
      <c r="G37" s="16"/>
      <c r="H37" s="18">
        <f>E37+F37-G37</f>
        <v>11.15</v>
      </c>
      <c r="I37" s="20">
        <v>1.4</v>
      </c>
      <c r="J37" s="22">
        <v>6.5</v>
      </c>
      <c r="K37" s="16"/>
      <c r="L37" s="18">
        <f>I37+J37-K37</f>
        <v>7.9</v>
      </c>
      <c r="M37" s="20">
        <v>2.5</v>
      </c>
      <c r="N37" s="22">
        <v>7.8</v>
      </c>
      <c r="O37" s="16"/>
      <c r="P37" s="18">
        <f t="shared" si="2"/>
        <v>10.3</v>
      </c>
      <c r="Q37" s="20"/>
      <c r="R37" s="22"/>
      <c r="S37" s="16"/>
      <c r="T37" s="18"/>
      <c r="U37" s="45">
        <f t="shared" si="4"/>
        <v>29.35</v>
      </c>
    </row>
    <row r="38" spans="1:21" ht="15.75">
      <c r="A38" s="64" t="s">
        <v>121</v>
      </c>
      <c r="B38" s="35" t="s">
        <v>60</v>
      </c>
      <c r="C38" s="61" t="s">
        <v>61</v>
      </c>
      <c r="D38" s="58" t="s">
        <v>55</v>
      </c>
      <c r="E38" s="51">
        <v>2.4</v>
      </c>
      <c r="F38" s="22">
        <v>7.55</v>
      </c>
      <c r="G38" s="16"/>
      <c r="H38" s="18">
        <f>E38+F38-G38</f>
        <v>9.95</v>
      </c>
      <c r="I38" s="20"/>
      <c r="J38" s="22"/>
      <c r="K38" s="16"/>
      <c r="L38" s="18"/>
      <c r="M38" s="20">
        <v>2.3</v>
      </c>
      <c r="N38" s="22">
        <v>7.4</v>
      </c>
      <c r="O38" s="16"/>
      <c r="P38" s="18">
        <f t="shared" si="2"/>
        <v>9.7</v>
      </c>
      <c r="Q38" s="20">
        <v>2.3</v>
      </c>
      <c r="R38" s="22">
        <v>7.25</v>
      </c>
      <c r="S38" s="16"/>
      <c r="T38" s="18">
        <f>Q38+R38-S38</f>
        <v>9.55</v>
      </c>
      <c r="U38" s="45">
        <f t="shared" si="4"/>
        <v>29.2</v>
      </c>
    </row>
    <row r="39" spans="1:21" ht="15.75">
      <c r="A39" s="64" t="s">
        <v>122</v>
      </c>
      <c r="B39" s="35" t="s">
        <v>110</v>
      </c>
      <c r="C39" s="61" t="s">
        <v>42</v>
      </c>
      <c r="D39" s="58" t="s">
        <v>104</v>
      </c>
      <c r="E39" s="51"/>
      <c r="F39" s="22"/>
      <c r="G39" s="16"/>
      <c r="H39" s="18"/>
      <c r="I39" s="20">
        <v>2.2</v>
      </c>
      <c r="J39" s="22">
        <v>6.95</v>
      </c>
      <c r="K39" s="16"/>
      <c r="L39" s="18">
        <f>I39+J39-K39</f>
        <v>9.15</v>
      </c>
      <c r="M39" s="20">
        <v>3</v>
      </c>
      <c r="N39" s="22">
        <v>7</v>
      </c>
      <c r="O39" s="16"/>
      <c r="P39" s="18">
        <f t="shared" si="2"/>
        <v>10</v>
      </c>
      <c r="Q39" s="20">
        <v>2.8</v>
      </c>
      <c r="R39" s="22">
        <v>7.2</v>
      </c>
      <c r="S39" s="16"/>
      <c r="T39" s="18">
        <f>Q39+R39-S39</f>
        <v>10</v>
      </c>
      <c r="U39" s="45">
        <f t="shared" si="4"/>
        <v>29.15</v>
      </c>
    </row>
    <row r="40" spans="1:21" ht="15.75">
      <c r="A40" s="64" t="s">
        <v>123</v>
      </c>
      <c r="B40" s="35" t="s">
        <v>147</v>
      </c>
      <c r="C40" s="61" t="s">
        <v>57</v>
      </c>
      <c r="D40" s="58" t="s">
        <v>89</v>
      </c>
      <c r="E40" s="51">
        <v>4.4</v>
      </c>
      <c r="F40" s="22">
        <v>7.3</v>
      </c>
      <c r="G40" s="16"/>
      <c r="H40" s="18">
        <f>E40+F40-G40</f>
        <v>11.7</v>
      </c>
      <c r="I40" s="20">
        <v>1.8</v>
      </c>
      <c r="J40" s="22">
        <v>7.15</v>
      </c>
      <c r="K40" s="16"/>
      <c r="L40" s="18">
        <f>I40+J40-K40</f>
        <v>8.950000000000001</v>
      </c>
      <c r="M40" s="20">
        <v>2.1</v>
      </c>
      <c r="N40" s="22">
        <v>5.9</v>
      </c>
      <c r="O40" s="16"/>
      <c r="P40" s="18">
        <f t="shared" si="2"/>
        <v>8</v>
      </c>
      <c r="Q40" s="20"/>
      <c r="R40" s="22"/>
      <c r="S40" s="16"/>
      <c r="T40" s="18"/>
      <c r="U40" s="45">
        <f aca="true" t="shared" si="5" ref="U40:U71">H40+L40+P40+T40</f>
        <v>28.65</v>
      </c>
    </row>
    <row r="41" spans="1:21" ht="15.75">
      <c r="A41" s="64" t="s">
        <v>124</v>
      </c>
      <c r="B41" s="35" t="s">
        <v>90</v>
      </c>
      <c r="C41" s="61" t="s">
        <v>37</v>
      </c>
      <c r="D41" s="58" t="s">
        <v>89</v>
      </c>
      <c r="E41" s="51">
        <v>4</v>
      </c>
      <c r="F41" s="22">
        <v>8.35</v>
      </c>
      <c r="G41" s="16"/>
      <c r="H41" s="18">
        <f>E41+F41-G41</f>
        <v>12.35</v>
      </c>
      <c r="I41" s="20"/>
      <c r="J41" s="22"/>
      <c r="K41" s="16"/>
      <c r="L41" s="18"/>
      <c r="M41" s="20">
        <v>2.7</v>
      </c>
      <c r="N41" s="22">
        <v>3.45</v>
      </c>
      <c r="O41" s="16">
        <v>0.1</v>
      </c>
      <c r="P41" s="18">
        <f t="shared" si="2"/>
        <v>6.050000000000001</v>
      </c>
      <c r="Q41" s="20">
        <v>3.2</v>
      </c>
      <c r="R41" s="22">
        <v>6.6</v>
      </c>
      <c r="S41" s="16"/>
      <c r="T41" s="18">
        <f>Q41+R41-S41</f>
        <v>9.8</v>
      </c>
      <c r="U41" s="45">
        <f t="shared" si="5"/>
        <v>28.2</v>
      </c>
    </row>
    <row r="42" spans="1:21" ht="15.75">
      <c r="A42" s="64" t="s">
        <v>125</v>
      </c>
      <c r="B42" s="35" t="s">
        <v>67</v>
      </c>
      <c r="C42" s="61" t="s">
        <v>54</v>
      </c>
      <c r="D42" s="58" t="s">
        <v>66</v>
      </c>
      <c r="E42" s="51">
        <v>2.4</v>
      </c>
      <c r="F42" s="22">
        <v>8.6</v>
      </c>
      <c r="G42" s="16"/>
      <c r="H42" s="18">
        <f>E42+F42-G42</f>
        <v>11</v>
      </c>
      <c r="I42" s="20">
        <v>1.3</v>
      </c>
      <c r="J42" s="22">
        <v>4.95</v>
      </c>
      <c r="K42" s="16"/>
      <c r="L42" s="18">
        <f>I42+J42-K42</f>
        <v>6.25</v>
      </c>
      <c r="M42" s="20"/>
      <c r="N42" s="22"/>
      <c r="O42" s="16"/>
      <c r="P42" s="18"/>
      <c r="Q42" s="20">
        <v>2.6</v>
      </c>
      <c r="R42" s="22">
        <v>6.85</v>
      </c>
      <c r="S42" s="16"/>
      <c r="T42" s="18">
        <f>Q42+R42-S42</f>
        <v>9.45</v>
      </c>
      <c r="U42" s="45">
        <f t="shared" si="5"/>
        <v>26.7</v>
      </c>
    </row>
    <row r="43" spans="1:21" ht="15.75">
      <c r="A43" s="64" t="s">
        <v>126</v>
      </c>
      <c r="B43" s="35" t="s">
        <v>149</v>
      </c>
      <c r="C43" s="61" t="s">
        <v>106</v>
      </c>
      <c r="D43" s="58" t="s">
        <v>89</v>
      </c>
      <c r="E43" s="51">
        <v>4.4</v>
      </c>
      <c r="F43" s="22">
        <v>6.95</v>
      </c>
      <c r="G43" s="16"/>
      <c r="H43" s="18">
        <f>E43+F43-G43</f>
        <v>11.350000000000001</v>
      </c>
      <c r="I43" s="20"/>
      <c r="J43" s="22"/>
      <c r="K43" s="16"/>
      <c r="L43" s="18"/>
      <c r="M43" s="20"/>
      <c r="N43" s="22"/>
      <c r="O43" s="16"/>
      <c r="P43" s="18"/>
      <c r="Q43" s="20">
        <v>3</v>
      </c>
      <c r="R43" s="22">
        <v>7.4</v>
      </c>
      <c r="S43" s="16"/>
      <c r="T43" s="18">
        <f>Q43+R43-S43</f>
        <v>10.4</v>
      </c>
      <c r="U43" s="45">
        <f t="shared" si="5"/>
        <v>21.75</v>
      </c>
    </row>
    <row r="44" spans="1:21" ht="15.75">
      <c r="A44" s="64" t="s">
        <v>127</v>
      </c>
      <c r="B44" s="35" t="s">
        <v>58</v>
      </c>
      <c r="C44" s="61" t="s">
        <v>16</v>
      </c>
      <c r="D44" s="58" t="s">
        <v>55</v>
      </c>
      <c r="E44" s="51"/>
      <c r="F44" s="22"/>
      <c r="G44" s="16"/>
      <c r="H44" s="18"/>
      <c r="I44" s="20">
        <v>1.2</v>
      </c>
      <c r="J44" s="22">
        <v>2.35</v>
      </c>
      <c r="K44" s="16"/>
      <c r="L44" s="18">
        <f>I44+J44-K44</f>
        <v>3.55</v>
      </c>
      <c r="M44" s="20">
        <v>2.4</v>
      </c>
      <c r="N44" s="22">
        <v>7.35</v>
      </c>
      <c r="O44" s="16"/>
      <c r="P44" s="18">
        <f>M44+N44-O44</f>
        <v>9.75</v>
      </c>
      <c r="Q44" s="20">
        <v>2</v>
      </c>
      <c r="R44" s="22">
        <v>5.75</v>
      </c>
      <c r="S44" s="16"/>
      <c r="T44" s="18">
        <f>Q44+R44-S44</f>
        <v>7.75</v>
      </c>
      <c r="U44" s="45">
        <f t="shared" si="5"/>
        <v>21.05</v>
      </c>
    </row>
    <row r="45" spans="1:21" ht="15.75">
      <c r="A45" s="64" t="s">
        <v>128</v>
      </c>
      <c r="B45" s="35" t="s">
        <v>108</v>
      </c>
      <c r="C45" s="61" t="s">
        <v>109</v>
      </c>
      <c r="D45" s="58" t="s">
        <v>104</v>
      </c>
      <c r="E45" s="51">
        <v>4.2</v>
      </c>
      <c r="F45" s="22">
        <v>8.05</v>
      </c>
      <c r="G45" s="16">
        <v>0.1</v>
      </c>
      <c r="H45" s="18">
        <f>E45+F45-G45</f>
        <v>12.15</v>
      </c>
      <c r="I45" s="20">
        <v>1.5</v>
      </c>
      <c r="J45" s="22">
        <v>7.15</v>
      </c>
      <c r="K45" s="16"/>
      <c r="L45" s="18">
        <f>I45+J45-K45</f>
        <v>8.65</v>
      </c>
      <c r="M45" s="20"/>
      <c r="N45" s="22"/>
      <c r="O45" s="16"/>
      <c r="P45" s="18"/>
      <c r="Q45" s="20"/>
      <c r="R45" s="22"/>
      <c r="S45" s="16"/>
      <c r="T45" s="18"/>
      <c r="U45" s="45">
        <f t="shared" si="5"/>
        <v>20.8</v>
      </c>
    </row>
    <row r="46" spans="1:21" ht="15.75">
      <c r="A46" s="64" t="s">
        <v>129</v>
      </c>
      <c r="B46" s="35" t="s">
        <v>43</v>
      </c>
      <c r="C46" s="61" t="s">
        <v>103</v>
      </c>
      <c r="D46" s="59" t="s">
        <v>153</v>
      </c>
      <c r="E46" s="51">
        <v>4</v>
      </c>
      <c r="F46" s="22">
        <v>7</v>
      </c>
      <c r="G46" s="16"/>
      <c r="H46" s="18">
        <f>E46+F46-G46</f>
        <v>11</v>
      </c>
      <c r="I46" s="20"/>
      <c r="J46" s="22"/>
      <c r="K46" s="16"/>
      <c r="L46" s="18"/>
      <c r="M46" s="20"/>
      <c r="N46" s="22"/>
      <c r="O46" s="16"/>
      <c r="P46" s="18"/>
      <c r="Q46" s="20">
        <v>3.4</v>
      </c>
      <c r="R46" s="22">
        <v>6.35</v>
      </c>
      <c r="S46" s="16"/>
      <c r="T46" s="18">
        <f>Q46+R46-S46</f>
        <v>9.75</v>
      </c>
      <c r="U46" s="45">
        <f t="shared" si="5"/>
        <v>20.75</v>
      </c>
    </row>
    <row r="47" spans="1:21" ht="15.75">
      <c r="A47" s="64" t="s">
        <v>130</v>
      </c>
      <c r="B47" s="35" t="s">
        <v>68</v>
      </c>
      <c r="C47" s="61" t="s">
        <v>65</v>
      </c>
      <c r="D47" s="58" t="s">
        <v>66</v>
      </c>
      <c r="E47" s="51">
        <v>2.4</v>
      </c>
      <c r="F47" s="22">
        <v>8.95</v>
      </c>
      <c r="G47" s="16"/>
      <c r="H47" s="18">
        <f>E47+F47-G47</f>
        <v>11.35</v>
      </c>
      <c r="I47" s="20"/>
      <c r="J47" s="22"/>
      <c r="K47" s="16"/>
      <c r="L47" s="18"/>
      <c r="M47" s="20"/>
      <c r="N47" s="22"/>
      <c r="O47" s="16"/>
      <c r="P47" s="18"/>
      <c r="Q47" s="20">
        <v>2.6</v>
      </c>
      <c r="R47" s="22">
        <v>6.65</v>
      </c>
      <c r="S47" s="16"/>
      <c r="T47" s="18">
        <f>Q47+R47-S47</f>
        <v>9.25</v>
      </c>
      <c r="U47" s="45">
        <f t="shared" si="5"/>
        <v>20.6</v>
      </c>
    </row>
    <row r="48" spans="1:21" ht="15.75">
      <c r="A48" s="64" t="s">
        <v>131</v>
      </c>
      <c r="B48" s="35" t="s">
        <v>107</v>
      </c>
      <c r="C48" s="61" t="s">
        <v>54</v>
      </c>
      <c r="D48" s="58" t="s">
        <v>104</v>
      </c>
      <c r="E48" s="51">
        <v>0</v>
      </c>
      <c r="F48" s="22">
        <v>0</v>
      </c>
      <c r="G48" s="16"/>
      <c r="H48" s="18">
        <f>E48+F48-G48</f>
        <v>0</v>
      </c>
      <c r="I48" s="20"/>
      <c r="J48" s="22"/>
      <c r="K48" s="16"/>
      <c r="L48" s="18"/>
      <c r="M48" s="20">
        <v>2.9</v>
      </c>
      <c r="N48" s="22">
        <v>6.7</v>
      </c>
      <c r="O48" s="16"/>
      <c r="P48" s="18">
        <f>M48+N48-O48</f>
        <v>9.6</v>
      </c>
      <c r="Q48" s="20">
        <v>3.6</v>
      </c>
      <c r="R48" s="22">
        <v>7.3</v>
      </c>
      <c r="S48" s="16">
        <v>0.3</v>
      </c>
      <c r="T48" s="18">
        <f>Q48+R48-S48</f>
        <v>10.6</v>
      </c>
      <c r="U48" s="45">
        <f t="shared" si="5"/>
        <v>20.2</v>
      </c>
    </row>
    <row r="49" spans="1:21" ht="15.75">
      <c r="A49" s="64" t="s">
        <v>132</v>
      </c>
      <c r="B49" s="35" t="s">
        <v>96</v>
      </c>
      <c r="C49" s="61" t="s">
        <v>97</v>
      </c>
      <c r="D49" s="58" t="s">
        <v>94</v>
      </c>
      <c r="E49" s="51"/>
      <c r="F49" s="22"/>
      <c r="G49" s="16"/>
      <c r="H49" s="18"/>
      <c r="I49" s="20">
        <v>2.5</v>
      </c>
      <c r="J49" s="22">
        <v>6.45</v>
      </c>
      <c r="K49" s="16"/>
      <c r="L49" s="18">
        <f>I49+J49-K49</f>
        <v>8.95</v>
      </c>
      <c r="M49" s="20">
        <v>3.1</v>
      </c>
      <c r="N49" s="22">
        <v>6.8</v>
      </c>
      <c r="O49" s="16"/>
      <c r="P49" s="18">
        <f>M49+N49-O49</f>
        <v>9.9</v>
      </c>
      <c r="Q49" s="20"/>
      <c r="R49" s="22"/>
      <c r="S49" s="16"/>
      <c r="T49" s="18"/>
      <c r="U49" s="45">
        <f t="shared" si="5"/>
        <v>18.85</v>
      </c>
    </row>
    <row r="50" spans="1:21" ht="15.75">
      <c r="A50" s="64" t="s">
        <v>133</v>
      </c>
      <c r="B50" s="35" t="s">
        <v>148</v>
      </c>
      <c r="C50" s="61" t="s">
        <v>18</v>
      </c>
      <c r="D50" s="58" t="s">
        <v>89</v>
      </c>
      <c r="E50" s="51"/>
      <c r="F50" s="22"/>
      <c r="G50" s="16"/>
      <c r="H50" s="18"/>
      <c r="I50" s="20">
        <v>1.9</v>
      </c>
      <c r="J50" s="22">
        <v>7.3</v>
      </c>
      <c r="K50" s="16"/>
      <c r="L50" s="18">
        <f>I50+J50-K50</f>
        <v>9.2</v>
      </c>
      <c r="M50" s="20">
        <v>2</v>
      </c>
      <c r="N50" s="22">
        <v>7.25</v>
      </c>
      <c r="O50" s="16"/>
      <c r="P50" s="18">
        <f>M50+N50-O50</f>
        <v>9.25</v>
      </c>
      <c r="Q50" s="20"/>
      <c r="R50" s="22"/>
      <c r="S50" s="16"/>
      <c r="T50" s="18"/>
      <c r="U50" s="45">
        <f t="shared" si="5"/>
        <v>18.45</v>
      </c>
    </row>
    <row r="51" spans="1:21" ht="15.75">
      <c r="A51" s="64" t="s">
        <v>134</v>
      </c>
      <c r="B51" s="35" t="s">
        <v>118</v>
      </c>
      <c r="C51" s="61" t="s">
        <v>54</v>
      </c>
      <c r="D51" s="59" t="s">
        <v>155</v>
      </c>
      <c r="E51" s="51">
        <v>4</v>
      </c>
      <c r="F51" s="22">
        <v>6.75</v>
      </c>
      <c r="G51" s="16">
        <v>0.1</v>
      </c>
      <c r="H51" s="18">
        <f>E51+F51-G51</f>
        <v>10.65</v>
      </c>
      <c r="I51" s="20">
        <v>1.6</v>
      </c>
      <c r="J51" s="22">
        <v>5.65</v>
      </c>
      <c r="K51" s="16"/>
      <c r="L51" s="18">
        <f>I51+J51-K51</f>
        <v>7.25</v>
      </c>
      <c r="M51" s="20"/>
      <c r="N51" s="22"/>
      <c r="O51" s="16"/>
      <c r="P51" s="18"/>
      <c r="Q51" s="20"/>
      <c r="R51" s="22"/>
      <c r="S51" s="16"/>
      <c r="T51" s="18"/>
      <c r="U51" s="45">
        <f t="shared" si="5"/>
        <v>17.9</v>
      </c>
    </row>
    <row r="52" spans="1:21" ht="15.75">
      <c r="A52" s="64" t="s">
        <v>135</v>
      </c>
      <c r="B52" s="35" t="s">
        <v>64</v>
      </c>
      <c r="C52" s="61" t="s">
        <v>65</v>
      </c>
      <c r="D52" s="58" t="s">
        <v>55</v>
      </c>
      <c r="E52" s="51">
        <v>2.4</v>
      </c>
      <c r="F52" s="22">
        <v>7.95</v>
      </c>
      <c r="G52" s="16">
        <v>0.1</v>
      </c>
      <c r="H52" s="18">
        <f>E52+F52-G52</f>
        <v>10.25</v>
      </c>
      <c r="I52" s="20"/>
      <c r="J52" s="22"/>
      <c r="K52" s="16"/>
      <c r="L52" s="18"/>
      <c r="M52" s="20"/>
      <c r="N52" s="22"/>
      <c r="O52" s="16"/>
      <c r="P52" s="18"/>
      <c r="Q52" s="20">
        <v>1.6</v>
      </c>
      <c r="R52" s="22">
        <v>4.9</v>
      </c>
      <c r="S52" s="16"/>
      <c r="T52" s="18">
        <f>Q52+R52-S52</f>
        <v>6.5</v>
      </c>
      <c r="U52" s="45">
        <f t="shared" si="5"/>
        <v>16.75</v>
      </c>
    </row>
    <row r="53" spans="1:21" ht="15.75">
      <c r="A53" s="64" t="s">
        <v>136</v>
      </c>
      <c r="B53" s="35" t="s">
        <v>70</v>
      </c>
      <c r="C53" s="61" t="s">
        <v>71</v>
      </c>
      <c r="D53" s="58" t="s">
        <v>66</v>
      </c>
      <c r="E53" s="51"/>
      <c r="F53" s="22"/>
      <c r="G53" s="16"/>
      <c r="H53" s="18"/>
      <c r="I53" s="20">
        <v>1.3</v>
      </c>
      <c r="J53" s="22">
        <v>5</v>
      </c>
      <c r="K53" s="16"/>
      <c r="L53" s="18">
        <f>I53+J53-K53</f>
        <v>6.3</v>
      </c>
      <c r="M53" s="20">
        <v>2.3</v>
      </c>
      <c r="N53" s="22">
        <v>7.8</v>
      </c>
      <c r="O53" s="16"/>
      <c r="P53" s="18">
        <f>M53+N53-O53</f>
        <v>10.1</v>
      </c>
      <c r="Q53" s="20"/>
      <c r="R53" s="22"/>
      <c r="S53" s="16"/>
      <c r="T53" s="18"/>
      <c r="U53" s="45">
        <f t="shared" si="5"/>
        <v>16.4</v>
      </c>
    </row>
    <row r="54" spans="1:21" ht="15.75">
      <c r="A54" s="64" t="s">
        <v>137</v>
      </c>
      <c r="B54" s="35" t="s">
        <v>59</v>
      </c>
      <c r="C54" s="61" t="s">
        <v>57</v>
      </c>
      <c r="D54" s="58" t="s">
        <v>55</v>
      </c>
      <c r="E54" s="51">
        <v>2.4</v>
      </c>
      <c r="F54" s="22">
        <v>8.85</v>
      </c>
      <c r="G54" s="16"/>
      <c r="H54" s="18">
        <f>E54+F54-G54</f>
        <v>11.25</v>
      </c>
      <c r="I54" s="20">
        <v>1.2</v>
      </c>
      <c r="J54" s="22">
        <v>2.8</v>
      </c>
      <c r="K54" s="16"/>
      <c r="L54" s="18">
        <f>I54+J54-K54</f>
        <v>4</v>
      </c>
      <c r="M54" s="20"/>
      <c r="N54" s="22"/>
      <c r="O54" s="16"/>
      <c r="P54" s="18"/>
      <c r="Q54" s="20"/>
      <c r="R54" s="22"/>
      <c r="S54" s="16"/>
      <c r="T54" s="18"/>
      <c r="U54" s="45">
        <f t="shared" si="5"/>
        <v>15.25</v>
      </c>
    </row>
    <row r="55" spans="1:21" ht="15.75">
      <c r="A55" s="64" t="s">
        <v>138</v>
      </c>
      <c r="B55" s="35" t="s">
        <v>91</v>
      </c>
      <c r="C55" s="61" t="s">
        <v>17</v>
      </c>
      <c r="D55" s="58" t="s">
        <v>89</v>
      </c>
      <c r="E55" s="51"/>
      <c r="F55" s="22"/>
      <c r="G55" s="16"/>
      <c r="H55" s="18"/>
      <c r="I55" s="20">
        <v>2</v>
      </c>
      <c r="J55" s="22">
        <v>4.2</v>
      </c>
      <c r="K55" s="16"/>
      <c r="L55" s="18">
        <f>I55+J55-K55</f>
        <v>6.2</v>
      </c>
      <c r="M55" s="20"/>
      <c r="N55" s="22"/>
      <c r="O55" s="16"/>
      <c r="P55" s="18"/>
      <c r="Q55" s="20">
        <v>2.9</v>
      </c>
      <c r="R55" s="22">
        <v>5.1</v>
      </c>
      <c r="S55" s="16"/>
      <c r="T55" s="18">
        <f>Q55+R55-S55</f>
        <v>8</v>
      </c>
      <c r="U55" s="45">
        <f t="shared" si="5"/>
        <v>14.2</v>
      </c>
    </row>
    <row r="56" spans="1:21" ht="15.75">
      <c r="A56" s="64" t="s">
        <v>139</v>
      </c>
      <c r="B56" s="35" t="s">
        <v>62</v>
      </c>
      <c r="C56" s="61" t="s">
        <v>63</v>
      </c>
      <c r="D56" s="58" t="s">
        <v>55</v>
      </c>
      <c r="E56" s="51"/>
      <c r="F56" s="22"/>
      <c r="G56" s="16"/>
      <c r="H56" s="18"/>
      <c r="I56" s="20">
        <v>1.1</v>
      </c>
      <c r="J56" s="22">
        <v>3.15</v>
      </c>
      <c r="K56" s="16"/>
      <c r="L56" s="18">
        <f>I56+J56-K56</f>
        <v>4.25</v>
      </c>
      <c r="M56" s="20">
        <v>2.4</v>
      </c>
      <c r="N56" s="22">
        <v>7.25</v>
      </c>
      <c r="O56" s="16"/>
      <c r="P56" s="18">
        <f>M56+N56-O56</f>
        <v>9.65</v>
      </c>
      <c r="Q56" s="20"/>
      <c r="R56" s="22"/>
      <c r="S56" s="16"/>
      <c r="T56" s="18"/>
      <c r="U56" s="45">
        <f t="shared" si="5"/>
        <v>13.9</v>
      </c>
    </row>
    <row r="57" spans="1:21" ht="16.5" thickBot="1">
      <c r="A57" s="65" t="s">
        <v>140</v>
      </c>
      <c r="B57" s="46" t="s">
        <v>98</v>
      </c>
      <c r="C57" s="62" t="s">
        <v>99</v>
      </c>
      <c r="D57" s="78" t="s">
        <v>94</v>
      </c>
      <c r="E57" s="52">
        <v>3.2</v>
      </c>
      <c r="F57" s="53">
        <v>8.15</v>
      </c>
      <c r="G57" s="54"/>
      <c r="H57" s="55">
        <f>E57+F57-G57</f>
        <v>11.350000000000001</v>
      </c>
      <c r="I57" s="56"/>
      <c r="J57" s="53"/>
      <c r="K57" s="54"/>
      <c r="L57" s="55"/>
      <c r="M57" s="56"/>
      <c r="N57" s="53"/>
      <c r="O57" s="54"/>
      <c r="P57" s="55"/>
      <c r="Q57" s="56"/>
      <c r="R57" s="53"/>
      <c r="S57" s="54"/>
      <c r="T57" s="55"/>
      <c r="U57" s="57">
        <f t="shared" si="5"/>
        <v>11.350000000000001</v>
      </c>
    </row>
    <row r="59" ht="15.75">
      <c r="A59" s="7" t="s">
        <v>142</v>
      </c>
    </row>
    <row r="60" spans="1:21" s="72" customFormat="1" ht="12.75">
      <c r="A60" s="72" t="s">
        <v>143</v>
      </c>
      <c r="B60" s="73"/>
      <c r="G60" s="74"/>
      <c r="H60" s="75"/>
      <c r="J60" s="75"/>
      <c r="K60" s="76"/>
      <c r="M60" s="75"/>
      <c r="O60" s="74"/>
      <c r="P60" s="75"/>
      <c r="Q60" s="75"/>
      <c r="S60" s="74"/>
      <c r="U60" s="77"/>
    </row>
    <row r="61" spans="1:21" s="72" customFormat="1" ht="12.75">
      <c r="A61" s="72" t="s">
        <v>144</v>
      </c>
      <c r="B61" s="73"/>
      <c r="G61" s="74"/>
      <c r="H61" s="75"/>
      <c r="J61" s="75"/>
      <c r="K61" s="76"/>
      <c r="M61" s="75"/>
      <c r="O61" s="74"/>
      <c r="P61" s="75"/>
      <c r="Q61" s="75"/>
      <c r="S61" s="74"/>
      <c r="U61" s="77"/>
    </row>
    <row r="62" spans="1:21" s="72" customFormat="1" ht="12.75">
      <c r="A62" s="72" t="s">
        <v>145</v>
      </c>
      <c r="B62" s="73"/>
      <c r="G62" s="74"/>
      <c r="H62" s="75"/>
      <c r="J62" s="75"/>
      <c r="K62" s="76"/>
      <c r="M62" s="75"/>
      <c r="O62" s="74"/>
      <c r="P62" s="75"/>
      <c r="Q62" s="75"/>
      <c r="S62" s="74"/>
      <c r="U62" s="77"/>
    </row>
    <row r="63" spans="1:21" s="72" customFormat="1" ht="12.75">
      <c r="A63" s="72" t="s">
        <v>146</v>
      </c>
      <c r="B63" s="73"/>
      <c r="G63" s="74"/>
      <c r="H63" s="75"/>
      <c r="J63" s="75"/>
      <c r="K63" s="76"/>
      <c r="M63" s="75"/>
      <c r="O63" s="74"/>
      <c r="P63" s="75"/>
      <c r="Q63" s="75"/>
      <c r="S63" s="74"/>
      <c r="U63" s="77"/>
    </row>
  </sheetData>
  <sheetProtection/>
  <mergeCells count="7">
    <mergeCell ref="Q6:T6"/>
    <mergeCell ref="A4:U4"/>
    <mergeCell ref="A1:U1"/>
    <mergeCell ref="A3:U3"/>
    <mergeCell ref="E6:H6"/>
    <mergeCell ref="I6:L6"/>
    <mergeCell ref="M6:P6"/>
  </mergeCells>
  <printOptions/>
  <pageMargins left="0.25" right="0.18" top="0.2" bottom="0.13" header="0.17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52">
      <selection activeCell="I66" sqref="I66"/>
    </sheetView>
  </sheetViews>
  <sheetFormatPr defaultColWidth="9.00390625" defaultRowHeight="12.75"/>
  <cols>
    <col min="1" max="1" width="3.75390625" style="7" customWidth="1"/>
    <col min="2" max="2" width="15.25390625" style="24" customWidth="1"/>
    <col min="3" max="3" width="10.75390625" style="7" customWidth="1"/>
    <col min="4" max="6" width="12.625" style="7" customWidth="1"/>
    <col min="7" max="7" width="12.625" style="14" customWidth="1"/>
    <col min="8" max="8" width="15.625" style="6" customWidth="1"/>
    <col min="9" max="16384" width="9.125" style="7" customWidth="1"/>
  </cols>
  <sheetData>
    <row r="1" spans="1:8" ht="18">
      <c r="A1" s="83" t="s">
        <v>45</v>
      </c>
      <c r="B1" s="83"/>
      <c r="C1" s="83"/>
      <c r="D1" s="83"/>
      <c r="E1" s="83"/>
      <c r="F1" s="83"/>
      <c r="G1" s="83"/>
      <c r="H1" s="83"/>
    </row>
    <row r="2" spans="1:8" ht="15.75">
      <c r="A2" s="2"/>
      <c r="B2" s="23"/>
      <c r="C2" s="3"/>
      <c r="D2" s="4"/>
      <c r="E2" s="4"/>
      <c r="F2" s="4"/>
      <c r="G2" s="12"/>
      <c r="H2" s="5"/>
    </row>
    <row r="3" spans="1:8" ht="15.75" customHeight="1">
      <c r="A3" s="83" t="s">
        <v>46</v>
      </c>
      <c r="B3" s="83"/>
      <c r="C3" s="83"/>
      <c r="D3" s="83"/>
      <c r="E3" s="83"/>
      <c r="F3" s="83"/>
      <c r="G3" s="83"/>
      <c r="H3" s="83"/>
    </row>
    <row r="4" spans="1:8" ht="15.75">
      <c r="A4" s="2"/>
      <c r="B4" s="23"/>
      <c r="C4" s="3"/>
      <c r="D4" s="4"/>
      <c r="E4" s="4"/>
      <c r="F4" s="4"/>
      <c r="G4" s="12"/>
      <c r="H4" s="5"/>
    </row>
    <row r="5" spans="1:8" ht="15.75">
      <c r="A5" s="82" t="s">
        <v>47</v>
      </c>
      <c r="B5" s="82"/>
      <c r="C5" s="82"/>
      <c r="D5" s="82"/>
      <c r="E5" s="82"/>
      <c r="F5" s="82"/>
      <c r="G5" s="82"/>
      <c r="H5" s="82"/>
    </row>
    <row r="6" spans="1:8" ht="15">
      <c r="A6" s="28"/>
      <c r="B6"/>
      <c r="C6" s="29"/>
      <c r="D6"/>
      <c r="E6"/>
      <c r="F6"/>
      <c r="G6"/>
      <c r="H6" s="7"/>
    </row>
    <row r="7" spans="1:8" ht="30.75" customHeight="1">
      <c r="A7" s="28"/>
      <c r="B7" s="31"/>
      <c r="C7" s="31"/>
      <c r="D7" s="29"/>
      <c r="E7" s="29"/>
      <c r="F7" s="29"/>
      <c r="G7" s="29"/>
      <c r="H7" s="30" t="s">
        <v>4</v>
      </c>
    </row>
    <row r="8" spans="1:8" ht="15" customHeight="1">
      <c r="A8" s="28"/>
      <c r="B8" s="31"/>
      <c r="C8" s="31"/>
      <c r="D8" s="29"/>
      <c r="E8" s="29"/>
      <c r="F8" s="29"/>
      <c r="G8" s="29"/>
      <c r="H8" s="32"/>
    </row>
    <row r="9" spans="1:8" ht="15" customHeight="1">
      <c r="A9" s="33" t="s">
        <v>5</v>
      </c>
      <c r="B9" s="6" t="s">
        <v>74</v>
      </c>
      <c r="C9" s="31"/>
      <c r="D9" s="38"/>
      <c r="E9" s="38"/>
      <c r="F9" s="38"/>
      <c r="G9" s="38"/>
      <c r="H9" s="39"/>
    </row>
    <row r="10" spans="1:10" ht="15" customHeight="1">
      <c r="A10" s="33"/>
      <c r="B10" s="19" t="s">
        <v>39</v>
      </c>
      <c r="C10" s="19" t="s">
        <v>17</v>
      </c>
      <c r="D10" s="37">
        <v>13.15</v>
      </c>
      <c r="E10" s="37">
        <v>8.4</v>
      </c>
      <c r="F10" s="37">
        <v>12.6</v>
      </c>
      <c r="G10" s="37">
        <v>12.2</v>
      </c>
      <c r="H10" s="39"/>
      <c r="J10" s="42"/>
    </row>
    <row r="11" spans="1:10" ht="15" customHeight="1">
      <c r="A11" s="33"/>
      <c r="B11" s="19" t="s">
        <v>75</v>
      </c>
      <c r="C11" s="19" t="s">
        <v>76</v>
      </c>
      <c r="D11" s="37">
        <v>12.1</v>
      </c>
      <c r="E11" s="37">
        <v>6.55</v>
      </c>
      <c r="F11" s="37">
        <v>10.6</v>
      </c>
      <c r="G11" s="37">
        <v>12.1</v>
      </c>
      <c r="H11" s="39"/>
      <c r="J11" s="42"/>
    </row>
    <row r="12" spans="1:10" ht="15" customHeight="1">
      <c r="A12" s="33"/>
      <c r="B12" s="19" t="s">
        <v>35</v>
      </c>
      <c r="C12" s="19" t="s">
        <v>36</v>
      </c>
      <c r="D12" s="37"/>
      <c r="E12" s="37">
        <v>8.9</v>
      </c>
      <c r="F12" s="37">
        <v>10.2</v>
      </c>
      <c r="G12" s="37">
        <v>10.55</v>
      </c>
      <c r="H12" s="39"/>
      <c r="J12" s="42"/>
    </row>
    <row r="13" spans="1:10" ht="15" customHeight="1">
      <c r="A13" s="33"/>
      <c r="B13" s="19" t="s">
        <v>77</v>
      </c>
      <c r="C13" s="19" t="s">
        <v>78</v>
      </c>
      <c r="D13" s="37">
        <v>11.45</v>
      </c>
      <c r="E13" s="37">
        <v>8.85</v>
      </c>
      <c r="F13" s="37">
        <v>9.4</v>
      </c>
      <c r="G13" s="37">
        <v>10.95</v>
      </c>
      <c r="H13" s="39"/>
      <c r="J13" s="42"/>
    </row>
    <row r="14" spans="1:10" ht="15" customHeight="1">
      <c r="A14" s="33"/>
      <c r="D14" s="40">
        <f>IF(SUM(D10:D13)&gt;0,LARGE(D10:D13,1)+LARGE(D10:D13,2)+LARGE(D10:D13,3))</f>
        <v>36.7</v>
      </c>
      <c r="E14" s="40">
        <f>IF(SUM(E10:E13)&gt;0,LARGE(E10:E13,1)+LARGE(E10:E13,2)+LARGE(E10:E13,3))</f>
        <v>26.15</v>
      </c>
      <c r="F14" s="40">
        <f>IF(SUM(F10:F13)&gt;0,LARGE(F10:F13,1)+LARGE(F10:F13,2)+LARGE(F10:F13,3))</f>
        <v>33.4</v>
      </c>
      <c r="G14" s="40">
        <f>IF(SUM(G10:G13)&gt;0,LARGE(G10:G13,1)+LARGE(G10:G13,2)+LARGE(G10:G13,3))</f>
        <v>35.25</v>
      </c>
      <c r="H14" s="41">
        <f>SUM(D14:G14)</f>
        <v>131.5</v>
      </c>
      <c r="J14" s="42"/>
    </row>
    <row r="15" spans="1:10" ht="15" customHeight="1">
      <c r="A15" s="28"/>
      <c r="B15" s="31"/>
      <c r="C15" s="31"/>
      <c r="D15" s="38"/>
      <c r="E15" s="38"/>
      <c r="F15" s="38"/>
      <c r="G15" s="38"/>
      <c r="H15" s="39"/>
      <c r="J15" s="42"/>
    </row>
    <row r="16" spans="1:10" ht="15" customHeight="1">
      <c r="A16" s="33" t="s">
        <v>6</v>
      </c>
      <c r="B16" s="6" t="s">
        <v>49</v>
      </c>
      <c r="C16" s="31"/>
      <c r="D16" s="38"/>
      <c r="E16" s="38"/>
      <c r="F16" s="38"/>
      <c r="G16" s="38"/>
      <c r="H16" s="39"/>
      <c r="J16" s="42"/>
    </row>
    <row r="17" spans="1:10" ht="15" customHeight="1">
      <c r="A17" s="33"/>
      <c r="B17" s="19" t="s">
        <v>150</v>
      </c>
      <c r="C17" s="19" t="s">
        <v>151</v>
      </c>
      <c r="D17" s="37">
        <v>11.5</v>
      </c>
      <c r="E17" s="37">
        <v>9.25</v>
      </c>
      <c r="F17" s="37">
        <v>10.5</v>
      </c>
      <c r="G17" s="37">
        <v>11.1</v>
      </c>
      <c r="H17" s="39"/>
      <c r="J17" s="42"/>
    </row>
    <row r="18" spans="1:10" ht="15" customHeight="1">
      <c r="A18" s="33"/>
      <c r="B18" s="19" t="s">
        <v>50</v>
      </c>
      <c r="C18" s="19" t="s">
        <v>51</v>
      </c>
      <c r="D18" s="37">
        <v>11.6</v>
      </c>
      <c r="E18" s="37">
        <v>10.4</v>
      </c>
      <c r="F18" s="37">
        <v>10.5</v>
      </c>
      <c r="G18" s="37">
        <v>11.4</v>
      </c>
      <c r="H18" s="39"/>
      <c r="J18" s="42"/>
    </row>
    <row r="19" spans="1:10" ht="15" customHeight="1">
      <c r="A19" s="33"/>
      <c r="B19" s="19" t="s">
        <v>43</v>
      </c>
      <c r="C19" s="19" t="s">
        <v>52</v>
      </c>
      <c r="D19" s="37">
        <v>11.1</v>
      </c>
      <c r="E19" s="37">
        <v>9.15</v>
      </c>
      <c r="F19" s="37">
        <v>10.6</v>
      </c>
      <c r="G19" s="37">
        <v>9.3</v>
      </c>
      <c r="H19" s="39"/>
      <c r="J19" s="42"/>
    </row>
    <row r="20" spans="1:10" ht="15" customHeight="1">
      <c r="A20" s="33"/>
      <c r="B20" s="19" t="s">
        <v>53</v>
      </c>
      <c r="C20" s="19" t="s">
        <v>54</v>
      </c>
      <c r="D20" s="37">
        <v>11.9</v>
      </c>
      <c r="E20" s="37">
        <v>6.6</v>
      </c>
      <c r="F20" s="37">
        <v>10.2</v>
      </c>
      <c r="G20" s="37">
        <v>10.8</v>
      </c>
      <c r="H20" s="39"/>
      <c r="J20" s="42"/>
    </row>
    <row r="21" spans="1:10" ht="15" customHeight="1">
      <c r="A21" s="33"/>
      <c r="B21" s="34"/>
      <c r="C21" s="34"/>
      <c r="D21" s="40">
        <f>IF(SUM(D17:D20)&gt;0,LARGE(D17:D20,1)+LARGE(D17:D20,2)+LARGE(D17:D20,3))</f>
        <v>35</v>
      </c>
      <c r="E21" s="40">
        <f>IF(SUM(E17:E20)&gt;0,LARGE(E17:E20,1)+LARGE(E17:E20,2)+LARGE(E17:E20,3))</f>
        <v>28.799999999999997</v>
      </c>
      <c r="F21" s="40">
        <f>IF(SUM(F17:F20)&gt;0,LARGE(F17:F20,1)+LARGE(F17:F20,2)+LARGE(F17:F20,3))</f>
        <v>31.6</v>
      </c>
      <c r="G21" s="40">
        <f>IF(SUM(G17:G20)&gt;0,LARGE(G17:G20,1)+LARGE(G17:G20,2)+LARGE(G17:G20,3))</f>
        <v>33.3</v>
      </c>
      <c r="H21" s="41">
        <f>SUM(D21:G21)</f>
        <v>128.7</v>
      </c>
      <c r="J21" s="42"/>
    </row>
    <row r="22" spans="1:10" ht="15" customHeight="1">
      <c r="A22" s="28"/>
      <c r="B22" s="31"/>
      <c r="C22" s="31"/>
      <c r="D22" s="29"/>
      <c r="E22" s="29"/>
      <c r="F22" s="29"/>
      <c r="G22" s="29"/>
      <c r="H22" s="32"/>
      <c r="J22" s="42"/>
    </row>
    <row r="23" spans="1:10" ht="15" customHeight="1">
      <c r="A23" s="33" t="s">
        <v>7</v>
      </c>
      <c r="B23" s="6" t="s">
        <v>104</v>
      </c>
      <c r="C23" s="31"/>
      <c r="D23" s="38"/>
      <c r="E23" s="38"/>
      <c r="F23" s="38"/>
      <c r="G23" s="38"/>
      <c r="H23" s="39"/>
      <c r="J23" s="42"/>
    </row>
    <row r="24" spans="1:10" ht="15" customHeight="1">
      <c r="A24" s="33"/>
      <c r="B24" s="19" t="s">
        <v>105</v>
      </c>
      <c r="C24" s="19" t="s">
        <v>106</v>
      </c>
      <c r="D24" s="37">
        <v>11.55</v>
      </c>
      <c r="E24" s="37">
        <v>6.75</v>
      </c>
      <c r="F24" s="37">
        <v>10.35</v>
      </c>
      <c r="G24" s="37">
        <v>11.7</v>
      </c>
      <c r="H24" s="39"/>
      <c r="J24" s="42"/>
    </row>
    <row r="25" spans="1:10" ht="15" customHeight="1">
      <c r="A25" s="33"/>
      <c r="B25" s="19" t="s">
        <v>107</v>
      </c>
      <c r="C25" s="19" t="s">
        <v>54</v>
      </c>
      <c r="D25" s="37">
        <v>0</v>
      </c>
      <c r="E25" s="37"/>
      <c r="F25" s="37">
        <v>9.6</v>
      </c>
      <c r="G25" s="37">
        <v>10.6</v>
      </c>
      <c r="H25" s="39"/>
      <c r="J25" s="42"/>
    </row>
    <row r="26" spans="1:10" ht="15" customHeight="1">
      <c r="A26" s="33"/>
      <c r="B26" s="19" t="s">
        <v>108</v>
      </c>
      <c r="C26" s="19" t="s">
        <v>109</v>
      </c>
      <c r="D26" s="37">
        <v>12.15</v>
      </c>
      <c r="E26" s="37">
        <v>8.65</v>
      </c>
      <c r="F26" s="37"/>
      <c r="G26" s="37"/>
      <c r="H26" s="39"/>
      <c r="J26" s="42"/>
    </row>
    <row r="27" spans="1:10" ht="15" customHeight="1">
      <c r="A27" s="33"/>
      <c r="B27" s="19" t="s">
        <v>110</v>
      </c>
      <c r="C27" s="19" t="s">
        <v>42</v>
      </c>
      <c r="D27" s="37"/>
      <c r="E27" s="37">
        <v>9.15</v>
      </c>
      <c r="F27" s="37">
        <v>10</v>
      </c>
      <c r="G27" s="37">
        <v>10</v>
      </c>
      <c r="H27" s="39"/>
      <c r="J27" s="42"/>
    </row>
    <row r="28" spans="1:10" ht="15" customHeight="1">
      <c r="A28" s="33"/>
      <c r="B28" s="19" t="s">
        <v>111</v>
      </c>
      <c r="C28" s="19" t="s">
        <v>54</v>
      </c>
      <c r="D28" s="37">
        <v>12.85</v>
      </c>
      <c r="E28" s="37">
        <v>9.1</v>
      </c>
      <c r="F28" s="37">
        <v>9.65</v>
      </c>
      <c r="G28" s="37">
        <v>11.65</v>
      </c>
      <c r="H28" s="39"/>
      <c r="J28" s="42"/>
    </row>
    <row r="29" spans="1:10" ht="15" customHeight="1">
      <c r="A29" s="33"/>
      <c r="D29" s="40">
        <f>IF(SUM(D24:D28)&gt;0,LARGE(D24:D28,1)+LARGE(D24:D28,2)+LARGE(D24:D28,3))</f>
        <v>36.55</v>
      </c>
      <c r="E29" s="40">
        <f>IF(SUM(E24:E28)&gt;0,LARGE(E24:E28,1)+LARGE(E24:E28,2)+LARGE(E24:E28,3))</f>
        <v>26.9</v>
      </c>
      <c r="F29" s="40">
        <f>IF(SUM(F24:F28)&gt;0,LARGE(F24:F28,1)+LARGE(F24:F28,2)+LARGE(F24:F28,3))</f>
        <v>30</v>
      </c>
      <c r="G29" s="40">
        <f>IF(SUM(G24:G28)&gt;0,LARGE(G24:G28,1)+LARGE(G24:G28,2)+LARGE(G24:G28,3))</f>
        <v>33.95</v>
      </c>
      <c r="H29" s="41">
        <f>SUM(D29:G29)</f>
        <v>127.39999999999999</v>
      </c>
      <c r="J29" s="42"/>
    </row>
    <row r="30" spans="1:10" ht="15" customHeight="1">
      <c r="A30" s="28"/>
      <c r="B30" s="31"/>
      <c r="C30" s="31"/>
      <c r="D30" s="29"/>
      <c r="E30" s="29"/>
      <c r="F30" s="29"/>
      <c r="G30" s="29"/>
      <c r="H30" s="32"/>
      <c r="J30" s="42"/>
    </row>
    <row r="31" spans="1:10" ht="15" customHeight="1">
      <c r="A31" s="33" t="s">
        <v>8</v>
      </c>
      <c r="B31" s="6" t="s">
        <v>94</v>
      </c>
      <c r="C31" s="31"/>
      <c r="D31" s="38"/>
      <c r="E31" s="38"/>
      <c r="F31" s="38"/>
      <c r="G31" s="38"/>
      <c r="H31" s="39"/>
      <c r="J31" s="42"/>
    </row>
    <row r="32" spans="1:10" ht="15" customHeight="1">
      <c r="A32" s="33"/>
      <c r="B32" s="19" t="s">
        <v>95</v>
      </c>
      <c r="C32" s="19" t="s">
        <v>86</v>
      </c>
      <c r="D32" s="37"/>
      <c r="E32" s="37">
        <v>9.25</v>
      </c>
      <c r="F32" s="37">
        <v>11.05</v>
      </c>
      <c r="G32" s="37">
        <v>10.8</v>
      </c>
      <c r="H32" s="39"/>
      <c r="J32" s="42"/>
    </row>
    <row r="33" spans="1:10" ht="15" customHeight="1">
      <c r="A33" s="33"/>
      <c r="B33" s="19" t="s">
        <v>96</v>
      </c>
      <c r="C33" s="19" t="s">
        <v>97</v>
      </c>
      <c r="D33" s="37"/>
      <c r="E33" s="37">
        <v>8.95</v>
      </c>
      <c r="F33" s="37">
        <v>9.9</v>
      </c>
      <c r="G33" s="37"/>
      <c r="H33" s="39"/>
      <c r="J33" s="42"/>
    </row>
    <row r="34" spans="1:10" ht="15" customHeight="1">
      <c r="A34" s="33"/>
      <c r="B34" s="19" t="s">
        <v>98</v>
      </c>
      <c r="C34" s="19" t="s">
        <v>99</v>
      </c>
      <c r="D34" s="37">
        <v>11.35</v>
      </c>
      <c r="E34" s="37"/>
      <c r="F34" s="37"/>
      <c r="G34" s="37"/>
      <c r="H34" s="39"/>
      <c r="J34" s="42"/>
    </row>
    <row r="35" spans="1:10" ht="15" customHeight="1">
      <c r="A35" s="33"/>
      <c r="B35" s="19" t="s">
        <v>100</v>
      </c>
      <c r="C35" s="19" t="s">
        <v>101</v>
      </c>
      <c r="D35" s="37">
        <v>11.45</v>
      </c>
      <c r="E35" s="37">
        <v>7.95</v>
      </c>
      <c r="F35" s="37">
        <v>10.05</v>
      </c>
      <c r="G35" s="37">
        <v>10.75</v>
      </c>
      <c r="H35" s="39"/>
      <c r="J35" s="42"/>
    </row>
    <row r="36" spans="1:10" ht="15" customHeight="1">
      <c r="A36" s="33"/>
      <c r="B36" s="19" t="s">
        <v>102</v>
      </c>
      <c r="C36" s="19" t="s">
        <v>16</v>
      </c>
      <c r="D36" s="37">
        <v>13.05</v>
      </c>
      <c r="E36" s="37">
        <v>9</v>
      </c>
      <c r="F36" s="37">
        <v>10.75</v>
      </c>
      <c r="G36" s="37">
        <v>10.6</v>
      </c>
      <c r="H36" s="39"/>
      <c r="J36" s="42"/>
    </row>
    <row r="37" spans="1:10" ht="15" customHeight="1">
      <c r="A37" s="33"/>
      <c r="B37" s="19" t="s">
        <v>43</v>
      </c>
      <c r="C37" s="19" t="s">
        <v>103</v>
      </c>
      <c r="D37" s="37">
        <v>11</v>
      </c>
      <c r="E37" s="37"/>
      <c r="F37" s="37"/>
      <c r="G37" s="37">
        <v>9.75</v>
      </c>
      <c r="H37" s="39"/>
      <c r="J37" s="42"/>
    </row>
    <row r="38" spans="1:10" ht="15" customHeight="1">
      <c r="A38" s="33"/>
      <c r="D38" s="40">
        <f>IF(SUM(D32:D37)&gt;0,LARGE(D32:D37,1)+LARGE(D32:D37,2)+LARGE(D32:D37,3))</f>
        <v>35.85</v>
      </c>
      <c r="E38" s="40">
        <f>IF(SUM(E32:E37)&gt;0,LARGE(E32:E37,1)+LARGE(E32:E37,2)+LARGE(E32:E37,3))</f>
        <v>27.2</v>
      </c>
      <c r="F38" s="40">
        <f>IF(SUM(F32:F37)&gt;0,LARGE(F32:F37,1)+LARGE(F32:F37,2)+LARGE(F32:F37,3))</f>
        <v>31.85</v>
      </c>
      <c r="G38" s="40">
        <f>IF(SUM(G32:G37)&gt;0,LARGE(G32:G37,1)+LARGE(G32:G37,2)+LARGE(G32:G37,3))</f>
        <v>32.15</v>
      </c>
      <c r="H38" s="41">
        <f>SUM(D38:G38)</f>
        <v>127.05000000000001</v>
      </c>
      <c r="J38" s="42"/>
    </row>
    <row r="39" spans="1:10" ht="15" customHeight="1">
      <c r="A39" s="28"/>
      <c r="B39" s="31"/>
      <c r="C39" s="31"/>
      <c r="D39" s="29"/>
      <c r="E39" s="29"/>
      <c r="F39" s="29"/>
      <c r="G39" s="29"/>
      <c r="H39" s="32"/>
      <c r="J39" s="42"/>
    </row>
    <row r="40" spans="1:10" ht="15" customHeight="1">
      <c r="A40" s="33" t="s">
        <v>9</v>
      </c>
      <c r="B40" s="6" t="s">
        <v>112</v>
      </c>
      <c r="C40" s="31"/>
      <c r="D40" s="38"/>
      <c r="E40" s="38"/>
      <c r="F40" s="38"/>
      <c r="G40" s="38"/>
      <c r="H40" s="39"/>
      <c r="J40" s="42"/>
    </row>
    <row r="41" spans="1:10" ht="15" customHeight="1">
      <c r="A41" s="33"/>
      <c r="B41" s="19" t="s">
        <v>113</v>
      </c>
      <c r="C41" s="19" t="s">
        <v>114</v>
      </c>
      <c r="D41" s="37">
        <v>11.5</v>
      </c>
      <c r="E41" s="37">
        <v>6.95</v>
      </c>
      <c r="F41" s="37">
        <v>8.55</v>
      </c>
      <c r="G41" s="37">
        <v>9.5</v>
      </c>
      <c r="H41" s="39"/>
      <c r="J41" s="42"/>
    </row>
    <row r="42" spans="1:10" ht="15" customHeight="1">
      <c r="A42" s="33"/>
      <c r="B42" s="19" t="s">
        <v>115</v>
      </c>
      <c r="C42" s="19" t="s">
        <v>114</v>
      </c>
      <c r="D42" s="37">
        <v>12.7</v>
      </c>
      <c r="E42" s="37">
        <v>6.75</v>
      </c>
      <c r="F42" s="37">
        <v>9.4</v>
      </c>
      <c r="G42" s="37">
        <v>10.4</v>
      </c>
      <c r="H42" s="39"/>
      <c r="J42" s="42"/>
    </row>
    <row r="43" spans="1:10" ht="15" customHeight="1">
      <c r="A43" s="33"/>
      <c r="B43" s="19" t="s">
        <v>43</v>
      </c>
      <c r="C43" s="19" t="s">
        <v>116</v>
      </c>
      <c r="D43" s="37">
        <v>12.65</v>
      </c>
      <c r="E43" s="37"/>
      <c r="F43" s="37">
        <v>9.25</v>
      </c>
      <c r="G43" s="37">
        <v>11.3</v>
      </c>
      <c r="H43" s="39"/>
      <c r="J43" s="42"/>
    </row>
    <row r="44" spans="1:10" ht="15" customHeight="1">
      <c r="A44" s="33"/>
      <c r="B44" s="19" t="s">
        <v>117</v>
      </c>
      <c r="C44" s="19" t="s">
        <v>57</v>
      </c>
      <c r="D44" s="37"/>
      <c r="E44" s="37">
        <v>7.7</v>
      </c>
      <c r="F44" s="37">
        <v>10.35</v>
      </c>
      <c r="G44" s="37">
        <v>11.85</v>
      </c>
      <c r="H44" s="39"/>
      <c r="J44" s="42"/>
    </row>
    <row r="45" spans="1:10" ht="15" customHeight="1">
      <c r="A45" s="33"/>
      <c r="B45" s="19" t="s">
        <v>118</v>
      </c>
      <c r="C45" s="19" t="s">
        <v>54</v>
      </c>
      <c r="D45" s="37">
        <v>10.65</v>
      </c>
      <c r="E45" s="37">
        <v>7.25</v>
      </c>
      <c r="F45" s="37"/>
      <c r="G45" s="37"/>
      <c r="H45" s="39"/>
      <c r="J45" s="42"/>
    </row>
    <row r="46" spans="1:10" ht="15" customHeight="1">
      <c r="A46" s="33"/>
      <c r="D46" s="40">
        <f>IF(SUM(D41:D45)&gt;0,LARGE(D41:D45,1)+LARGE(D41:D45,2)+LARGE(D41:D45,3))</f>
        <v>36.85</v>
      </c>
      <c r="E46" s="40">
        <f>E41+E42+E44</f>
        <v>21.4</v>
      </c>
      <c r="F46" s="40">
        <f>IF(SUM(F41:F45)&gt;0,LARGE(F41:F45,1)+LARGE(F41:F45,2)+LARGE(F41:F45,3))</f>
        <v>29</v>
      </c>
      <c r="G46" s="40">
        <f>IF(SUM(G41:G45)&gt;0,LARGE(G41:G45,1)+LARGE(G41:G45,2)+LARGE(G41:G45,3))</f>
        <v>33.55</v>
      </c>
      <c r="H46" s="41">
        <f>SUM(D46:G46)</f>
        <v>120.8</v>
      </c>
      <c r="J46" s="42"/>
    </row>
    <row r="47" spans="1:10" ht="15" customHeight="1">
      <c r="A47" s="28"/>
      <c r="B47" s="31"/>
      <c r="C47" s="31"/>
      <c r="D47" s="29"/>
      <c r="E47" s="29"/>
      <c r="F47" s="29"/>
      <c r="G47" s="29"/>
      <c r="H47" s="32"/>
      <c r="J47" s="42"/>
    </row>
    <row r="48" spans="1:10" ht="15" customHeight="1">
      <c r="A48" s="33" t="s">
        <v>10</v>
      </c>
      <c r="B48" s="6" t="s">
        <v>79</v>
      </c>
      <c r="C48" s="31"/>
      <c r="D48" s="38"/>
      <c r="E48" s="38"/>
      <c r="F48" s="38"/>
      <c r="G48" s="38"/>
      <c r="H48" s="39"/>
      <c r="J48" s="42"/>
    </row>
    <row r="49" spans="1:10" ht="15" customHeight="1">
      <c r="A49" s="33"/>
      <c r="B49" s="19" t="s">
        <v>80</v>
      </c>
      <c r="C49" s="19" t="s">
        <v>81</v>
      </c>
      <c r="D49" s="37">
        <v>11.3</v>
      </c>
      <c r="E49" s="37">
        <v>7.45</v>
      </c>
      <c r="F49" s="37">
        <v>6.6</v>
      </c>
      <c r="G49" s="37">
        <v>10.95</v>
      </c>
      <c r="H49" s="39"/>
      <c r="J49" s="42"/>
    </row>
    <row r="50" spans="1:10" ht="15" customHeight="1">
      <c r="A50" s="33"/>
      <c r="B50" s="19" t="s">
        <v>82</v>
      </c>
      <c r="C50" s="19" t="s">
        <v>37</v>
      </c>
      <c r="D50" s="37">
        <v>10.9</v>
      </c>
      <c r="E50" s="37">
        <v>8.85</v>
      </c>
      <c r="F50" s="37">
        <v>9.35</v>
      </c>
      <c r="G50" s="37">
        <v>9.05</v>
      </c>
      <c r="H50" s="39"/>
      <c r="J50" s="42"/>
    </row>
    <row r="51" spans="1:10" ht="15" customHeight="1">
      <c r="A51" s="33"/>
      <c r="B51" s="19" t="s">
        <v>62</v>
      </c>
      <c r="C51" s="19" t="s">
        <v>83</v>
      </c>
      <c r="D51" s="37">
        <v>10.75</v>
      </c>
      <c r="E51" s="37">
        <v>8.95</v>
      </c>
      <c r="F51" s="37">
        <v>9.7</v>
      </c>
      <c r="G51" s="37">
        <v>10.4</v>
      </c>
      <c r="H51" s="39"/>
      <c r="J51" s="42"/>
    </row>
    <row r="52" spans="1:10" ht="15" customHeight="1">
      <c r="A52" s="33"/>
      <c r="B52" s="19" t="s">
        <v>84</v>
      </c>
      <c r="C52" s="19" t="s">
        <v>18</v>
      </c>
      <c r="D52" s="37">
        <v>12.45</v>
      </c>
      <c r="E52" s="37">
        <v>9.35</v>
      </c>
      <c r="F52" s="37">
        <v>8.1</v>
      </c>
      <c r="G52" s="37">
        <v>10.05</v>
      </c>
      <c r="H52" s="39"/>
      <c r="J52" s="42"/>
    </row>
    <row r="53" spans="1:10" ht="15" customHeight="1">
      <c r="A53" s="33"/>
      <c r="D53" s="40">
        <f>IF(SUM(D49:D52)&gt;0,LARGE(D49:D52,1)+LARGE(D49:D52,2)+LARGE(D49:D52,3))</f>
        <v>34.65</v>
      </c>
      <c r="E53" s="40">
        <f>IF(SUM(E49:E52)&gt;0,LARGE(E49:E52,1)+LARGE(E49:E52,2)+LARGE(E49:E52,3))</f>
        <v>27.15</v>
      </c>
      <c r="F53" s="40">
        <f>IF(SUM(F49:F52)&gt;0,LARGE(F49:F52,1)+LARGE(F49:F52,2)+LARGE(F49:F52,3))</f>
        <v>27.15</v>
      </c>
      <c r="G53" s="40">
        <f>IF(SUM(G49:G52)&gt;0,LARGE(G49:G52,1)+LARGE(G49:G52,2)+LARGE(G49:G52,3))</f>
        <v>31.400000000000002</v>
      </c>
      <c r="H53" s="41">
        <f>SUM(D53:G53)</f>
        <v>120.35</v>
      </c>
      <c r="J53" s="42"/>
    </row>
    <row r="54" spans="1:10" ht="15" customHeight="1">
      <c r="A54" s="28"/>
      <c r="B54" s="31"/>
      <c r="C54" s="31"/>
      <c r="D54" s="29"/>
      <c r="E54" s="29"/>
      <c r="F54" s="29"/>
      <c r="G54" s="29"/>
      <c r="H54" s="32"/>
      <c r="J54" s="42"/>
    </row>
    <row r="55" spans="1:8" ht="15" customHeight="1">
      <c r="A55" s="33" t="s">
        <v>11</v>
      </c>
      <c r="B55" s="6" t="s">
        <v>33</v>
      </c>
      <c r="C55" s="31"/>
      <c r="D55" s="38"/>
      <c r="E55" s="38"/>
      <c r="F55" s="38"/>
      <c r="G55" s="38"/>
      <c r="H55" s="39"/>
    </row>
    <row r="56" spans="1:10" ht="15" customHeight="1">
      <c r="A56" s="33"/>
      <c r="B56" s="19" t="s">
        <v>38</v>
      </c>
      <c r="C56" s="19" t="s">
        <v>36</v>
      </c>
      <c r="D56" s="37">
        <v>10.8</v>
      </c>
      <c r="E56" s="37">
        <v>8.5</v>
      </c>
      <c r="F56" s="37">
        <v>9.15</v>
      </c>
      <c r="G56" s="37">
        <v>9.35</v>
      </c>
      <c r="H56" s="39"/>
      <c r="J56" s="42"/>
    </row>
    <row r="57" spans="1:10" ht="15" customHeight="1">
      <c r="A57" s="33"/>
      <c r="B57" s="19" t="s">
        <v>43</v>
      </c>
      <c r="C57" s="19" t="s">
        <v>44</v>
      </c>
      <c r="D57" s="37">
        <v>11.35</v>
      </c>
      <c r="E57" s="37">
        <v>8.8</v>
      </c>
      <c r="F57" s="37">
        <v>10.55</v>
      </c>
      <c r="G57" s="37">
        <v>10</v>
      </c>
      <c r="H57" s="39"/>
      <c r="J57" s="42"/>
    </row>
    <row r="58" spans="1:10" ht="15" customHeight="1">
      <c r="A58" s="33"/>
      <c r="B58" s="19" t="s">
        <v>85</v>
      </c>
      <c r="C58" s="19" t="s">
        <v>86</v>
      </c>
      <c r="D58" s="37">
        <v>11.1</v>
      </c>
      <c r="E58" s="37">
        <v>7.9</v>
      </c>
      <c r="F58" s="37">
        <v>10.65</v>
      </c>
      <c r="G58" s="37">
        <v>9.6</v>
      </c>
      <c r="H58" s="39"/>
      <c r="J58" s="42"/>
    </row>
    <row r="59" spans="1:10" ht="15" customHeight="1">
      <c r="A59" s="33"/>
      <c r="B59" s="19" t="s">
        <v>87</v>
      </c>
      <c r="C59" s="19" t="s">
        <v>88</v>
      </c>
      <c r="D59" s="37">
        <v>11</v>
      </c>
      <c r="E59" s="37">
        <v>8.1</v>
      </c>
      <c r="F59" s="37">
        <v>9.45</v>
      </c>
      <c r="G59" s="37">
        <v>10.45</v>
      </c>
      <c r="H59" s="39"/>
      <c r="J59" s="42"/>
    </row>
    <row r="60" spans="1:8" ht="15" customHeight="1">
      <c r="A60" s="33"/>
      <c r="D60" s="40">
        <f>IF(SUM(D56:D59)&gt;0,LARGE(D56:D59,1)+LARGE(D56:D59,2)+LARGE(D56:D59,3))</f>
        <v>33.45</v>
      </c>
      <c r="E60" s="40">
        <f>IF(SUM(E56:E59)&gt;0,LARGE(E56:E59,1)+LARGE(E56:E59,2)+LARGE(E56:E59,3))</f>
        <v>25.4</v>
      </c>
      <c r="F60" s="40">
        <f>IF(SUM(F56:F59)&gt;0,LARGE(F56:F59,1)+LARGE(F56:F59,2)+LARGE(F56:F59,3))</f>
        <v>30.650000000000002</v>
      </c>
      <c r="G60" s="40">
        <f>IF(SUM(G56:G59)&gt;0,LARGE(G56:G59,1)+LARGE(G56:G59,2)+LARGE(G56:G59,3))</f>
        <v>30.049999999999997</v>
      </c>
      <c r="H60" s="41">
        <f>SUM(D60:G60)</f>
        <v>119.55</v>
      </c>
    </row>
    <row r="61" spans="1:8" ht="15" customHeight="1">
      <c r="A61" s="28"/>
      <c r="B61" s="31"/>
      <c r="C61" s="31"/>
      <c r="D61" s="29"/>
      <c r="E61" s="29"/>
      <c r="F61" s="29"/>
      <c r="G61" s="29"/>
      <c r="H61" s="32"/>
    </row>
    <row r="62" spans="1:8" ht="15" customHeight="1">
      <c r="A62" s="33" t="s">
        <v>12</v>
      </c>
      <c r="B62" s="6" t="s">
        <v>89</v>
      </c>
      <c r="C62" s="31"/>
      <c r="D62" s="38"/>
      <c r="E62" s="38"/>
      <c r="F62" s="38"/>
      <c r="G62" s="38"/>
      <c r="H62" s="39"/>
    </row>
    <row r="63" spans="1:10" ht="15" customHeight="1">
      <c r="A63" s="33"/>
      <c r="B63" s="19" t="s">
        <v>90</v>
      </c>
      <c r="C63" s="19" t="s">
        <v>37</v>
      </c>
      <c r="D63" s="37">
        <v>12.35</v>
      </c>
      <c r="E63" s="37"/>
      <c r="F63" s="37">
        <v>6.05</v>
      </c>
      <c r="G63" s="37">
        <v>9.8</v>
      </c>
      <c r="H63" s="39"/>
      <c r="J63" s="42"/>
    </row>
    <row r="64" spans="1:10" ht="15" customHeight="1">
      <c r="A64" s="33"/>
      <c r="B64" s="19" t="s">
        <v>91</v>
      </c>
      <c r="C64" s="19" t="s">
        <v>17</v>
      </c>
      <c r="D64" s="37"/>
      <c r="E64" s="37">
        <v>6.2</v>
      </c>
      <c r="F64" s="37"/>
      <c r="G64" s="37">
        <v>8</v>
      </c>
      <c r="H64" s="39"/>
      <c r="J64" s="42"/>
    </row>
    <row r="65" spans="1:10" ht="15" customHeight="1">
      <c r="A65" s="33"/>
      <c r="B65" s="19" t="s">
        <v>92</v>
      </c>
      <c r="C65" s="19" t="s">
        <v>93</v>
      </c>
      <c r="D65" s="37">
        <v>10.8</v>
      </c>
      <c r="E65" s="37">
        <v>8.45</v>
      </c>
      <c r="F65" s="37">
        <v>9.85</v>
      </c>
      <c r="G65" s="37">
        <v>9.5</v>
      </c>
      <c r="H65" s="39"/>
      <c r="J65" s="42"/>
    </row>
    <row r="66" spans="1:10" ht="15" customHeight="1">
      <c r="A66" s="33"/>
      <c r="B66" s="19" t="s">
        <v>147</v>
      </c>
      <c r="C66" s="19" t="s">
        <v>57</v>
      </c>
      <c r="D66" s="37">
        <v>11.7</v>
      </c>
      <c r="E66" s="37">
        <v>8.95</v>
      </c>
      <c r="F66" s="37">
        <v>8</v>
      </c>
      <c r="G66" s="37"/>
      <c r="H66" s="39"/>
      <c r="J66" s="42"/>
    </row>
    <row r="67" spans="1:10" ht="15" customHeight="1">
      <c r="A67" s="33"/>
      <c r="B67" s="19" t="s">
        <v>148</v>
      </c>
      <c r="C67" s="19" t="s">
        <v>18</v>
      </c>
      <c r="D67" s="37"/>
      <c r="E67" s="37">
        <v>9.2</v>
      </c>
      <c r="F67" s="37">
        <v>9.25</v>
      </c>
      <c r="G67" s="37"/>
      <c r="H67" s="39"/>
      <c r="J67" s="42"/>
    </row>
    <row r="68" spans="1:10" ht="15" customHeight="1">
      <c r="A68" s="33"/>
      <c r="B68" s="19" t="s">
        <v>149</v>
      </c>
      <c r="C68" s="19" t="s">
        <v>106</v>
      </c>
      <c r="D68" s="37">
        <v>11.35</v>
      </c>
      <c r="E68" s="37"/>
      <c r="F68" s="37"/>
      <c r="G68" s="37">
        <v>10.4</v>
      </c>
      <c r="H68" s="39"/>
      <c r="J68" s="42"/>
    </row>
    <row r="69" spans="1:8" ht="15" customHeight="1">
      <c r="A69" s="33"/>
      <c r="D69" s="40">
        <f>IF(SUM(D63:D68)&gt;0,LARGE(D63:D68,1)+LARGE(D63:D68,2)+LARGE(D63:D68,3))</f>
        <v>35.4</v>
      </c>
      <c r="E69" s="40">
        <f>IF(SUM(E63:E68)&gt;0,LARGE(E63:E68,1)+LARGE(E63:E68,2)+LARGE(E63:E68,3))</f>
        <v>26.599999999999998</v>
      </c>
      <c r="F69" s="40">
        <f>IF(SUM(F63:F68)&gt;0,LARGE(F63:F68,1)+LARGE(F63:F68,2)+LARGE(F63:F68,3))</f>
        <v>27.1</v>
      </c>
      <c r="G69" s="40">
        <f>IF(SUM(G63:G68)&gt;0,LARGE(G63:G68,1)+LARGE(G63:G68,2)+LARGE(G63:G68,3))</f>
        <v>29.700000000000003</v>
      </c>
      <c r="H69" s="41">
        <f>SUM(D69:G69)</f>
        <v>118.8</v>
      </c>
    </row>
    <row r="70" spans="1:8" ht="15" customHeight="1">
      <c r="A70" s="28"/>
      <c r="B70" s="31"/>
      <c r="C70" s="31"/>
      <c r="D70" s="29"/>
      <c r="E70" s="29"/>
      <c r="F70" s="29"/>
      <c r="G70" s="29"/>
      <c r="H70" s="32"/>
    </row>
    <row r="71" spans="1:8" ht="15" customHeight="1">
      <c r="A71" s="33" t="s">
        <v>13</v>
      </c>
      <c r="B71" s="6" t="s">
        <v>66</v>
      </c>
      <c r="C71" s="31"/>
      <c r="D71" s="38"/>
      <c r="E71" s="38"/>
      <c r="F71" s="38"/>
      <c r="G71" s="38"/>
      <c r="H71" s="39"/>
    </row>
    <row r="72" spans="1:10" ht="18" customHeight="1">
      <c r="A72" s="33"/>
      <c r="B72" s="19" t="s">
        <v>67</v>
      </c>
      <c r="C72" s="19" t="s">
        <v>54</v>
      </c>
      <c r="D72" s="37">
        <v>11</v>
      </c>
      <c r="E72" s="37">
        <v>6.25</v>
      </c>
      <c r="F72" s="37"/>
      <c r="G72" s="37">
        <v>9.45</v>
      </c>
      <c r="H72" s="39"/>
      <c r="J72" s="42"/>
    </row>
    <row r="73" spans="1:10" ht="18" customHeight="1">
      <c r="A73" s="33"/>
      <c r="B73" s="19" t="s">
        <v>68</v>
      </c>
      <c r="C73" s="19" t="s">
        <v>57</v>
      </c>
      <c r="D73" s="37">
        <v>11.15</v>
      </c>
      <c r="E73" s="37">
        <v>7.9</v>
      </c>
      <c r="F73" s="37">
        <v>10.3</v>
      </c>
      <c r="G73" s="37"/>
      <c r="H73" s="39"/>
      <c r="J73" s="42"/>
    </row>
    <row r="74" spans="1:10" ht="18" customHeight="1">
      <c r="A74" s="33"/>
      <c r="B74" s="19" t="s">
        <v>69</v>
      </c>
      <c r="C74" s="19" t="s">
        <v>42</v>
      </c>
      <c r="D74" s="37">
        <v>11.05</v>
      </c>
      <c r="E74" s="37"/>
      <c r="F74" s="37">
        <v>10.45</v>
      </c>
      <c r="G74" s="37">
        <v>9.95</v>
      </c>
      <c r="H74" s="39"/>
      <c r="J74" s="42"/>
    </row>
    <row r="75" spans="1:10" ht="18" customHeight="1">
      <c r="A75" s="33"/>
      <c r="B75" s="19" t="s">
        <v>70</v>
      </c>
      <c r="C75" s="19" t="s">
        <v>71</v>
      </c>
      <c r="D75" s="37"/>
      <c r="E75" s="37">
        <v>6.3</v>
      </c>
      <c r="F75" s="37">
        <v>10.1</v>
      </c>
      <c r="G75" s="37"/>
      <c r="H75" s="39"/>
      <c r="J75" s="42"/>
    </row>
    <row r="76" spans="1:10" ht="18" customHeight="1">
      <c r="A76" s="33"/>
      <c r="B76" s="19" t="s">
        <v>68</v>
      </c>
      <c r="C76" s="19" t="s">
        <v>65</v>
      </c>
      <c r="D76" s="37">
        <v>11.35</v>
      </c>
      <c r="E76" s="37"/>
      <c r="F76" s="37"/>
      <c r="G76" s="37">
        <v>9.25</v>
      </c>
      <c r="H76" s="39"/>
      <c r="J76" s="42"/>
    </row>
    <row r="77" spans="1:10" ht="18" customHeight="1">
      <c r="A77" s="33"/>
      <c r="B77" s="19" t="s">
        <v>72</v>
      </c>
      <c r="C77" s="19" t="s">
        <v>73</v>
      </c>
      <c r="D77" s="37"/>
      <c r="E77" s="37">
        <v>9.05</v>
      </c>
      <c r="F77" s="37">
        <v>11.1</v>
      </c>
      <c r="G77" s="37">
        <v>10.1</v>
      </c>
      <c r="H77" s="39"/>
      <c r="J77" s="42"/>
    </row>
    <row r="78" spans="1:8" ht="18" customHeight="1">
      <c r="A78" s="33"/>
      <c r="D78" s="40">
        <f>IF(SUM(D72:D77)&gt;0,LARGE(D72:D77,1)+LARGE(D72:D77,2)+LARGE(D72:D77,3))</f>
        <v>33.55</v>
      </c>
      <c r="E78" s="40">
        <f>IF(SUM(E72:E77)&gt;0,LARGE(E72:E77,1)+LARGE(E72:E77,2)+LARGE(E72:E77,3))</f>
        <v>23.250000000000004</v>
      </c>
      <c r="F78" s="40">
        <f>IF(SUM(F72:F77)&gt;0,LARGE(F72:F77,1)+LARGE(F72:F77,2)+LARGE(F72:F77,3))</f>
        <v>31.849999999999998</v>
      </c>
      <c r="G78" s="40">
        <f>IF(SUM(G72:G77)&gt;0,LARGE(G72:G77,1)+LARGE(G72:G77,2)+LARGE(G72:G77,3))</f>
        <v>29.499999999999996</v>
      </c>
      <c r="H78" s="41">
        <f>SUM(D78:G78)</f>
        <v>118.14999999999999</v>
      </c>
    </row>
    <row r="79" spans="1:8" ht="18" customHeight="1">
      <c r="A79" s="28"/>
      <c r="B79" s="31"/>
      <c r="C79" s="31"/>
      <c r="D79" s="29"/>
      <c r="E79" s="29"/>
      <c r="F79" s="29"/>
      <c r="G79" s="29"/>
      <c r="H79" s="32"/>
    </row>
    <row r="80" spans="1:8" ht="18" customHeight="1">
      <c r="A80" s="33" t="s">
        <v>14</v>
      </c>
      <c r="B80" s="6" t="s">
        <v>55</v>
      </c>
      <c r="C80" s="31"/>
      <c r="D80" s="38"/>
      <c r="E80" s="38"/>
      <c r="F80" s="38"/>
      <c r="G80" s="38"/>
      <c r="H80" s="39"/>
    </row>
    <row r="81" spans="1:10" ht="18" customHeight="1">
      <c r="A81" s="33"/>
      <c r="B81" s="19" t="s">
        <v>56</v>
      </c>
      <c r="C81" s="19" t="s">
        <v>57</v>
      </c>
      <c r="D81" s="37">
        <v>9.85</v>
      </c>
      <c r="E81" s="37">
        <v>5.75</v>
      </c>
      <c r="F81" s="37">
        <v>9.35</v>
      </c>
      <c r="G81" s="37">
        <v>8.8</v>
      </c>
      <c r="H81" s="39"/>
      <c r="J81" s="42"/>
    </row>
    <row r="82" spans="1:10" ht="18" customHeight="1">
      <c r="A82" s="33"/>
      <c r="B82" s="19" t="s">
        <v>58</v>
      </c>
      <c r="C82" s="19" t="s">
        <v>16</v>
      </c>
      <c r="D82" s="37"/>
      <c r="E82" s="37">
        <v>3.55</v>
      </c>
      <c r="F82" s="37">
        <v>9.75</v>
      </c>
      <c r="G82" s="37">
        <v>7.75</v>
      </c>
      <c r="H82" s="39"/>
      <c r="J82" s="42"/>
    </row>
    <row r="83" spans="1:10" ht="18" customHeight="1">
      <c r="A83" s="33"/>
      <c r="B83" s="19" t="s">
        <v>59</v>
      </c>
      <c r="C83" s="19" t="s">
        <v>57</v>
      </c>
      <c r="D83" s="37">
        <v>11.25</v>
      </c>
      <c r="E83" s="37">
        <v>4</v>
      </c>
      <c r="F83" s="37"/>
      <c r="G83" s="37"/>
      <c r="H83" s="39"/>
      <c r="J83" s="42"/>
    </row>
    <row r="84" spans="1:10" ht="18" customHeight="1">
      <c r="A84" s="33"/>
      <c r="B84" s="19" t="s">
        <v>60</v>
      </c>
      <c r="C84" s="19" t="s">
        <v>61</v>
      </c>
      <c r="D84" s="37">
        <v>9.95</v>
      </c>
      <c r="E84" s="37"/>
      <c r="F84" s="37">
        <v>9.7</v>
      </c>
      <c r="G84" s="37">
        <v>9.55</v>
      </c>
      <c r="H84" s="39"/>
      <c r="J84" s="42"/>
    </row>
    <row r="85" spans="1:10" ht="18" customHeight="1">
      <c r="A85" s="33"/>
      <c r="B85" s="19" t="s">
        <v>62</v>
      </c>
      <c r="C85" s="19" t="s">
        <v>63</v>
      </c>
      <c r="D85" s="37"/>
      <c r="E85" s="37">
        <v>4.25</v>
      </c>
      <c r="F85" s="37">
        <v>9.65</v>
      </c>
      <c r="G85" s="37"/>
      <c r="H85" s="39"/>
      <c r="J85" s="42"/>
    </row>
    <row r="86" spans="1:10" ht="18" customHeight="1">
      <c r="A86" s="33"/>
      <c r="B86" s="19" t="s">
        <v>64</v>
      </c>
      <c r="C86" s="19" t="s">
        <v>65</v>
      </c>
      <c r="D86" s="37">
        <v>10.25</v>
      </c>
      <c r="E86" s="37"/>
      <c r="F86" s="37"/>
      <c r="G86" s="37">
        <v>6.5</v>
      </c>
      <c r="H86" s="39"/>
      <c r="J86" s="42"/>
    </row>
    <row r="87" spans="1:8" ht="18" customHeight="1">
      <c r="A87" s="33"/>
      <c r="D87" s="40">
        <f>IF(SUM(D81:D86)&gt;0,LARGE(D81:D86,1)+LARGE(D81:D86,2)+LARGE(D81:D86,3))</f>
        <v>31.45</v>
      </c>
      <c r="E87" s="40">
        <f>IF(SUM(E81:E86)&gt;0,LARGE(E81:E86,1)+LARGE(E81:E86,2)+LARGE(E81:E86,3))</f>
        <v>14</v>
      </c>
      <c r="F87" s="40">
        <f>IF(SUM(F81:F86)&gt;0,LARGE(F81:F86,1)+LARGE(F81:F86,2)+LARGE(F81:F86,3))</f>
        <v>29.1</v>
      </c>
      <c r="G87" s="40">
        <f>IF(SUM(G81:G86)&gt;0,LARGE(G81:G86,1)+LARGE(G81:G86,2)+LARGE(G81:G86,3))</f>
        <v>26.1</v>
      </c>
      <c r="H87" s="41">
        <f>SUM(D87:G87)</f>
        <v>100.65</v>
      </c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/>
  <mergeCells count="3">
    <mergeCell ref="A5:H5"/>
    <mergeCell ref="A1:H1"/>
    <mergeCell ref="A3:H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2009-12-05T12:13:57Z</cp:lastPrinted>
  <dcterms:created xsi:type="dcterms:W3CDTF">2001-09-20T05:51:40Z</dcterms:created>
  <dcterms:modified xsi:type="dcterms:W3CDTF">2009-12-05T15:23:52Z</dcterms:modified>
  <cp:category/>
  <cp:version/>
  <cp:contentType/>
  <cp:contentStatus/>
</cp:coreProperties>
</file>