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599" activeTab="0"/>
  </bookViews>
  <sheets>
    <sheet name="ext J" sheetId="1" r:id="rId1"/>
    <sheet name="ext D" sheetId="2" r:id="rId2"/>
    <sheet name="2.ligaD" sheetId="3" r:id="rId3"/>
    <sheet name="2.liga J " sheetId="4" r:id="rId4"/>
    <sheet name="1.ligaD" sheetId="5" r:id="rId5"/>
    <sheet name="1.liga J" sheetId="6" r:id="rId6"/>
    <sheet name="jedn" sheetId="7" r:id="rId7"/>
    <sheet name="List1" sheetId="8" r:id="rId8"/>
  </sheets>
  <definedNames>
    <definedName name="_xlnm.Print_Titles" localSheetId="4">'1.ligaD'!$1:$5</definedName>
    <definedName name="_xlnm.Print_Titles" localSheetId="1">'ext D'!$1:$6</definedName>
    <definedName name="_xlnm.Print_Titles" localSheetId="6">'jedn'!$1:$5</definedName>
  </definedNames>
  <calcPr fullCalcOnLoad="1"/>
</workbook>
</file>

<file path=xl/sharedStrings.xml><?xml version="1.0" encoding="utf-8"?>
<sst xmlns="http://schemas.openxmlformats.org/spreadsheetml/2006/main" count="600" uniqueCount="167">
  <si>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</si>
  <si>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</si>
  <si>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</si>
  <si>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</si>
  <si>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</si>
  <si>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</si>
  <si>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</si>
  <si>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</si>
  <si>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</si>
  <si>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</si>
  <si>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</si>
  <si>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</si>
  <si>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</si>
  <si>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</si>
  <si>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</si>
  <si>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</si>
  <si>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</si>
  <si>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</t>
  </si>
  <si>
    <t>B</t>
  </si>
  <si>
    <t>Nářadí:  ___________________</t>
  </si>
  <si>
    <t xml:space="preserve">Start. pořadí </t>
  </si>
  <si>
    <t xml:space="preserve">Příjmení </t>
  </si>
  <si>
    <t xml:space="preserve"> jméno</t>
  </si>
  <si>
    <t>Průměr srážek</t>
  </si>
  <si>
    <t>Přídavné srážky</t>
  </si>
  <si>
    <t>Výsledná známka</t>
  </si>
  <si>
    <t>Podpisy rozhodčích:</t>
  </si>
  <si>
    <t>Martin</t>
  </si>
  <si>
    <t>Jakub</t>
  </si>
  <si>
    <t>Michal</t>
  </si>
  <si>
    <t>Petr</t>
  </si>
  <si>
    <t>Přebor ČOS</t>
  </si>
  <si>
    <t>Brno 16.5.2009</t>
  </si>
  <si>
    <t>David</t>
  </si>
  <si>
    <t>Filip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</si>
  <si>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</si>
  <si>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</si>
  <si>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</si>
  <si>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</si>
  <si>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</si>
  <si>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</si>
  <si>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</si>
  <si>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</si>
  <si>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</si>
  <si>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</si>
  <si>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</si>
  <si>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</si>
  <si>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</si>
  <si>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</si>
  <si>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</si>
  <si>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Jiří</t>
  </si>
  <si>
    <t>Mikoláš</t>
  </si>
  <si>
    <t>Křena</t>
  </si>
  <si>
    <t>Zmeškal</t>
  </si>
  <si>
    <t>Miroslav</t>
  </si>
  <si>
    <t>Sokol Zlín</t>
  </si>
  <si>
    <t>Vlk</t>
  </si>
  <si>
    <t>Jan</t>
  </si>
  <si>
    <t>Lukáš</t>
  </si>
  <si>
    <t>Milan</t>
  </si>
  <si>
    <t>Korec</t>
  </si>
  <si>
    <t>Pavlík</t>
  </si>
  <si>
    <t>Vyoral</t>
  </si>
  <si>
    <t>Tomáš</t>
  </si>
  <si>
    <t>Gaj</t>
  </si>
  <si>
    <t>Zdeněk</t>
  </si>
  <si>
    <t>Adam</t>
  </si>
  <si>
    <t>Sokol Bučovice</t>
  </si>
  <si>
    <t>Masařík</t>
  </si>
  <si>
    <t>Nezdařil</t>
  </si>
  <si>
    <t>Patrik</t>
  </si>
  <si>
    <t>Sokol Brno 1</t>
  </si>
  <si>
    <t>Konečný</t>
  </si>
  <si>
    <t>Sokol Praha Vršovice</t>
  </si>
  <si>
    <t>Sokol Pha Vršovice</t>
  </si>
  <si>
    <t>Kozel</t>
  </si>
  <si>
    <t>Kudrna</t>
  </si>
  <si>
    <t>Vopelka</t>
  </si>
  <si>
    <t>Sokol Kolín</t>
  </si>
  <si>
    <t>Kratochvíl</t>
  </si>
  <si>
    <t>Taftl</t>
  </si>
  <si>
    <t>Žoha</t>
  </si>
  <si>
    <t>Fliedr</t>
  </si>
  <si>
    <t>Pavel</t>
  </si>
  <si>
    <t>Radovesnický</t>
  </si>
  <si>
    <t>Kardoš</t>
  </si>
  <si>
    <t>Sokol Pha vršovice</t>
  </si>
  <si>
    <t>Richard</t>
  </si>
  <si>
    <t>max E</t>
  </si>
  <si>
    <t>Srážky E1</t>
  </si>
  <si>
    <t>SrážkyE2</t>
  </si>
  <si>
    <t>Srážky E3</t>
  </si>
  <si>
    <t>SrážkyE4</t>
  </si>
  <si>
    <t>Celkem E</t>
  </si>
  <si>
    <t>D</t>
  </si>
  <si>
    <t xml:space="preserve">Sokol Brno 1 </t>
  </si>
  <si>
    <t>Extraliga</t>
  </si>
  <si>
    <t>BRNO 30.5.2009</t>
  </si>
  <si>
    <t>I.liga</t>
  </si>
  <si>
    <t>Sokol Brno I</t>
  </si>
  <si>
    <t>1. liga - 1.kolo</t>
  </si>
  <si>
    <t xml:space="preserve">Sokol Zlín </t>
  </si>
  <si>
    <t>Kiss</t>
  </si>
  <si>
    <t>Reňák</t>
  </si>
  <si>
    <t>Radim</t>
  </si>
  <si>
    <t>Ivan</t>
  </si>
  <si>
    <t>Veselý</t>
  </si>
  <si>
    <t>Moravec</t>
  </si>
  <si>
    <t>zdeněk</t>
  </si>
  <si>
    <t>filip</t>
  </si>
  <si>
    <t>Seidl</t>
  </si>
  <si>
    <t>Caska</t>
  </si>
  <si>
    <t>Veska</t>
  </si>
  <si>
    <t>jakub</t>
  </si>
  <si>
    <t>II.liga - 1.kolo</t>
  </si>
  <si>
    <t>Salát</t>
  </si>
  <si>
    <t>Jonáš</t>
  </si>
  <si>
    <t>Kubíček</t>
  </si>
  <si>
    <t>Hadrava</t>
  </si>
  <si>
    <t>Karel</t>
  </si>
  <si>
    <t>Smejkal</t>
  </si>
  <si>
    <t>Prokůpek</t>
  </si>
  <si>
    <t>Špulák</t>
  </si>
  <si>
    <t>Dyrmishi</t>
  </si>
  <si>
    <t>Xeni</t>
  </si>
  <si>
    <t>Wlodyka</t>
  </si>
  <si>
    <t>Lech</t>
  </si>
  <si>
    <t xml:space="preserve">Sokol Pha Vršovice </t>
  </si>
  <si>
    <t>Boltnar</t>
  </si>
  <si>
    <t>84</t>
  </si>
  <si>
    <t>89</t>
  </si>
  <si>
    <t>Robin</t>
  </si>
  <si>
    <t>92</t>
  </si>
  <si>
    <t>Wadl</t>
  </si>
  <si>
    <t>87</t>
  </si>
  <si>
    <t>SK Hradčany Praha</t>
  </si>
  <si>
    <t>Novák</t>
  </si>
  <si>
    <t>Pet</t>
  </si>
  <si>
    <t>Hasa</t>
  </si>
  <si>
    <t>Alon</t>
  </si>
  <si>
    <t>Pešek</t>
  </si>
  <si>
    <t>René</t>
  </si>
  <si>
    <t>Bomer</t>
  </si>
  <si>
    <t>Krejčoves</t>
  </si>
  <si>
    <t>Matera</t>
  </si>
  <si>
    <t>Lubomír</t>
  </si>
  <si>
    <t>Puchmayer</t>
  </si>
  <si>
    <t>Phillip</t>
  </si>
  <si>
    <t>Bráblík</t>
  </si>
  <si>
    <t>Suchánek</t>
  </si>
  <si>
    <t>Krejčí</t>
  </si>
  <si>
    <t>Rexa</t>
  </si>
  <si>
    <r>
      <t>E 1</t>
    </r>
    <r>
      <rPr>
        <sz val="10"/>
        <rFont val="Arial CE"/>
        <family val="0"/>
      </rPr>
      <t xml:space="preserve">  _________________</t>
    </r>
  </si>
  <si>
    <r>
      <t xml:space="preserve">D 1  </t>
    </r>
    <r>
      <rPr>
        <sz val="10"/>
        <rFont val="Arial CE"/>
        <family val="0"/>
      </rPr>
      <t xml:space="preserve">    _________________</t>
    </r>
  </si>
  <si>
    <r>
      <t xml:space="preserve">D 2 </t>
    </r>
    <r>
      <rPr>
        <sz val="10"/>
        <rFont val="Arial CE"/>
        <family val="0"/>
      </rPr>
      <t xml:space="preserve">     _________________</t>
    </r>
  </si>
  <si>
    <r>
      <t xml:space="preserve">E 2 </t>
    </r>
    <r>
      <rPr>
        <sz val="10"/>
        <rFont val="Arial CE"/>
        <family val="0"/>
      </rPr>
      <t xml:space="preserve"> _________________</t>
    </r>
  </si>
  <si>
    <r>
      <t xml:space="preserve">D 3 </t>
    </r>
    <r>
      <rPr>
        <sz val="10"/>
        <rFont val="Arial CE"/>
        <family val="0"/>
      </rPr>
      <t xml:space="preserve">     _________________</t>
    </r>
  </si>
  <si>
    <r>
      <t>D 4</t>
    </r>
    <r>
      <rPr>
        <sz val="10"/>
        <rFont val="Arial CE"/>
        <family val="0"/>
      </rPr>
      <t xml:space="preserve">      _________________</t>
    </r>
  </si>
  <si>
    <t>DDM Česká Lípa</t>
  </si>
  <si>
    <t>Vargovský</t>
  </si>
  <si>
    <t>Magda</t>
  </si>
  <si>
    <t>Brno 30.5.2009</t>
  </si>
  <si>
    <t>2. liga - 1.kolo</t>
  </si>
  <si>
    <t>Egermann</t>
  </si>
  <si>
    <t>Ditrich</t>
  </si>
  <si>
    <t>Schwab</t>
  </si>
  <si>
    <t>Matthias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</si>
</sst>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sz val="9"/>
      <name val="Arial CE"/>
      <family val="2"/>
    </font>
    <font>
      <i/>
      <sz val="10"/>
      <name val="Arial CE"/>
      <family val="0"/>
    </font>
    <font>
      <i/>
      <sz val="8"/>
      <name val="Arial CE"/>
      <family val="2"/>
    </font>
    <font>
      <sz val="14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0" fillId="0" borderId="32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19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7" fillId="0" borderId="46" xfId="0" applyFont="1" applyFill="1" applyBorder="1" applyAlignment="1">
      <alignment horizontal="right"/>
    </xf>
    <xf numFmtId="0" fontId="21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3" fillId="0" borderId="32" xfId="0" applyFont="1" applyBorder="1" applyAlignment="1">
      <alignment/>
    </xf>
    <xf numFmtId="0" fontId="14" fillId="0" borderId="29" xfId="0" applyFont="1" applyBorder="1" applyAlignment="1">
      <alignment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7" fillId="0" borderId="47" xfId="0" applyFont="1" applyFill="1" applyBorder="1" applyAlignment="1">
      <alignment horizontal="center"/>
    </xf>
    <xf numFmtId="0" fontId="22" fillId="0" borderId="50" xfId="0" applyFont="1" applyBorder="1" applyAlignment="1">
      <alignment/>
    </xf>
    <xf numFmtId="2" fontId="13" fillId="0" borderId="54" xfId="0" applyNumberFormat="1" applyFont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4" fontId="17" fillId="0" borderId="48" xfId="0" applyNumberFormat="1" applyFont="1" applyFill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7" fillId="0" borderId="30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4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3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2" fillId="0" borderId="50" xfId="0" applyFont="1" applyFill="1" applyBorder="1" applyAlignment="1">
      <alignment/>
    </xf>
    <xf numFmtId="0" fontId="21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50" xfId="0" applyFont="1" applyBorder="1" applyAlignment="1">
      <alignment/>
    </xf>
    <xf numFmtId="0" fontId="17" fillId="0" borderId="50" xfId="0" applyFont="1" applyFill="1" applyBorder="1" applyAlignment="1">
      <alignment horizontal="right"/>
    </xf>
    <xf numFmtId="0" fontId="20" fillId="0" borderId="47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0" fillId="0" borderId="60" xfId="0" applyFont="1" applyBorder="1" applyAlignment="1">
      <alignment horizontal="center"/>
    </xf>
    <xf numFmtId="0" fontId="19" fillId="0" borderId="4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715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285750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9810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342900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9906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9810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9906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228600</xdr:colOff>
      <xdr:row>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24525" y="10001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314325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</xdr:row>
      <xdr:rowOff>190500</xdr:rowOff>
    </xdr:from>
    <xdr:to>
      <xdr:col>4</xdr:col>
      <xdr:colOff>619125</xdr:colOff>
      <xdr:row>5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049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</xdr:row>
      <xdr:rowOff>19050</xdr:rowOff>
    </xdr:from>
    <xdr:to>
      <xdr:col>5</xdr:col>
      <xdr:colOff>657225</xdr:colOff>
      <xdr:row>5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334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561975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1430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514350</xdr:colOff>
      <xdr:row>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133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581025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430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28575</xdr:rowOff>
    </xdr:from>
    <xdr:to>
      <xdr:col>6</xdr:col>
      <xdr:colOff>571500</xdr:colOff>
      <xdr:row>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1430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</xdr:row>
      <xdr:rowOff>190500</xdr:rowOff>
    </xdr:from>
    <xdr:to>
      <xdr:col>4</xdr:col>
      <xdr:colOff>619125</xdr:colOff>
      <xdr:row>5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049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</xdr:row>
      <xdr:rowOff>19050</xdr:rowOff>
    </xdr:from>
    <xdr:to>
      <xdr:col>5</xdr:col>
      <xdr:colOff>657225</xdr:colOff>
      <xdr:row>5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334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561975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1430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514350</xdr:colOff>
      <xdr:row>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133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581025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430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28575</xdr:rowOff>
    </xdr:from>
    <xdr:to>
      <xdr:col>6</xdr:col>
      <xdr:colOff>571500</xdr:colOff>
      <xdr:row>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1430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715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276225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981075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342900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9906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9810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906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228600</xdr:colOff>
      <xdr:row>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10001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314325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</xdr:row>
      <xdr:rowOff>0</xdr:rowOff>
    </xdr:from>
    <xdr:to>
      <xdr:col>4</xdr:col>
      <xdr:colOff>619125</xdr:colOff>
      <xdr:row>4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9144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19050</xdr:rowOff>
    </xdr:from>
    <xdr:to>
      <xdr:col>5</xdr:col>
      <xdr:colOff>657225</xdr:colOff>
      <xdr:row>4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9334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28575</xdr:rowOff>
    </xdr:from>
    <xdr:to>
      <xdr:col>9</xdr:col>
      <xdr:colOff>561975</xdr:colOff>
      <xdr:row>4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9429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19050</xdr:rowOff>
    </xdr:from>
    <xdr:to>
      <xdr:col>7</xdr:col>
      <xdr:colOff>514350</xdr:colOff>
      <xdr:row>4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334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28575</xdr:rowOff>
    </xdr:from>
    <xdr:to>
      <xdr:col>8</xdr:col>
      <xdr:colOff>581025</xdr:colOff>
      <xdr:row>4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9429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28575</xdr:rowOff>
    </xdr:from>
    <xdr:to>
      <xdr:col>6</xdr:col>
      <xdr:colOff>571500</xdr:colOff>
      <xdr:row>4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9429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715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285750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9810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342900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906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9810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9906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228600</xdr:colOff>
      <xdr:row>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10001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314325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714625" y="0"/>
          <a:ext cx="49244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2714625" y="0"/>
          <a:ext cx="49244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2714625" y="0"/>
          <a:ext cx="49244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2714625" y="0"/>
          <a:ext cx="49244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85725</xdr:colOff>
      <xdr:row>0</xdr:row>
      <xdr:rowOff>66675</xdr:rowOff>
    </xdr:from>
    <xdr:to>
      <xdr:col>12</xdr:col>
      <xdr:colOff>504825</xdr:colOff>
      <xdr:row>2</xdr:row>
      <xdr:rowOff>209550</xdr:rowOff>
    </xdr:to>
    <xdr:sp>
      <xdr:nvSpPr>
        <xdr:cNvPr id="5" name="text 9"/>
        <xdr:cNvSpPr txBox="1">
          <a:spLocks noChangeArrowheads="1"/>
        </xdr:cNvSpPr>
      </xdr:nvSpPr>
      <xdr:spPr>
        <a:xfrm>
          <a:off x="2705100" y="66675"/>
          <a:ext cx="4924425" cy="5810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20</xdr:row>
      <xdr:rowOff>38100</xdr:rowOff>
    </xdr:from>
    <xdr:to>
      <xdr:col>12</xdr:col>
      <xdr:colOff>514350</xdr:colOff>
      <xdr:row>22</xdr:row>
      <xdr:rowOff>161925</xdr:rowOff>
    </xdr:to>
    <xdr:sp>
      <xdr:nvSpPr>
        <xdr:cNvPr id="6" name="text 9"/>
        <xdr:cNvSpPr txBox="1">
          <a:spLocks noChangeArrowheads="1"/>
        </xdr:cNvSpPr>
      </xdr:nvSpPr>
      <xdr:spPr>
        <a:xfrm>
          <a:off x="2714625" y="5219700"/>
          <a:ext cx="49244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85725</xdr:colOff>
      <xdr:row>41</xdr:row>
      <xdr:rowOff>66675</xdr:rowOff>
    </xdr:from>
    <xdr:to>
      <xdr:col>12</xdr:col>
      <xdr:colOff>504825</xdr:colOff>
      <xdr:row>43</xdr:row>
      <xdr:rowOff>209550</xdr:rowOff>
    </xdr:to>
    <xdr:sp>
      <xdr:nvSpPr>
        <xdr:cNvPr id="7" name="text 9"/>
        <xdr:cNvSpPr txBox="1">
          <a:spLocks noChangeArrowheads="1"/>
        </xdr:cNvSpPr>
      </xdr:nvSpPr>
      <xdr:spPr>
        <a:xfrm>
          <a:off x="2705100" y="10601325"/>
          <a:ext cx="4924425" cy="5810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62</xdr:row>
      <xdr:rowOff>38100</xdr:rowOff>
    </xdr:from>
    <xdr:to>
      <xdr:col>12</xdr:col>
      <xdr:colOff>514350</xdr:colOff>
      <xdr:row>64</xdr:row>
      <xdr:rowOff>161925</xdr:rowOff>
    </xdr:to>
    <xdr:sp>
      <xdr:nvSpPr>
        <xdr:cNvPr id="8" name="text 9"/>
        <xdr:cNvSpPr txBox="1">
          <a:spLocks noChangeArrowheads="1"/>
        </xdr:cNvSpPr>
      </xdr:nvSpPr>
      <xdr:spPr>
        <a:xfrm>
          <a:off x="2714625" y="15763875"/>
          <a:ext cx="49244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28"/>
  <sheetViews>
    <sheetView tabSelected="1" workbookViewId="0" topLeftCell="A6">
      <selection activeCell="G42" sqref="G42"/>
    </sheetView>
  </sheetViews>
  <sheetFormatPr defaultColWidth="9.00390625" defaultRowHeight="12.75"/>
  <cols>
    <col min="1" max="1" width="2.625" style="13" customWidth="1"/>
    <col min="2" max="2" width="12.75390625" style="183" customWidth="1"/>
    <col min="3" max="3" width="6.875" style="30" customWidth="1"/>
    <col min="4" max="4" width="2.375" style="30" customWidth="1"/>
    <col min="5" max="5" width="15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5" t="s">
        <v>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19" ht="9" customHeight="1">
      <c r="A2" s="11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166" t="s">
        <v>161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ht="12" customHeight="1" thickBot="1">
      <c r="A4" s="126"/>
      <c r="B4" s="18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s="20" customFormat="1" ht="39" customHeight="1">
      <c r="A5" s="197" t="s">
        <v>14</v>
      </c>
      <c r="B5" s="198" t="s">
        <v>15</v>
      </c>
      <c r="C5" s="199" t="s">
        <v>16</v>
      </c>
      <c r="D5" s="33"/>
      <c r="E5" s="44"/>
      <c r="F5" s="167"/>
      <c r="G5" s="168"/>
      <c r="H5" s="168"/>
      <c r="I5" s="169"/>
      <c r="J5" s="167"/>
      <c r="K5" s="168"/>
      <c r="L5" s="168"/>
      <c r="M5" s="169"/>
      <c r="N5" s="167"/>
      <c r="O5" s="168"/>
      <c r="P5" s="168"/>
      <c r="Q5" s="169"/>
      <c r="R5" s="167"/>
      <c r="S5" s="168"/>
      <c r="T5" s="168"/>
      <c r="U5" s="169"/>
      <c r="V5" s="167"/>
      <c r="W5" s="168"/>
      <c r="X5" s="168"/>
      <c r="Y5" s="169"/>
      <c r="Z5" s="167"/>
      <c r="AA5" s="168"/>
      <c r="AB5" s="168"/>
      <c r="AC5" s="169"/>
      <c r="AD5" s="19" t="s">
        <v>0</v>
      </c>
    </row>
    <row r="6" spans="1:30" s="196" customFormat="1" ht="24" customHeight="1" thickBot="1">
      <c r="A6" s="37"/>
      <c r="B6" s="193"/>
      <c r="C6" s="194"/>
      <c r="D6" s="194"/>
      <c r="E6" s="195"/>
      <c r="F6" s="38" t="s">
        <v>17</v>
      </c>
      <c r="G6" s="39" t="s">
        <v>18</v>
      </c>
      <c r="H6" s="40"/>
      <c r="I6" s="41" t="s">
        <v>0</v>
      </c>
      <c r="J6" s="38" t="s">
        <v>17</v>
      </c>
      <c r="K6" s="39" t="s">
        <v>18</v>
      </c>
      <c r="L6" s="40"/>
      <c r="M6" s="41" t="s">
        <v>0</v>
      </c>
      <c r="N6" s="38" t="s">
        <v>17</v>
      </c>
      <c r="O6" s="39" t="s">
        <v>18</v>
      </c>
      <c r="P6" s="40"/>
      <c r="Q6" s="41" t="s">
        <v>0</v>
      </c>
      <c r="R6" s="38" t="s">
        <v>17</v>
      </c>
      <c r="S6" s="39" t="s">
        <v>18</v>
      </c>
      <c r="T6" s="40"/>
      <c r="U6" s="41" t="s">
        <v>0</v>
      </c>
      <c r="V6" s="38" t="s">
        <v>17</v>
      </c>
      <c r="W6" s="39" t="s">
        <v>18</v>
      </c>
      <c r="X6" s="40"/>
      <c r="Y6" s="41" t="s">
        <v>0</v>
      </c>
      <c r="Z6" s="38" t="s">
        <v>17</v>
      </c>
      <c r="AA6" s="39" t="s">
        <v>18</v>
      </c>
      <c r="AB6" s="40"/>
      <c r="AC6" s="41" t="s">
        <v>0</v>
      </c>
      <c r="AD6" s="24"/>
    </row>
    <row r="7" spans="1:33" s="22" customFormat="1" ht="18" customHeight="1">
      <c r="A7" s="159" t="s">
        <v>1</v>
      </c>
      <c r="B7" s="184" t="s">
        <v>128</v>
      </c>
      <c r="C7" s="64" t="s">
        <v>29</v>
      </c>
      <c r="D7" s="156">
        <v>84</v>
      </c>
      <c r="E7" s="64" t="s">
        <v>74</v>
      </c>
      <c r="F7" s="59">
        <v>5.3</v>
      </c>
      <c r="G7" s="48">
        <v>8.5</v>
      </c>
      <c r="H7" s="49">
        <v>0.2</v>
      </c>
      <c r="I7" s="51">
        <f>F7+G7-H7</f>
        <v>13.600000000000001</v>
      </c>
      <c r="J7" s="55">
        <v>5</v>
      </c>
      <c r="K7" s="48">
        <v>8.7</v>
      </c>
      <c r="L7" s="49"/>
      <c r="M7" s="56">
        <f>J7+K7-L7</f>
        <v>13.7</v>
      </c>
      <c r="N7" s="59">
        <v>5.1</v>
      </c>
      <c r="O7" s="48">
        <v>8.4</v>
      </c>
      <c r="P7" s="49"/>
      <c r="Q7" s="51">
        <f>N7+O7-P7</f>
        <v>13.5</v>
      </c>
      <c r="R7" s="55">
        <v>5</v>
      </c>
      <c r="S7" s="48">
        <v>8</v>
      </c>
      <c r="T7" s="49"/>
      <c r="U7" s="56">
        <f>R7+S7-T7</f>
        <v>13</v>
      </c>
      <c r="V7" s="59">
        <v>5.1</v>
      </c>
      <c r="W7" s="48">
        <v>9.25</v>
      </c>
      <c r="X7" s="49"/>
      <c r="Y7" s="51">
        <f>V7+W7-X7</f>
        <v>14.35</v>
      </c>
      <c r="Z7" s="55">
        <v>5.1</v>
      </c>
      <c r="AA7" s="48">
        <v>8.3</v>
      </c>
      <c r="AB7" s="49"/>
      <c r="AC7" s="56">
        <f>Z7+AA7-AB7</f>
        <v>13.4</v>
      </c>
      <c r="AD7" s="53">
        <f>I7+M7+Q7+U7+Y7+AC7</f>
        <v>81.55</v>
      </c>
      <c r="AF7" s="1"/>
      <c r="AG7" s="2"/>
    </row>
    <row r="8" spans="1:30" s="22" customFormat="1" ht="18" customHeight="1">
      <c r="A8" s="160" t="s">
        <v>2</v>
      </c>
      <c r="B8" s="185" t="s">
        <v>142</v>
      </c>
      <c r="C8" s="154" t="s">
        <v>50</v>
      </c>
      <c r="D8" s="157">
        <v>90</v>
      </c>
      <c r="E8" s="65" t="s">
        <v>135</v>
      </c>
      <c r="F8" s="60">
        <v>4.1</v>
      </c>
      <c r="G8" s="27">
        <v>9.15</v>
      </c>
      <c r="H8" s="42"/>
      <c r="I8" s="52">
        <f>F8+G8-H8</f>
        <v>13.25</v>
      </c>
      <c r="J8" s="57">
        <v>5.1</v>
      </c>
      <c r="K8" s="27">
        <v>9.2</v>
      </c>
      <c r="L8" s="42"/>
      <c r="M8" s="58">
        <f>J8+K8-L8</f>
        <v>14.299999999999999</v>
      </c>
      <c r="N8" s="60">
        <v>3.4</v>
      </c>
      <c r="O8" s="27">
        <v>8.15</v>
      </c>
      <c r="P8" s="42"/>
      <c r="Q8" s="52">
        <f>N8+O8-P8</f>
        <v>11.55</v>
      </c>
      <c r="R8" s="57">
        <v>4.6</v>
      </c>
      <c r="S8" s="27">
        <v>8.9</v>
      </c>
      <c r="T8" s="42"/>
      <c r="U8" s="58">
        <f>R8+S8-T8</f>
        <v>13.5</v>
      </c>
      <c r="V8" s="60">
        <v>4</v>
      </c>
      <c r="W8" s="27">
        <v>8.85</v>
      </c>
      <c r="X8" s="42"/>
      <c r="Y8" s="52">
        <f>V8+W8-X8</f>
        <v>12.85</v>
      </c>
      <c r="Z8" s="57">
        <v>3.7</v>
      </c>
      <c r="AA8" s="27">
        <v>9.55</v>
      </c>
      <c r="AB8" s="42"/>
      <c r="AC8" s="58">
        <f>Z8+AA8-AB8</f>
        <v>13.25</v>
      </c>
      <c r="AD8" s="54">
        <f>I8+M8+Q8+U8+Y8+AC8</f>
        <v>78.69999999999999</v>
      </c>
    </row>
    <row r="9" spans="1:30" s="22" customFormat="1" ht="18" customHeight="1">
      <c r="A9" s="160" t="s">
        <v>3</v>
      </c>
      <c r="B9" s="185" t="s">
        <v>165</v>
      </c>
      <c r="C9" s="65" t="s">
        <v>166</v>
      </c>
      <c r="D9" s="158"/>
      <c r="E9" s="65" t="s">
        <v>78</v>
      </c>
      <c r="F9" s="60">
        <v>4.8</v>
      </c>
      <c r="G9" s="27">
        <v>8.4</v>
      </c>
      <c r="H9" s="42">
        <v>0.1</v>
      </c>
      <c r="I9" s="52">
        <f>F9+G9-H9</f>
        <v>13.1</v>
      </c>
      <c r="J9" s="57">
        <v>3.8</v>
      </c>
      <c r="K9" s="27">
        <v>8.9</v>
      </c>
      <c r="L9" s="42"/>
      <c r="M9" s="58">
        <f>J9+K9-L9</f>
        <v>12.7</v>
      </c>
      <c r="N9" s="60">
        <v>4.8</v>
      </c>
      <c r="O9" s="27">
        <v>7.95</v>
      </c>
      <c r="P9" s="42"/>
      <c r="Q9" s="52">
        <f>N9+O9-P9</f>
        <v>12.75</v>
      </c>
      <c r="R9" s="57">
        <v>5.4</v>
      </c>
      <c r="S9" s="27">
        <v>9.2</v>
      </c>
      <c r="T9" s="42"/>
      <c r="U9" s="58">
        <f>R9+S9-T9</f>
        <v>14.6</v>
      </c>
      <c r="V9" s="60">
        <v>4</v>
      </c>
      <c r="W9" s="27">
        <v>8.7</v>
      </c>
      <c r="X9" s="42"/>
      <c r="Y9" s="52">
        <f>V9+W9-X9</f>
        <v>12.7</v>
      </c>
      <c r="Z9" s="57">
        <v>4.9</v>
      </c>
      <c r="AA9" s="27">
        <v>7.6</v>
      </c>
      <c r="AB9" s="42"/>
      <c r="AC9" s="58">
        <f>Z9+AA9-AB9</f>
        <v>12.5</v>
      </c>
      <c r="AD9" s="54">
        <f>I9+M9+Q9+U9+Y9+AC9</f>
        <v>78.35</v>
      </c>
    </row>
    <row r="10" spans="1:30" s="22" customFormat="1" ht="18" customHeight="1">
      <c r="A10" s="160" t="s">
        <v>4</v>
      </c>
      <c r="B10" s="185" t="s">
        <v>84</v>
      </c>
      <c r="C10" s="154" t="s">
        <v>36</v>
      </c>
      <c r="D10" s="157">
        <v>94</v>
      </c>
      <c r="E10" s="65" t="s">
        <v>78</v>
      </c>
      <c r="F10" s="60">
        <v>4.3</v>
      </c>
      <c r="G10" s="27">
        <v>8.75</v>
      </c>
      <c r="H10" s="42"/>
      <c r="I10" s="52">
        <f>F10+G10-H10</f>
        <v>13.05</v>
      </c>
      <c r="J10" s="57">
        <v>3.1</v>
      </c>
      <c r="K10" s="27">
        <v>9.35</v>
      </c>
      <c r="L10" s="42"/>
      <c r="M10" s="58">
        <f>J10+K10-L10</f>
        <v>12.45</v>
      </c>
      <c r="N10" s="60">
        <v>3.6</v>
      </c>
      <c r="O10" s="27">
        <v>7.9</v>
      </c>
      <c r="P10" s="42"/>
      <c r="Q10" s="52">
        <f>N10+O10-P10</f>
        <v>11.5</v>
      </c>
      <c r="R10" s="57">
        <v>4.6</v>
      </c>
      <c r="S10" s="27">
        <v>9.1</v>
      </c>
      <c r="T10" s="42"/>
      <c r="U10" s="58">
        <f>R10+S10-T10</f>
        <v>13.7</v>
      </c>
      <c r="V10" s="60">
        <v>4.2</v>
      </c>
      <c r="W10" s="27">
        <v>7.85</v>
      </c>
      <c r="X10" s="42"/>
      <c r="Y10" s="52">
        <f>V10+W10-X10</f>
        <v>12.05</v>
      </c>
      <c r="Z10" s="57">
        <v>4</v>
      </c>
      <c r="AA10" s="27">
        <v>8.3</v>
      </c>
      <c r="AB10" s="42"/>
      <c r="AC10" s="58">
        <f>Z10+AA10-AB10</f>
        <v>12.3</v>
      </c>
      <c r="AD10" s="54">
        <f>I10+M10+Q10+U10+Y10+AC10</f>
        <v>75.05</v>
      </c>
    </row>
    <row r="11" spans="1:30" s="22" customFormat="1" ht="18" customHeight="1">
      <c r="A11" s="160" t="s">
        <v>5</v>
      </c>
      <c r="B11" s="185" t="s">
        <v>133</v>
      </c>
      <c r="C11" s="154" t="s">
        <v>131</v>
      </c>
      <c r="D11" s="157">
        <v>92</v>
      </c>
      <c r="E11" s="65" t="s">
        <v>74</v>
      </c>
      <c r="F11" s="60">
        <v>4.4</v>
      </c>
      <c r="G11" s="27">
        <v>8.65</v>
      </c>
      <c r="H11" s="42"/>
      <c r="I11" s="52">
        <f>F11+G11-H11</f>
        <v>13.05</v>
      </c>
      <c r="J11" s="57">
        <v>3.9</v>
      </c>
      <c r="K11" s="27">
        <v>8</v>
      </c>
      <c r="L11" s="42"/>
      <c r="M11" s="58">
        <f>J11+K11-L11</f>
        <v>11.9</v>
      </c>
      <c r="N11" s="60">
        <v>3</v>
      </c>
      <c r="O11" s="27">
        <v>8.15</v>
      </c>
      <c r="P11" s="42"/>
      <c r="Q11" s="52">
        <f>N11+O11-P11</f>
        <v>11.15</v>
      </c>
      <c r="R11" s="57">
        <v>5.4</v>
      </c>
      <c r="S11" s="27">
        <v>9.45</v>
      </c>
      <c r="T11" s="42"/>
      <c r="U11" s="58">
        <f>R11+S11-T11</f>
        <v>14.85</v>
      </c>
      <c r="V11" s="60">
        <v>3.8</v>
      </c>
      <c r="W11" s="27">
        <v>7.8</v>
      </c>
      <c r="X11" s="42"/>
      <c r="Y11" s="52">
        <f>V11+W11-X11</f>
        <v>11.6</v>
      </c>
      <c r="Z11" s="57">
        <v>1.9</v>
      </c>
      <c r="AA11" s="27">
        <v>9.35</v>
      </c>
      <c r="AB11" s="42"/>
      <c r="AC11" s="58">
        <f>Z11+AA11-AB11</f>
        <v>11.25</v>
      </c>
      <c r="AD11" s="54">
        <f>I11+M11+Q11+U11+Y11+AC11</f>
        <v>73.80000000000001</v>
      </c>
    </row>
    <row r="12" spans="1:31" s="22" customFormat="1" ht="18" customHeight="1">
      <c r="A12" s="160" t="s">
        <v>6</v>
      </c>
      <c r="B12" s="185" t="s">
        <v>53</v>
      </c>
      <c r="C12" s="65" t="s">
        <v>54</v>
      </c>
      <c r="D12" s="158">
        <v>87</v>
      </c>
      <c r="E12" s="65" t="s">
        <v>74</v>
      </c>
      <c r="F12" s="60">
        <v>3.6</v>
      </c>
      <c r="G12" s="27">
        <v>9.3</v>
      </c>
      <c r="H12" s="42"/>
      <c r="I12" s="52">
        <f>F12+G12-H12</f>
        <v>12.9</v>
      </c>
      <c r="J12" s="57">
        <v>2.9</v>
      </c>
      <c r="K12" s="27">
        <v>8</v>
      </c>
      <c r="L12" s="42"/>
      <c r="M12" s="58">
        <f>J12+K12-L12</f>
        <v>10.9</v>
      </c>
      <c r="N12" s="60">
        <v>2.7</v>
      </c>
      <c r="O12" s="27">
        <v>9</v>
      </c>
      <c r="P12" s="42"/>
      <c r="Q12" s="52">
        <f>N12+O12-P12</f>
        <v>11.7</v>
      </c>
      <c r="R12" s="57">
        <v>4.6</v>
      </c>
      <c r="S12" s="27">
        <v>8.65</v>
      </c>
      <c r="T12" s="42"/>
      <c r="U12" s="58">
        <f>R12+S12-T12</f>
        <v>13.25</v>
      </c>
      <c r="V12" s="60">
        <v>3.2</v>
      </c>
      <c r="W12" s="27">
        <v>9.05</v>
      </c>
      <c r="X12" s="42"/>
      <c r="Y12" s="52">
        <f>V12+W12-X12</f>
        <v>12.25</v>
      </c>
      <c r="Z12" s="57">
        <v>2.5</v>
      </c>
      <c r="AA12" s="27">
        <v>7.9</v>
      </c>
      <c r="AB12" s="42"/>
      <c r="AC12" s="58">
        <f>Z12+AA12-AB12</f>
        <v>10.4</v>
      </c>
      <c r="AD12" s="54">
        <f>I12+M12+Q12+U12+Y12+AC12</f>
        <v>71.4</v>
      </c>
      <c r="AE12" s="23"/>
    </row>
    <row r="13" spans="1:30" s="21" customFormat="1" ht="18" customHeight="1">
      <c r="A13" s="160" t="s">
        <v>7</v>
      </c>
      <c r="B13" s="185" t="s">
        <v>72</v>
      </c>
      <c r="C13" s="65" t="s">
        <v>27</v>
      </c>
      <c r="D13" s="158">
        <v>84</v>
      </c>
      <c r="E13" s="65" t="s">
        <v>135</v>
      </c>
      <c r="F13" s="60">
        <v>5.6</v>
      </c>
      <c r="G13" s="27">
        <v>9.15</v>
      </c>
      <c r="H13" s="42"/>
      <c r="I13" s="52">
        <f>F13+G13-H13</f>
        <v>14.75</v>
      </c>
      <c r="J13" s="57">
        <v>5.1</v>
      </c>
      <c r="K13" s="27">
        <v>9.2</v>
      </c>
      <c r="L13" s="42"/>
      <c r="M13" s="58">
        <f>J13+K13-L13</f>
        <v>14.299999999999999</v>
      </c>
      <c r="N13" s="60">
        <v>4.8</v>
      </c>
      <c r="O13" s="27">
        <v>8.95</v>
      </c>
      <c r="P13" s="42"/>
      <c r="Q13" s="52">
        <f>N13+O13-P13</f>
        <v>13.75</v>
      </c>
      <c r="R13" s="57"/>
      <c r="S13" s="27"/>
      <c r="T13" s="42"/>
      <c r="U13" s="58"/>
      <c r="V13" s="60">
        <v>5.2</v>
      </c>
      <c r="W13" s="27">
        <v>8.7</v>
      </c>
      <c r="X13" s="42"/>
      <c r="Y13" s="52">
        <f>V13+W13-X13</f>
        <v>13.899999999999999</v>
      </c>
      <c r="Z13" s="57">
        <v>5.4</v>
      </c>
      <c r="AA13" s="27">
        <v>7.25</v>
      </c>
      <c r="AB13" s="42"/>
      <c r="AC13" s="58">
        <f>Z13+AA13-AB13</f>
        <v>12.65</v>
      </c>
      <c r="AD13" s="54">
        <f>I13+M13+Q13+U13+Y13+AC13</f>
        <v>69.35</v>
      </c>
    </row>
    <row r="14" spans="1:30" s="21" customFormat="1" ht="18" customHeight="1">
      <c r="A14" s="160" t="s">
        <v>8</v>
      </c>
      <c r="B14" s="185" t="s">
        <v>138</v>
      </c>
      <c r="C14" s="154" t="s">
        <v>139</v>
      </c>
      <c r="D14" s="157">
        <v>87</v>
      </c>
      <c r="E14" s="65" t="s">
        <v>135</v>
      </c>
      <c r="F14" s="60">
        <v>5.2</v>
      </c>
      <c r="G14" s="27">
        <v>8.55</v>
      </c>
      <c r="H14" s="42"/>
      <c r="I14" s="52">
        <f>F14+G14-H14</f>
        <v>13.75</v>
      </c>
      <c r="J14" s="57">
        <v>4.7</v>
      </c>
      <c r="K14" s="27">
        <v>8.9</v>
      </c>
      <c r="L14" s="42"/>
      <c r="M14" s="58">
        <f>J14+K14-L14</f>
        <v>13.600000000000001</v>
      </c>
      <c r="N14" s="60">
        <v>5.6</v>
      </c>
      <c r="O14" s="27">
        <v>8.1</v>
      </c>
      <c r="P14" s="42"/>
      <c r="Q14" s="52">
        <f>N14+O14-P14</f>
        <v>13.7</v>
      </c>
      <c r="R14" s="57">
        <v>6.2</v>
      </c>
      <c r="S14" s="27">
        <v>8.25</v>
      </c>
      <c r="T14" s="42"/>
      <c r="U14" s="58">
        <f>R14+S14-T14</f>
        <v>14.45</v>
      </c>
      <c r="V14" s="60">
        <v>4.7</v>
      </c>
      <c r="W14" s="27">
        <v>9</v>
      </c>
      <c r="X14" s="42"/>
      <c r="Y14" s="52">
        <f>V14+W14-X14</f>
        <v>13.7</v>
      </c>
      <c r="Z14" s="57"/>
      <c r="AA14" s="27"/>
      <c r="AB14" s="42"/>
      <c r="AC14" s="58"/>
      <c r="AD14" s="54">
        <f>I14+M14+Q14+U14+Y14+AC14</f>
        <v>69.2</v>
      </c>
    </row>
    <row r="15" spans="1:30" ht="18" customHeight="1">
      <c r="A15" s="160" t="s">
        <v>9</v>
      </c>
      <c r="B15" s="185" t="s">
        <v>163</v>
      </c>
      <c r="C15" s="154" t="s">
        <v>164</v>
      </c>
      <c r="D15" s="157"/>
      <c r="E15" s="65" t="s">
        <v>71</v>
      </c>
      <c r="F15" s="60">
        <v>4.4</v>
      </c>
      <c r="G15" s="27">
        <v>8.9</v>
      </c>
      <c r="H15" s="42"/>
      <c r="I15" s="52">
        <f>F15+G15-H15</f>
        <v>13.3</v>
      </c>
      <c r="J15" s="57">
        <v>4.1</v>
      </c>
      <c r="K15" s="27">
        <v>8.9</v>
      </c>
      <c r="L15" s="42"/>
      <c r="M15" s="58">
        <f>J15+K15-L15</f>
        <v>13</v>
      </c>
      <c r="N15" s="60"/>
      <c r="O15" s="27"/>
      <c r="P15" s="42"/>
      <c r="Q15" s="52"/>
      <c r="R15" s="57">
        <v>5.4</v>
      </c>
      <c r="S15" s="27">
        <v>9.65</v>
      </c>
      <c r="T15" s="42"/>
      <c r="U15" s="58">
        <f>R15+S15-T15</f>
        <v>15.05</v>
      </c>
      <c r="V15" s="60">
        <v>3.8</v>
      </c>
      <c r="W15" s="27">
        <v>8.45</v>
      </c>
      <c r="X15" s="42"/>
      <c r="Y15" s="52">
        <f>V15+W15-X15</f>
        <v>12.25</v>
      </c>
      <c r="Z15" s="57">
        <v>3.7</v>
      </c>
      <c r="AA15" s="27">
        <v>8.8</v>
      </c>
      <c r="AB15" s="42"/>
      <c r="AC15" s="58">
        <f>Z15+AA15-AB15</f>
        <v>12.5</v>
      </c>
      <c r="AD15" s="54">
        <f>I15+M15+Q15+U15+Y15+AC15</f>
        <v>66.1</v>
      </c>
    </row>
    <row r="16" spans="1:30" ht="18" customHeight="1">
      <c r="A16" s="160" t="s">
        <v>10</v>
      </c>
      <c r="B16" s="185" t="s">
        <v>136</v>
      </c>
      <c r="C16" s="65" t="s">
        <v>30</v>
      </c>
      <c r="D16" s="158">
        <v>69</v>
      </c>
      <c r="E16" s="65" t="s">
        <v>135</v>
      </c>
      <c r="F16" s="60"/>
      <c r="G16" s="27"/>
      <c r="H16" s="42"/>
      <c r="I16" s="52"/>
      <c r="J16" s="57">
        <v>3.7</v>
      </c>
      <c r="K16" s="27">
        <v>7.35</v>
      </c>
      <c r="L16" s="42"/>
      <c r="M16" s="58">
        <f>J16+K16-L16</f>
        <v>11.05</v>
      </c>
      <c r="N16" s="60">
        <v>4.3</v>
      </c>
      <c r="O16" s="27">
        <v>8.8</v>
      </c>
      <c r="P16" s="42"/>
      <c r="Q16" s="52">
        <f>N16+O16-P16</f>
        <v>13.100000000000001</v>
      </c>
      <c r="R16" s="57">
        <v>4.8</v>
      </c>
      <c r="S16" s="27">
        <v>8.5</v>
      </c>
      <c r="T16" s="42"/>
      <c r="U16" s="58">
        <f>R16+S16-T16</f>
        <v>13.3</v>
      </c>
      <c r="V16" s="60">
        <v>4.7</v>
      </c>
      <c r="W16" s="27">
        <v>8.95</v>
      </c>
      <c r="X16" s="42"/>
      <c r="Y16" s="52">
        <f>V16+W16-X16</f>
        <v>13.649999999999999</v>
      </c>
      <c r="Z16" s="57">
        <v>4.7</v>
      </c>
      <c r="AA16" s="27">
        <v>8.3</v>
      </c>
      <c r="AB16" s="42"/>
      <c r="AC16" s="58">
        <f>Z16+AA16-AB16</f>
        <v>13</v>
      </c>
      <c r="AD16" s="54">
        <f>I16+M16+Q16+U16+Y16+AC16</f>
        <v>64.1</v>
      </c>
    </row>
    <row r="17" spans="1:30" ht="18" customHeight="1">
      <c r="A17" s="160" t="s">
        <v>11</v>
      </c>
      <c r="B17" s="185" t="s">
        <v>149</v>
      </c>
      <c r="C17" s="154" t="s">
        <v>28</v>
      </c>
      <c r="D17" s="157">
        <v>89</v>
      </c>
      <c r="E17" s="65" t="s">
        <v>71</v>
      </c>
      <c r="F17" s="60">
        <v>4.9</v>
      </c>
      <c r="G17" s="27">
        <v>9.15</v>
      </c>
      <c r="H17" s="42"/>
      <c r="I17" s="52">
        <f>F17+G17-H17</f>
        <v>14.05</v>
      </c>
      <c r="J17" s="57"/>
      <c r="K17" s="27"/>
      <c r="L17" s="42"/>
      <c r="M17" s="58"/>
      <c r="N17" s="60">
        <v>2.4</v>
      </c>
      <c r="O17" s="27">
        <v>2.3</v>
      </c>
      <c r="P17" s="42"/>
      <c r="Q17" s="52">
        <f>N17+O17-P17</f>
        <v>4.699999999999999</v>
      </c>
      <c r="R17" s="57">
        <v>5.4</v>
      </c>
      <c r="S17" s="27">
        <v>9.55</v>
      </c>
      <c r="T17" s="42"/>
      <c r="U17" s="58">
        <f>R17+S17-T17</f>
        <v>14.950000000000001</v>
      </c>
      <c r="V17" s="60">
        <v>4.4</v>
      </c>
      <c r="W17" s="27">
        <v>7.7</v>
      </c>
      <c r="X17" s="42"/>
      <c r="Y17" s="52">
        <f>V17+W17-X17</f>
        <v>12.100000000000001</v>
      </c>
      <c r="Z17" s="57">
        <v>4</v>
      </c>
      <c r="AA17" s="27">
        <v>8.45</v>
      </c>
      <c r="AB17" s="42"/>
      <c r="AC17" s="58">
        <f>Z17+AA17-AB17</f>
        <v>12.45</v>
      </c>
      <c r="AD17" s="54">
        <f>I17+M17+Q17+U17+Y17+AC17</f>
        <v>58.25</v>
      </c>
    </row>
    <row r="18" spans="1:30" ht="18" customHeight="1">
      <c r="A18" s="160" t="s">
        <v>11</v>
      </c>
      <c r="B18" s="185" t="s">
        <v>75</v>
      </c>
      <c r="C18" s="154" t="s">
        <v>66</v>
      </c>
      <c r="D18" s="157">
        <v>89</v>
      </c>
      <c r="E18" s="65" t="s">
        <v>74</v>
      </c>
      <c r="F18" s="60">
        <v>3.7</v>
      </c>
      <c r="G18" s="27">
        <v>7.75</v>
      </c>
      <c r="H18" s="42"/>
      <c r="I18" s="52">
        <f>F18+G18-H18</f>
        <v>11.45</v>
      </c>
      <c r="J18" s="57">
        <v>3.1</v>
      </c>
      <c r="K18" s="27">
        <v>8.15</v>
      </c>
      <c r="L18" s="42"/>
      <c r="M18" s="58">
        <f>J18+K18-L18</f>
        <v>11.25</v>
      </c>
      <c r="N18" s="60">
        <v>2.4</v>
      </c>
      <c r="O18" s="27">
        <v>3.2</v>
      </c>
      <c r="P18" s="42"/>
      <c r="Q18" s="52">
        <f>N18+O18-P18</f>
        <v>5.6</v>
      </c>
      <c r="R18" s="57">
        <v>4.6</v>
      </c>
      <c r="S18" s="27">
        <v>9</v>
      </c>
      <c r="T18" s="42"/>
      <c r="U18" s="58">
        <f>R18+S18-T18</f>
        <v>13.6</v>
      </c>
      <c r="V18" s="60">
        <v>3.2</v>
      </c>
      <c r="W18" s="27">
        <v>7.8</v>
      </c>
      <c r="X18" s="42"/>
      <c r="Y18" s="52">
        <f>V18+W18-X18</f>
        <v>11</v>
      </c>
      <c r="Z18" s="57"/>
      <c r="AA18" s="27"/>
      <c r="AB18" s="42"/>
      <c r="AC18" s="58"/>
      <c r="AD18" s="54">
        <f>I18+M18+Q18+U18+Y18+AC18</f>
        <v>52.9</v>
      </c>
    </row>
    <row r="19" spans="1:30" ht="18" customHeight="1">
      <c r="A19" s="160" t="s">
        <v>13</v>
      </c>
      <c r="B19" s="185" t="s">
        <v>144</v>
      </c>
      <c r="C19" s="65" t="s">
        <v>145</v>
      </c>
      <c r="D19" s="158">
        <v>78</v>
      </c>
      <c r="E19" s="65" t="s">
        <v>78</v>
      </c>
      <c r="F19" s="60"/>
      <c r="G19" s="27"/>
      <c r="H19" s="42"/>
      <c r="I19" s="52"/>
      <c r="J19" s="57">
        <v>4.1</v>
      </c>
      <c r="K19" s="27">
        <v>9.5</v>
      </c>
      <c r="L19" s="42"/>
      <c r="M19" s="58">
        <f>J19+K19-L19</f>
        <v>13.6</v>
      </c>
      <c r="N19" s="60">
        <v>4.1</v>
      </c>
      <c r="O19" s="27">
        <v>8.5</v>
      </c>
      <c r="P19" s="42"/>
      <c r="Q19" s="52">
        <f>N19+O19-P19</f>
        <v>12.6</v>
      </c>
      <c r="R19" s="57"/>
      <c r="S19" s="27"/>
      <c r="T19" s="42"/>
      <c r="U19" s="58"/>
      <c r="V19" s="60">
        <v>4</v>
      </c>
      <c r="W19" s="27">
        <v>9.5</v>
      </c>
      <c r="X19" s="42"/>
      <c r="Y19" s="52">
        <f>V19+W19-X19</f>
        <v>13.5</v>
      </c>
      <c r="Z19" s="57">
        <v>4.2</v>
      </c>
      <c r="AA19" s="27">
        <v>8.7</v>
      </c>
      <c r="AB19" s="42"/>
      <c r="AC19" s="58">
        <f>Z19+AA19-AB19</f>
        <v>12.899999999999999</v>
      </c>
      <c r="AD19" s="54">
        <f>I19+M19+Q19+U19+Y19+AC19</f>
        <v>52.6</v>
      </c>
    </row>
    <row r="20" spans="1:30" ht="15.75">
      <c r="A20" s="160" t="s">
        <v>38</v>
      </c>
      <c r="B20" s="185" t="s">
        <v>151</v>
      </c>
      <c r="C20" s="154" t="s">
        <v>36</v>
      </c>
      <c r="D20" s="157">
        <v>79</v>
      </c>
      <c r="E20" s="65" t="s">
        <v>71</v>
      </c>
      <c r="F20" s="60"/>
      <c r="G20" s="27"/>
      <c r="H20" s="42"/>
      <c r="I20" s="52"/>
      <c r="J20" s="57">
        <v>4.4</v>
      </c>
      <c r="K20" s="27">
        <v>8.7</v>
      </c>
      <c r="L20" s="42"/>
      <c r="M20" s="58">
        <f>J20+K20-L20</f>
        <v>13.1</v>
      </c>
      <c r="N20" s="60">
        <v>3.9</v>
      </c>
      <c r="O20" s="27">
        <v>8.6</v>
      </c>
      <c r="P20" s="42"/>
      <c r="Q20" s="52">
        <f>N20+O20-P20</f>
        <v>12.5</v>
      </c>
      <c r="R20" s="57"/>
      <c r="S20" s="27"/>
      <c r="T20" s="42"/>
      <c r="U20" s="58"/>
      <c r="V20" s="60">
        <v>4.1</v>
      </c>
      <c r="W20" s="27">
        <v>9.3</v>
      </c>
      <c r="X20" s="42"/>
      <c r="Y20" s="52">
        <f>V20+W20-X20</f>
        <v>13.4</v>
      </c>
      <c r="Z20" s="57">
        <v>4.4</v>
      </c>
      <c r="AA20" s="27">
        <v>7.85</v>
      </c>
      <c r="AB20" s="42"/>
      <c r="AC20" s="58">
        <f>Z20+AA20-AB20</f>
        <v>12.25</v>
      </c>
      <c r="AD20" s="54">
        <f>I20+M20+Q20+U20+Y20+AC20</f>
        <v>51.25</v>
      </c>
    </row>
    <row r="21" spans="1:30" ht="15.75">
      <c r="A21" s="160" t="s">
        <v>39</v>
      </c>
      <c r="B21" s="185" t="s">
        <v>146</v>
      </c>
      <c r="C21" s="154" t="s">
        <v>147</v>
      </c>
      <c r="D21" s="157">
        <v>88</v>
      </c>
      <c r="E21" s="65" t="s">
        <v>78</v>
      </c>
      <c r="F21" s="60">
        <v>4.3</v>
      </c>
      <c r="G21" s="27">
        <v>8.5</v>
      </c>
      <c r="H21" s="42"/>
      <c r="I21" s="52">
        <f>F21+G21-H21</f>
        <v>12.8</v>
      </c>
      <c r="J21" s="57">
        <v>4.4</v>
      </c>
      <c r="K21" s="27">
        <v>6</v>
      </c>
      <c r="L21" s="42"/>
      <c r="M21" s="58">
        <f>J21+K21-L21</f>
        <v>10.4</v>
      </c>
      <c r="N21" s="60">
        <v>4.4</v>
      </c>
      <c r="O21" s="27">
        <v>8.35</v>
      </c>
      <c r="P21" s="42"/>
      <c r="Q21" s="52">
        <f>N21+O21-P21</f>
        <v>12.75</v>
      </c>
      <c r="R21" s="57">
        <v>4.6</v>
      </c>
      <c r="S21" s="27">
        <v>9.2</v>
      </c>
      <c r="T21" s="42"/>
      <c r="U21" s="58">
        <f>R21+S21-T21</f>
        <v>13.799999999999999</v>
      </c>
      <c r="V21" s="60"/>
      <c r="W21" s="27"/>
      <c r="X21" s="42"/>
      <c r="Y21" s="52"/>
      <c r="Z21" s="57"/>
      <c r="AA21" s="27"/>
      <c r="AB21" s="42"/>
      <c r="AC21" s="58"/>
      <c r="AD21" s="54">
        <f>I21+M21+Q21+U21+Y21+AC21</f>
        <v>49.75</v>
      </c>
    </row>
    <row r="22" spans="1:30" ht="15.75">
      <c r="A22" s="160" t="s">
        <v>40</v>
      </c>
      <c r="B22" s="185" t="s">
        <v>143</v>
      </c>
      <c r="C22" s="65" t="s">
        <v>83</v>
      </c>
      <c r="D22" s="158">
        <v>83</v>
      </c>
      <c r="E22" s="65" t="s">
        <v>135</v>
      </c>
      <c r="F22" s="60">
        <v>4.3</v>
      </c>
      <c r="G22" s="27">
        <v>9.05</v>
      </c>
      <c r="H22" s="42"/>
      <c r="I22" s="52">
        <f>F22+G22-H22</f>
        <v>13.350000000000001</v>
      </c>
      <c r="J22" s="57"/>
      <c r="K22" s="27"/>
      <c r="L22" s="42"/>
      <c r="M22" s="58"/>
      <c r="N22" s="60"/>
      <c r="O22" s="27"/>
      <c r="P22" s="42"/>
      <c r="Q22" s="52"/>
      <c r="R22" s="57">
        <v>5.4</v>
      </c>
      <c r="S22" s="27">
        <v>9.4</v>
      </c>
      <c r="T22" s="42"/>
      <c r="U22" s="58">
        <f>R22+S22-T22</f>
        <v>14.8</v>
      </c>
      <c r="V22" s="60"/>
      <c r="W22" s="27"/>
      <c r="X22" s="42"/>
      <c r="Y22" s="52"/>
      <c r="Z22" s="57">
        <v>3.7</v>
      </c>
      <c r="AA22" s="27">
        <v>8.45</v>
      </c>
      <c r="AB22" s="42"/>
      <c r="AC22" s="58">
        <f>Z22+AA22-AB22</f>
        <v>12.149999999999999</v>
      </c>
      <c r="AD22" s="54">
        <f>I22+M22+Q22+U22+Y22+AC22</f>
        <v>40.3</v>
      </c>
    </row>
    <row r="23" spans="1:30" ht="15.75">
      <c r="A23" s="160" t="s">
        <v>41</v>
      </c>
      <c r="B23" s="185" t="s">
        <v>56</v>
      </c>
      <c r="C23" s="154" t="s">
        <v>27</v>
      </c>
      <c r="D23" s="157">
        <v>80</v>
      </c>
      <c r="E23" s="65" t="s">
        <v>71</v>
      </c>
      <c r="F23" s="60">
        <v>4</v>
      </c>
      <c r="G23" s="27">
        <v>8.9</v>
      </c>
      <c r="H23" s="42"/>
      <c r="I23" s="52">
        <f>F23+G23-H23</f>
        <v>12.9</v>
      </c>
      <c r="J23" s="57"/>
      <c r="K23" s="27"/>
      <c r="L23" s="42"/>
      <c r="M23" s="58"/>
      <c r="N23" s="60"/>
      <c r="O23" s="27"/>
      <c r="P23" s="42"/>
      <c r="Q23" s="52"/>
      <c r="R23" s="57">
        <v>4.6</v>
      </c>
      <c r="S23" s="27">
        <v>9.15</v>
      </c>
      <c r="T23" s="42"/>
      <c r="U23" s="58">
        <f>R23+S23-T23</f>
        <v>13.75</v>
      </c>
      <c r="V23" s="60">
        <v>3.9</v>
      </c>
      <c r="W23" s="27">
        <v>8.4</v>
      </c>
      <c r="X23" s="42"/>
      <c r="Y23" s="52">
        <f>V23+W23-X23</f>
        <v>12.3</v>
      </c>
      <c r="Z23" s="57"/>
      <c r="AA23" s="27"/>
      <c r="AB23" s="42"/>
      <c r="AC23" s="58"/>
      <c r="AD23" s="54">
        <f>I23+M23+Q23+U23+Y23+AC23</f>
        <v>38.95</v>
      </c>
    </row>
    <row r="24" spans="1:30" ht="15.75">
      <c r="A24" s="160" t="s">
        <v>42</v>
      </c>
      <c r="B24" s="185" t="s">
        <v>148</v>
      </c>
      <c r="C24" s="154" t="s">
        <v>87</v>
      </c>
      <c r="D24" s="157">
        <v>91</v>
      </c>
      <c r="E24" s="65" t="s">
        <v>71</v>
      </c>
      <c r="F24" s="60">
        <v>4.1</v>
      </c>
      <c r="G24" s="27">
        <v>8.75</v>
      </c>
      <c r="H24" s="42"/>
      <c r="I24" s="52">
        <f>F24+G24-H24</f>
        <v>12.85</v>
      </c>
      <c r="J24" s="57">
        <v>3.7</v>
      </c>
      <c r="K24" s="27">
        <v>8.9</v>
      </c>
      <c r="L24" s="42"/>
      <c r="M24" s="58">
        <f>J24+K24-L24</f>
        <v>12.600000000000001</v>
      </c>
      <c r="N24" s="60">
        <v>4</v>
      </c>
      <c r="O24" s="27">
        <v>7.95</v>
      </c>
      <c r="P24" s="42"/>
      <c r="Q24" s="52">
        <f>N24+O24-P24</f>
        <v>11.95</v>
      </c>
      <c r="R24" s="57"/>
      <c r="S24" s="27"/>
      <c r="T24" s="42"/>
      <c r="U24" s="58"/>
      <c r="V24" s="60"/>
      <c r="W24" s="27"/>
      <c r="X24" s="42"/>
      <c r="Y24" s="52"/>
      <c r="Z24" s="57"/>
      <c r="AA24" s="27"/>
      <c r="AB24" s="42"/>
      <c r="AC24" s="58"/>
      <c r="AD24" s="54">
        <f>I24+M24+Q24+U24+Y24+AC24</f>
        <v>37.400000000000006</v>
      </c>
    </row>
    <row r="25" spans="1:30" ht="15.75">
      <c r="A25" s="160" t="s">
        <v>43</v>
      </c>
      <c r="B25" s="185" t="s">
        <v>150</v>
      </c>
      <c r="C25" s="154" t="s">
        <v>59</v>
      </c>
      <c r="D25" s="157">
        <v>73</v>
      </c>
      <c r="E25" s="65" t="s">
        <v>71</v>
      </c>
      <c r="F25" s="60"/>
      <c r="G25" s="27"/>
      <c r="H25" s="42"/>
      <c r="I25" s="52"/>
      <c r="J25" s="57"/>
      <c r="K25" s="27"/>
      <c r="L25" s="42"/>
      <c r="M25" s="58"/>
      <c r="N25" s="60"/>
      <c r="O25" s="27"/>
      <c r="P25" s="42"/>
      <c r="Q25" s="52"/>
      <c r="R25" s="57">
        <v>5.4</v>
      </c>
      <c r="S25" s="27">
        <v>9.1</v>
      </c>
      <c r="T25" s="42"/>
      <c r="U25" s="58">
        <f>R25+S25-T25</f>
        <v>14.5</v>
      </c>
      <c r="V25" s="60"/>
      <c r="W25" s="27"/>
      <c r="X25" s="42"/>
      <c r="Y25" s="52"/>
      <c r="Z25" s="57">
        <v>4.2</v>
      </c>
      <c r="AA25" s="27">
        <v>9</v>
      </c>
      <c r="AB25" s="42"/>
      <c r="AC25" s="58">
        <f>Z25+AA25-AB25</f>
        <v>13.2</v>
      </c>
      <c r="AD25" s="54">
        <f>I25+M25+Q25+U25+Y25+AC25</f>
        <v>27.7</v>
      </c>
    </row>
    <row r="26" spans="1:30" ht="15.75">
      <c r="A26" s="160" t="s">
        <v>44</v>
      </c>
      <c r="B26" s="185" t="s">
        <v>112</v>
      </c>
      <c r="C26" s="154" t="s">
        <v>50</v>
      </c>
      <c r="D26" s="157">
        <v>78</v>
      </c>
      <c r="E26" s="65" t="s">
        <v>71</v>
      </c>
      <c r="F26" s="60"/>
      <c r="G26" s="27"/>
      <c r="H26" s="42"/>
      <c r="I26" s="52"/>
      <c r="J26" s="57">
        <v>4.7</v>
      </c>
      <c r="K26" s="27">
        <v>8.8</v>
      </c>
      <c r="L26" s="42"/>
      <c r="M26" s="58">
        <f>J26+K26-L26</f>
        <v>13.5</v>
      </c>
      <c r="N26" s="60">
        <v>3.9</v>
      </c>
      <c r="O26" s="27">
        <v>8.8</v>
      </c>
      <c r="P26" s="42"/>
      <c r="Q26" s="52">
        <f>N26+O26-P26</f>
        <v>12.700000000000001</v>
      </c>
      <c r="R26" s="57"/>
      <c r="S26" s="27"/>
      <c r="T26" s="42"/>
      <c r="U26" s="58"/>
      <c r="V26" s="60"/>
      <c r="W26" s="27"/>
      <c r="X26" s="42"/>
      <c r="Y26" s="52"/>
      <c r="Z26" s="57"/>
      <c r="AA26" s="27"/>
      <c r="AB26" s="42"/>
      <c r="AC26" s="58"/>
      <c r="AD26" s="54">
        <f>I26+M26+Q26+U26+Y26+AC26</f>
        <v>26.200000000000003</v>
      </c>
    </row>
    <row r="27" spans="1:30" ht="16.5" thickBot="1">
      <c r="A27" s="191" t="s">
        <v>45</v>
      </c>
      <c r="B27" s="187" t="s">
        <v>79</v>
      </c>
      <c r="C27" s="190" t="s">
        <v>33</v>
      </c>
      <c r="D27" s="192">
        <v>91</v>
      </c>
      <c r="E27" s="155" t="s">
        <v>78</v>
      </c>
      <c r="F27" s="152">
        <v>4.2</v>
      </c>
      <c r="G27" s="148">
        <v>7.7</v>
      </c>
      <c r="H27" s="149">
        <v>0.3</v>
      </c>
      <c r="I27" s="150">
        <f>F27+G27-H27</f>
        <v>11.6</v>
      </c>
      <c r="J27" s="147"/>
      <c r="K27" s="148"/>
      <c r="L27" s="149"/>
      <c r="M27" s="151"/>
      <c r="N27" s="152"/>
      <c r="O27" s="148"/>
      <c r="P27" s="149"/>
      <c r="Q27" s="150"/>
      <c r="R27" s="147">
        <v>4.6</v>
      </c>
      <c r="S27" s="148">
        <v>8.5</v>
      </c>
      <c r="T27" s="149">
        <v>0.1</v>
      </c>
      <c r="U27" s="151">
        <f>R27+S27-T27</f>
        <v>13</v>
      </c>
      <c r="V27" s="152"/>
      <c r="W27" s="148"/>
      <c r="X27" s="149"/>
      <c r="Y27" s="150"/>
      <c r="Z27" s="147"/>
      <c r="AA27" s="148"/>
      <c r="AB27" s="149"/>
      <c r="AC27" s="151"/>
      <c r="AD27" s="153">
        <f>I27+M27+Q27+U27+Y27+AC27</f>
        <v>24.6</v>
      </c>
    </row>
    <row r="28" ht="15.75">
      <c r="A28" s="183"/>
    </row>
  </sheetData>
  <sheetProtection/>
  <mergeCells count="8">
    <mergeCell ref="A1:AD1"/>
    <mergeCell ref="A3:AD3"/>
    <mergeCell ref="F5:I5"/>
    <mergeCell ref="J5:M5"/>
    <mergeCell ref="N5:Q5"/>
    <mergeCell ref="R5:U5"/>
    <mergeCell ref="V5:Y5"/>
    <mergeCell ref="Z5:AC5"/>
  </mergeCells>
  <printOptions/>
  <pageMargins left="0.17" right="0.17" top="0.17" bottom="0.16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4"/>
  <sheetViews>
    <sheetView zoomScalePageLayoutView="0" workbookViewId="0" topLeftCell="A19">
      <selection activeCell="G42" sqref="G42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70" t="s">
        <v>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6.75" customHeight="1">
      <c r="A2" s="5"/>
      <c r="D2" s="1"/>
      <c r="K2" s="14"/>
    </row>
    <row r="3" spans="1:11" ht="18">
      <c r="A3" s="170" t="s">
        <v>97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ht="15.75" customHeight="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9.25" customHeight="1">
      <c r="A6" s="10"/>
      <c r="C6" s="2"/>
      <c r="K6" s="9" t="s">
        <v>0</v>
      </c>
    </row>
    <row r="7" spans="2:11" ht="16.5" customHeight="1">
      <c r="B7" s="119"/>
      <c r="C7" s="4"/>
      <c r="D7" s="4"/>
      <c r="E7" s="119"/>
      <c r="F7" s="119"/>
      <c r="G7" s="119"/>
      <c r="H7" s="119"/>
      <c r="I7" s="119"/>
      <c r="J7" s="119"/>
      <c r="K7" s="161"/>
    </row>
    <row r="8" spans="1:11" ht="16.5" customHeight="1">
      <c r="A8" s="162" t="s">
        <v>1</v>
      </c>
      <c r="B8" s="163" t="s">
        <v>135</v>
      </c>
      <c r="C8" s="61"/>
      <c r="D8" s="62"/>
      <c r="E8" s="4"/>
      <c r="F8" s="4"/>
      <c r="G8" s="4"/>
      <c r="H8" s="4"/>
      <c r="I8" s="4"/>
      <c r="J8" s="4"/>
      <c r="K8" s="18"/>
    </row>
    <row r="9" spans="1:11" ht="16.5" customHeight="1">
      <c r="A9" s="162"/>
      <c r="B9" s="124" t="s">
        <v>136</v>
      </c>
      <c r="C9" s="125" t="s">
        <v>30</v>
      </c>
      <c r="D9" s="138">
        <v>69</v>
      </c>
      <c r="E9" s="127"/>
      <c r="F9" s="127">
        <v>11.05</v>
      </c>
      <c r="G9" s="127">
        <v>13.1</v>
      </c>
      <c r="H9" s="127">
        <v>13.3</v>
      </c>
      <c r="I9" s="127">
        <v>13.65</v>
      </c>
      <c r="J9" s="127">
        <v>13</v>
      </c>
      <c r="K9" s="18"/>
    </row>
    <row r="10" spans="1:11" ht="16.5" customHeight="1">
      <c r="A10" s="162"/>
      <c r="B10" s="124" t="s">
        <v>72</v>
      </c>
      <c r="C10" s="125" t="s">
        <v>27</v>
      </c>
      <c r="D10" s="138">
        <v>84</v>
      </c>
      <c r="E10" s="127">
        <v>14.75</v>
      </c>
      <c r="F10" s="127">
        <v>14.3</v>
      </c>
      <c r="G10" s="127">
        <v>13.75</v>
      </c>
      <c r="H10" s="127"/>
      <c r="I10" s="127">
        <v>13.9</v>
      </c>
      <c r="J10" s="127">
        <v>12.65</v>
      </c>
      <c r="K10" s="18"/>
    </row>
    <row r="11" spans="1:11" ht="16.5" customHeight="1">
      <c r="A11" s="162"/>
      <c r="B11" s="124" t="s">
        <v>138</v>
      </c>
      <c r="C11" s="125" t="s">
        <v>139</v>
      </c>
      <c r="D11" s="138">
        <v>87</v>
      </c>
      <c r="E11" s="127">
        <v>13.75</v>
      </c>
      <c r="F11" s="127">
        <v>13.6</v>
      </c>
      <c r="G11" s="127">
        <v>13.7</v>
      </c>
      <c r="H11" s="127">
        <v>14.45</v>
      </c>
      <c r="I11" s="127">
        <v>13.7</v>
      </c>
      <c r="J11" s="127"/>
      <c r="K11" s="18"/>
    </row>
    <row r="12" spans="1:11" ht="16.5" customHeight="1">
      <c r="A12" s="162"/>
      <c r="B12" s="124" t="s">
        <v>142</v>
      </c>
      <c r="C12" s="133" t="s">
        <v>50</v>
      </c>
      <c r="D12" s="138">
        <v>90</v>
      </c>
      <c r="E12" s="127">
        <v>13.25</v>
      </c>
      <c r="F12" s="127">
        <v>14.3</v>
      </c>
      <c r="G12" s="127">
        <v>11.55</v>
      </c>
      <c r="H12" s="127">
        <v>13.5</v>
      </c>
      <c r="I12" s="127">
        <v>12.85</v>
      </c>
      <c r="J12" s="127">
        <v>13.25</v>
      </c>
      <c r="K12" s="18"/>
    </row>
    <row r="13" spans="1:11" ht="16.5" customHeight="1">
      <c r="A13" s="162"/>
      <c r="B13" s="124" t="s">
        <v>143</v>
      </c>
      <c r="C13" s="125" t="s">
        <v>83</v>
      </c>
      <c r="D13" s="138">
        <v>83</v>
      </c>
      <c r="E13" s="17">
        <v>13.35</v>
      </c>
      <c r="F13" s="17"/>
      <c r="G13" s="17"/>
      <c r="H13" s="17">
        <v>14.8</v>
      </c>
      <c r="I13" s="17"/>
      <c r="J13" s="17">
        <v>12.15</v>
      </c>
      <c r="K13" s="18"/>
    </row>
    <row r="14" spans="1:11" ht="18" customHeight="1">
      <c r="A14" s="164"/>
      <c r="B14" s="135"/>
      <c r="C14" s="136"/>
      <c r="D14" s="137"/>
      <c r="E14" s="26">
        <f>IF(SUM(E9:E13)&gt;0,LARGE(E9:E13,1)+LARGE(E9:E13,2)+LARGE(E9:E13,3))</f>
        <v>41.85</v>
      </c>
      <c r="F14" s="26">
        <f>IF(SUM(F9:F13)&gt;0,LARGE(F9:F13,1)+LARGE(F9:F13,2)+LARGE(F9:F13,3))</f>
        <v>42.2</v>
      </c>
      <c r="G14" s="26">
        <f>IF(SUM(G9:G13)&gt;0,LARGE(G9:G13,1)+LARGE(G9:G13,2)+LARGE(G9:G13,3))</f>
        <v>40.55</v>
      </c>
      <c r="H14" s="26">
        <f>IF(SUM(H9:H13)&gt;0,LARGE(H9:H13,1)+LARGE(H9:H13,2)+LARGE(H9:H13,3))</f>
        <v>42.75</v>
      </c>
      <c r="I14" s="26">
        <f>IF(SUM(I9:I13)&gt;0,LARGE(I9:I13,1)+LARGE(I9:I13,2)+LARGE(I9:I13,3))</f>
        <v>41.25</v>
      </c>
      <c r="J14" s="26">
        <f>IF(SUM(J9:J13)&gt;0,LARGE(J9:J13,1)+LARGE(J9:J13,2)+LARGE(J9:J13,3))</f>
        <v>38.9</v>
      </c>
      <c r="K14" s="7">
        <f>SUM(E14:J14)</f>
        <v>247.50000000000003</v>
      </c>
    </row>
    <row r="15" ht="16.5" customHeight="1">
      <c r="D15" s="13"/>
    </row>
    <row r="16" spans="1:11" ht="16.5" customHeight="1">
      <c r="A16" s="162" t="s">
        <v>2</v>
      </c>
      <c r="B16" s="163" t="s">
        <v>95</v>
      </c>
      <c r="C16" s="61"/>
      <c r="D16" s="62"/>
      <c r="E16" s="4"/>
      <c r="F16" s="4"/>
      <c r="G16" s="4"/>
      <c r="H16" s="4"/>
      <c r="I16" s="4"/>
      <c r="J16" s="4"/>
      <c r="K16" s="18"/>
    </row>
    <row r="17" spans="1:11" ht="16.5" customHeight="1">
      <c r="A17" s="162"/>
      <c r="B17" s="124" t="s">
        <v>163</v>
      </c>
      <c r="C17" s="125" t="s">
        <v>164</v>
      </c>
      <c r="D17" s="138"/>
      <c r="E17" s="127">
        <v>13.3</v>
      </c>
      <c r="F17" s="127">
        <v>13</v>
      </c>
      <c r="G17" s="127"/>
      <c r="H17" s="127">
        <v>15.05</v>
      </c>
      <c r="I17" s="127">
        <v>12.25</v>
      </c>
      <c r="J17" s="127">
        <v>12.5</v>
      </c>
      <c r="K17" s="18"/>
    </row>
    <row r="18" spans="1:11" ht="16.5" customHeight="1">
      <c r="A18" s="162"/>
      <c r="B18" s="124" t="s">
        <v>148</v>
      </c>
      <c r="C18" s="125" t="s">
        <v>87</v>
      </c>
      <c r="D18" s="138">
        <v>91</v>
      </c>
      <c r="E18" s="127">
        <v>12.85</v>
      </c>
      <c r="F18" s="127">
        <v>12.6</v>
      </c>
      <c r="G18" s="127">
        <v>11.95</v>
      </c>
      <c r="H18" s="127"/>
      <c r="I18" s="127"/>
      <c r="J18" s="127"/>
      <c r="K18" s="18"/>
    </row>
    <row r="19" spans="1:11" ht="16.5" customHeight="1">
      <c r="A19" s="162"/>
      <c r="B19" s="124" t="s">
        <v>151</v>
      </c>
      <c r="C19" s="125" t="s">
        <v>36</v>
      </c>
      <c r="D19" s="138">
        <v>79</v>
      </c>
      <c r="E19" s="127"/>
      <c r="F19" s="127">
        <v>13.1</v>
      </c>
      <c r="G19" s="127">
        <v>12.5</v>
      </c>
      <c r="H19" s="127"/>
      <c r="I19" s="127">
        <v>13.4</v>
      </c>
      <c r="J19" s="127">
        <v>12.25</v>
      </c>
      <c r="K19" s="18"/>
    </row>
    <row r="20" spans="1:11" ht="16.5" customHeight="1">
      <c r="A20" s="162"/>
      <c r="B20" s="124" t="s">
        <v>56</v>
      </c>
      <c r="C20" s="125" t="s">
        <v>27</v>
      </c>
      <c r="D20" s="138">
        <v>80</v>
      </c>
      <c r="E20" s="127">
        <v>12.9</v>
      </c>
      <c r="F20" s="127"/>
      <c r="G20" s="127"/>
      <c r="H20" s="127">
        <v>13.75</v>
      </c>
      <c r="I20" s="127">
        <v>12.3</v>
      </c>
      <c r="J20" s="127"/>
      <c r="K20" s="18"/>
    </row>
    <row r="21" spans="1:11" ht="16.5" customHeight="1">
      <c r="A21" s="162"/>
      <c r="B21" s="124" t="s">
        <v>112</v>
      </c>
      <c r="C21" s="125" t="s">
        <v>50</v>
      </c>
      <c r="D21" s="138">
        <v>78</v>
      </c>
      <c r="E21" s="127"/>
      <c r="F21" s="127">
        <v>13.5</v>
      </c>
      <c r="G21" s="127">
        <v>12.7</v>
      </c>
      <c r="H21" s="127"/>
      <c r="I21" s="127"/>
      <c r="J21" s="127"/>
      <c r="K21" s="18"/>
    </row>
    <row r="22" spans="1:11" ht="16.5" customHeight="1">
      <c r="A22" s="162"/>
      <c r="B22" s="124" t="s">
        <v>150</v>
      </c>
      <c r="C22" s="125" t="s">
        <v>59</v>
      </c>
      <c r="D22" s="138">
        <v>73</v>
      </c>
      <c r="E22" s="127"/>
      <c r="F22" s="127"/>
      <c r="G22" s="127"/>
      <c r="H22" s="127">
        <v>14.5</v>
      </c>
      <c r="I22" s="127"/>
      <c r="J22" s="127">
        <v>13.2</v>
      </c>
      <c r="K22" s="18"/>
    </row>
    <row r="23" spans="1:11" ht="16.5" customHeight="1">
      <c r="A23" s="162"/>
      <c r="B23" s="124" t="s">
        <v>149</v>
      </c>
      <c r="C23" s="125" t="s">
        <v>28</v>
      </c>
      <c r="D23" s="138">
        <v>89</v>
      </c>
      <c r="E23" s="17">
        <v>14.05</v>
      </c>
      <c r="F23" s="17"/>
      <c r="G23" s="17">
        <v>4.7</v>
      </c>
      <c r="H23" s="17">
        <v>14.95</v>
      </c>
      <c r="I23" s="17">
        <v>12.1</v>
      </c>
      <c r="J23" s="17">
        <v>12.45</v>
      </c>
      <c r="K23" s="18"/>
    </row>
    <row r="24" spans="2:11" ht="16.5" customHeight="1">
      <c r="B24" s="3"/>
      <c r="C24" s="61"/>
      <c r="D24" s="62"/>
      <c r="E24" s="26">
        <f>IF(SUM(E17:E23)&gt;0,LARGE(E17:E23,1)+LARGE(E17:E23,2)+LARGE(E17:E23,3))</f>
        <v>40.25</v>
      </c>
      <c r="F24" s="26">
        <f>IF(SUM(F17:F23)&gt;0,LARGE(F17:F23,1)+LARGE(F17:F23,2)+LARGE(F17:F23,3))</f>
        <v>39.6</v>
      </c>
      <c r="G24" s="26">
        <f>IF(SUM(G17:G23)&gt;0,LARGE(G17:G23,1)+LARGE(G17:G23,2)+LARGE(G17:G23,3))</f>
        <v>37.15</v>
      </c>
      <c r="H24" s="26">
        <f>IF(SUM(H17:H23)&gt;0,LARGE(H17:H23,1)+LARGE(H17:H23,2)+LARGE(H17:H23,3))</f>
        <v>44.5</v>
      </c>
      <c r="I24" s="26">
        <f>IF(SUM(I17:I23)&gt;0,LARGE(I17:I23,1)+LARGE(I17:I23,2)+LARGE(I17:I23,3))</f>
        <v>37.95</v>
      </c>
      <c r="J24" s="26">
        <f>IF(SUM(J17:J23)&gt;0,LARGE(J17:J23,1)+LARGE(J17:J23,2)+LARGE(J17:J23,3))</f>
        <v>38.15</v>
      </c>
      <c r="K24" s="7">
        <f>SUM(E24:J24)</f>
        <v>237.6</v>
      </c>
    </row>
    <row r="25" spans="2:11" ht="15.75" customHeight="1">
      <c r="B25" s="3"/>
      <c r="C25" s="61"/>
      <c r="D25" s="62"/>
      <c r="E25" s="26"/>
      <c r="F25" s="26"/>
      <c r="G25" s="26"/>
      <c r="H25" s="26"/>
      <c r="I25" s="26"/>
      <c r="J25" s="26"/>
      <c r="K25" s="7"/>
    </row>
    <row r="26" spans="1:11" ht="16.5" customHeight="1">
      <c r="A26" s="162" t="s">
        <v>3</v>
      </c>
      <c r="B26" s="139" t="s">
        <v>78</v>
      </c>
      <c r="C26" s="61"/>
      <c r="D26" s="62"/>
      <c r="E26" s="4"/>
      <c r="F26" s="4"/>
      <c r="G26" s="4"/>
      <c r="H26" s="4"/>
      <c r="I26" s="4"/>
      <c r="J26" s="4"/>
      <c r="K26" s="18"/>
    </row>
    <row r="27" spans="1:11" ht="16.5" customHeight="1">
      <c r="A27" s="162"/>
      <c r="B27" s="72" t="s">
        <v>84</v>
      </c>
      <c r="C27" s="46" t="s">
        <v>36</v>
      </c>
      <c r="D27" s="16">
        <v>94</v>
      </c>
      <c r="E27" s="127">
        <v>13.05</v>
      </c>
      <c r="F27" s="127">
        <v>12.45</v>
      </c>
      <c r="G27" s="127">
        <v>11.5</v>
      </c>
      <c r="H27" s="127">
        <v>13.7</v>
      </c>
      <c r="I27" s="127">
        <v>12.05</v>
      </c>
      <c r="J27" s="127">
        <v>12.3</v>
      </c>
      <c r="K27" s="18"/>
    </row>
    <row r="28" spans="1:11" ht="16.5" customHeight="1">
      <c r="A28" s="162"/>
      <c r="B28" s="72" t="s">
        <v>79</v>
      </c>
      <c r="C28" s="46" t="s">
        <v>33</v>
      </c>
      <c r="D28" s="16">
        <v>91</v>
      </c>
      <c r="E28" s="127">
        <v>11.6</v>
      </c>
      <c r="F28" s="127"/>
      <c r="G28" s="127"/>
      <c r="H28" s="127">
        <v>13</v>
      </c>
      <c r="I28" s="127"/>
      <c r="J28" s="127"/>
      <c r="K28" s="18"/>
    </row>
    <row r="29" spans="1:11" ht="16.5" customHeight="1">
      <c r="A29" s="162"/>
      <c r="B29" s="72" t="s">
        <v>144</v>
      </c>
      <c r="C29" s="46" t="s">
        <v>145</v>
      </c>
      <c r="D29" s="16">
        <v>78</v>
      </c>
      <c r="E29" s="127"/>
      <c r="F29" s="127">
        <v>13.6</v>
      </c>
      <c r="G29" s="127">
        <v>12.6</v>
      </c>
      <c r="H29" s="127"/>
      <c r="I29" s="127">
        <v>13.5</v>
      </c>
      <c r="J29" s="127">
        <v>12.9</v>
      </c>
      <c r="K29" s="18"/>
    </row>
    <row r="30" spans="1:11" ht="16.5" customHeight="1">
      <c r="A30" s="162"/>
      <c r="B30" s="72" t="s">
        <v>165</v>
      </c>
      <c r="C30" s="46" t="s">
        <v>166</v>
      </c>
      <c r="D30" s="16"/>
      <c r="E30" s="127">
        <v>13.1</v>
      </c>
      <c r="F30" s="127">
        <v>12.7</v>
      </c>
      <c r="G30" s="127">
        <v>12.75</v>
      </c>
      <c r="H30" s="127">
        <v>14.6</v>
      </c>
      <c r="I30" s="127">
        <v>12.7</v>
      </c>
      <c r="J30" s="127">
        <v>12.5</v>
      </c>
      <c r="K30" s="18"/>
    </row>
    <row r="31" spans="1:11" ht="16.5" customHeight="1">
      <c r="A31" s="162"/>
      <c r="B31" s="72" t="s">
        <v>146</v>
      </c>
      <c r="C31" s="46" t="s">
        <v>147</v>
      </c>
      <c r="D31" s="16">
        <v>88</v>
      </c>
      <c r="E31" s="17">
        <v>12.8</v>
      </c>
      <c r="F31" s="17">
        <v>10.4</v>
      </c>
      <c r="G31" s="17">
        <v>12.75</v>
      </c>
      <c r="H31" s="17">
        <v>13.8</v>
      </c>
      <c r="I31" s="17"/>
      <c r="J31" s="17"/>
      <c r="K31" s="18"/>
    </row>
    <row r="32" spans="1:11" ht="16.5" customHeight="1">
      <c r="A32" s="162"/>
      <c r="B32" s="3"/>
      <c r="C32" s="61"/>
      <c r="D32" s="62"/>
      <c r="E32" s="26">
        <f>IF(SUM(E27:E31)&gt;0,LARGE(E27:E31,1)+LARGE(E27:E31,2)+LARGE(E27:E31,3))</f>
        <v>38.95</v>
      </c>
      <c r="F32" s="26">
        <f>IF(SUM(F27:F31)&gt;0,LARGE(F27:F31,1)+LARGE(F27:F31,2)+LARGE(F27:F31,3))</f>
        <v>38.75</v>
      </c>
      <c r="G32" s="26">
        <f>IF(SUM(G27:G31)&gt;0,LARGE(G27:G31,1)+LARGE(G27:G31,2)+LARGE(G27:G31,3))</f>
        <v>38.1</v>
      </c>
      <c r="H32" s="26">
        <f>IF(SUM(H27:H31)&gt;0,LARGE(H27:H31,1)+LARGE(H27:H31,2)+LARGE(H27:H31,3))</f>
        <v>42.099999999999994</v>
      </c>
      <c r="I32" s="26">
        <f>IF(SUM(I27:I31)&gt;0,LARGE(I27:I31,1)+LARGE(I27:I31,2)+LARGE(I27:I31,3))</f>
        <v>38.25</v>
      </c>
      <c r="J32" s="26">
        <f>IF(SUM(J27:J31)&gt;0,LARGE(J27:J31,1)+LARGE(J27:J31,2)+LARGE(J27:J31,3))</f>
        <v>37.7</v>
      </c>
      <c r="K32" s="7">
        <f>SUM(E32:J32)</f>
        <v>233.85000000000002</v>
      </c>
    </row>
    <row r="33" spans="1:11" ht="21.75" customHeight="1">
      <c r="A33" s="164"/>
      <c r="B33" s="3"/>
      <c r="C33" s="61"/>
      <c r="D33" s="62"/>
      <c r="E33" s="4"/>
      <c r="F33" s="4"/>
      <c r="G33" s="4"/>
      <c r="H33" s="4"/>
      <c r="I33" s="4"/>
      <c r="J33" s="4"/>
      <c r="K33" s="18"/>
    </row>
    <row r="34" spans="1:11" ht="15" customHeight="1">
      <c r="A34" s="162" t="s">
        <v>4</v>
      </c>
      <c r="B34" s="163" t="s">
        <v>127</v>
      </c>
      <c r="C34" s="61"/>
      <c r="D34" s="130"/>
      <c r="E34" s="4"/>
      <c r="F34" s="4"/>
      <c r="G34" s="4"/>
      <c r="H34" s="4"/>
      <c r="I34" s="4"/>
      <c r="J34" s="4"/>
      <c r="K34" s="18"/>
    </row>
    <row r="35" spans="1:11" ht="16.5" customHeight="1">
      <c r="A35" s="1"/>
      <c r="B35" s="124" t="s">
        <v>128</v>
      </c>
      <c r="C35" s="125" t="s">
        <v>29</v>
      </c>
      <c r="D35" s="134" t="s">
        <v>129</v>
      </c>
      <c r="E35" s="127">
        <v>13.6</v>
      </c>
      <c r="F35" s="127">
        <v>13.7</v>
      </c>
      <c r="G35" s="127">
        <v>13.5</v>
      </c>
      <c r="H35" s="127">
        <v>13</v>
      </c>
      <c r="I35" s="127">
        <v>14.35</v>
      </c>
      <c r="J35" s="127">
        <v>13.4</v>
      </c>
      <c r="K35" s="18"/>
    </row>
    <row r="36" spans="1:11" ht="16.5" customHeight="1">
      <c r="A36" s="162"/>
      <c r="B36" s="124" t="s">
        <v>75</v>
      </c>
      <c r="C36" s="125" t="s">
        <v>66</v>
      </c>
      <c r="D36" s="134" t="s">
        <v>130</v>
      </c>
      <c r="E36" s="127">
        <v>11.45</v>
      </c>
      <c r="F36" s="127">
        <v>11.25</v>
      </c>
      <c r="G36" s="127">
        <v>5.6</v>
      </c>
      <c r="H36" s="127">
        <v>13.6</v>
      </c>
      <c r="I36" s="127">
        <v>11</v>
      </c>
      <c r="J36" s="127"/>
      <c r="K36" s="18"/>
    </row>
    <row r="37" spans="1:11" ht="16.5" customHeight="1">
      <c r="A37" s="162"/>
      <c r="B37" s="124" t="s">
        <v>133</v>
      </c>
      <c r="C37" s="125" t="s">
        <v>131</v>
      </c>
      <c r="D37" s="134" t="s">
        <v>132</v>
      </c>
      <c r="E37" s="127">
        <v>13.05</v>
      </c>
      <c r="F37" s="127">
        <v>11.9</v>
      </c>
      <c r="G37" s="127">
        <v>11.15</v>
      </c>
      <c r="H37" s="127">
        <v>14.85</v>
      </c>
      <c r="I37" s="127">
        <v>11.6</v>
      </c>
      <c r="J37" s="127">
        <v>11.25</v>
      </c>
      <c r="K37" s="18"/>
    </row>
    <row r="38" spans="1:11" ht="16.5" customHeight="1">
      <c r="A38" s="162"/>
      <c r="B38" s="124" t="s">
        <v>53</v>
      </c>
      <c r="C38" s="125" t="s">
        <v>54</v>
      </c>
      <c r="D38" s="134" t="s">
        <v>134</v>
      </c>
      <c r="E38" s="17">
        <v>12.9</v>
      </c>
      <c r="F38" s="17">
        <v>10.9</v>
      </c>
      <c r="G38" s="17">
        <v>11.7</v>
      </c>
      <c r="H38" s="17">
        <v>13.25</v>
      </c>
      <c r="I38" s="17">
        <v>12.25</v>
      </c>
      <c r="J38" s="17">
        <v>10.4</v>
      </c>
      <c r="K38" s="18"/>
    </row>
    <row r="39" spans="1:11" ht="16.5" customHeight="1">
      <c r="A39" s="162"/>
      <c r="B39" s="3"/>
      <c r="C39" s="61"/>
      <c r="D39" s="130"/>
      <c r="E39" s="26">
        <f>IF(SUM(E35:E38)&gt;0,LARGE(E35:E38,1)+LARGE(E35:E38,2)+LARGE(E35:E38,3))</f>
        <v>39.55</v>
      </c>
      <c r="F39" s="26">
        <f>IF(SUM(F35:F38)&gt;0,LARGE(F35:F38,1)+LARGE(F35:F38,2)+LARGE(F35:F38,3))</f>
        <v>36.85</v>
      </c>
      <c r="G39" s="26">
        <f>IF(SUM(G35:G38)&gt;0,LARGE(G35:G38,1)+LARGE(G35:G38,2)+LARGE(G35:G38,3))</f>
        <v>36.35</v>
      </c>
      <c r="H39" s="26">
        <f>IF(SUM(H35:H38)&gt;0,LARGE(H35:H38,1)+LARGE(H35:H38,2)+LARGE(H35:H38,3))</f>
        <v>41.7</v>
      </c>
      <c r="I39" s="26">
        <f>IF(SUM(I35:I38)&gt;0,LARGE(I35:I38,1)+LARGE(I35:I38,2)+LARGE(I35:I38,3))</f>
        <v>38.2</v>
      </c>
      <c r="J39" s="26">
        <f>IF(SUM(J35:J38)&gt;0,LARGE(J35:J38,1)+LARGE(J35:J38,2)+LARGE(J35:J38,3))</f>
        <v>35.05</v>
      </c>
      <c r="K39" s="7">
        <f>SUM(E39:J39)</f>
        <v>227.7</v>
      </c>
    </row>
    <row r="40" ht="16.5" customHeight="1">
      <c r="A40" s="162"/>
    </row>
    <row r="41" ht="16.5" customHeight="1">
      <c r="A41" s="162"/>
    </row>
    <row r="42" ht="16.5" customHeight="1">
      <c r="A42" s="162"/>
    </row>
    <row r="43" ht="6.75" customHeight="1">
      <c r="A43" s="164"/>
    </row>
    <row r="44" ht="8.25" customHeight="1">
      <c r="A44" s="10"/>
    </row>
  </sheetData>
  <sheetProtection/>
  <mergeCells count="2">
    <mergeCell ref="A1:K1"/>
    <mergeCell ref="A3:K3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K37"/>
  <sheetViews>
    <sheetView zoomScalePageLayoutView="0" workbookViewId="0" topLeftCell="A4">
      <selection activeCell="E23" sqref="E23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70" t="s">
        <v>114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6.75" customHeight="1">
      <c r="A2" s="5"/>
      <c r="D2" s="1"/>
      <c r="K2" s="14"/>
    </row>
    <row r="3" spans="1:11" ht="18">
      <c r="A3" s="170" t="s">
        <v>97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ht="15.75" customHeight="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9.25" customHeight="1">
      <c r="A6" s="10"/>
      <c r="C6" s="2"/>
      <c r="K6" s="9" t="s">
        <v>0</v>
      </c>
    </row>
    <row r="7" spans="1:11" ht="14.25" customHeight="1">
      <c r="A7" s="10"/>
      <c r="C7" s="2"/>
      <c r="K7" s="9"/>
    </row>
    <row r="8" spans="1:11" ht="17.25" customHeight="1">
      <c r="A8" s="14" t="s">
        <v>1</v>
      </c>
      <c r="B8" s="23" t="s">
        <v>37</v>
      </c>
      <c r="C8" s="8"/>
      <c r="D8" s="13"/>
      <c r="K8" s="18"/>
    </row>
    <row r="9" spans="1:11" ht="17.25" customHeight="1">
      <c r="A9" s="14"/>
      <c r="B9" s="72" t="s">
        <v>120</v>
      </c>
      <c r="C9" s="46" t="s">
        <v>119</v>
      </c>
      <c r="D9" s="16">
        <v>76</v>
      </c>
      <c r="E9" s="127">
        <v>11.2</v>
      </c>
      <c r="F9" s="127">
        <v>8.5</v>
      </c>
      <c r="G9" s="127">
        <v>10.4</v>
      </c>
      <c r="H9" s="127">
        <v>12.35</v>
      </c>
      <c r="I9" s="127"/>
      <c r="J9" s="127"/>
      <c r="K9" s="18"/>
    </row>
    <row r="10" spans="1:11" ht="17.25" customHeight="1">
      <c r="A10" s="14"/>
      <c r="B10" s="72" t="s">
        <v>52</v>
      </c>
      <c r="C10" s="46" t="s">
        <v>27</v>
      </c>
      <c r="D10" s="16">
        <v>87</v>
      </c>
      <c r="E10" s="127">
        <v>12.4</v>
      </c>
      <c r="F10" s="127">
        <v>1.9</v>
      </c>
      <c r="G10" s="127">
        <v>10.5</v>
      </c>
      <c r="H10" s="127">
        <v>12.5</v>
      </c>
      <c r="I10" s="127">
        <v>11.25</v>
      </c>
      <c r="J10" s="127">
        <v>10.2</v>
      </c>
      <c r="K10" s="18"/>
    </row>
    <row r="11" spans="1:11" ht="17.25" customHeight="1">
      <c r="A11" s="14"/>
      <c r="B11" s="72" t="s">
        <v>35</v>
      </c>
      <c r="C11" s="46" t="s">
        <v>27</v>
      </c>
      <c r="D11" s="16">
        <v>93</v>
      </c>
      <c r="E11" s="127">
        <v>11.6</v>
      </c>
      <c r="F11" s="127">
        <v>8.3</v>
      </c>
      <c r="G11" s="127">
        <v>9.9</v>
      </c>
      <c r="H11" s="127">
        <v>12.5</v>
      </c>
      <c r="I11" s="127">
        <v>10.65</v>
      </c>
      <c r="J11" s="127">
        <v>6</v>
      </c>
      <c r="K11" s="18"/>
    </row>
    <row r="12" spans="1:11" ht="17.25" customHeight="1">
      <c r="A12" s="14"/>
      <c r="B12" s="72" t="s">
        <v>121</v>
      </c>
      <c r="C12" s="46" t="s">
        <v>51</v>
      </c>
      <c r="D12" s="16">
        <v>93</v>
      </c>
      <c r="E12" s="127">
        <v>4.7</v>
      </c>
      <c r="F12" s="127">
        <v>9.2</v>
      </c>
      <c r="G12" s="127">
        <v>9.6</v>
      </c>
      <c r="H12" s="127">
        <v>11.8</v>
      </c>
      <c r="I12" s="127">
        <v>10.1</v>
      </c>
      <c r="J12" s="127">
        <v>2.8</v>
      </c>
      <c r="K12" s="18"/>
    </row>
    <row r="13" spans="1:11" ht="17.25" customHeight="1">
      <c r="A13" s="14"/>
      <c r="B13" s="3"/>
      <c r="C13" s="61"/>
      <c r="D13" s="62"/>
      <c r="E13" s="26">
        <f>IF(SUM(E9:E12)&gt;0,LARGE(E9:E12,1)+LARGE(E9:E12,2)+LARGE(E9:E12,3))</f>
        <v>35.2</v>
      </c>
      <c r="F13" s="26">
        <f>IF(SUM(F9:F12)&gt;0,LARGE(F9:F12,1)+LARGE(F9:F12,2)+LARGE(F9:F12,3))</f>
        <v>26</v>
      </c>
      <c r="G13" s="26">
        <f>IF(SUM(G9:G12)&gt;0,LARGE(G9:G12,1)+LARGE(G9:G12,2)+LARGE(G9:G12,3))</f>
        <v>30.799999999999997</v>
      </c>
      <c r="H13" s="26">
        <f>IF(SUM(H9:H12)&gt;0,LARGE(H9:H12,1)+LARGE(H9:H12,2)+LARGE(H9:H12,3))</f>
        <v>37.35</v>
      </c>
      <c r="I13" s="26">
        <f>IF(SUM(I9:I12)&gt;0,LARGE(I9:I12,1)+LARGE(I9:I12,2)+LARGE(I9:I12,3))</f>
        <v>32</v>
      </c>
      <c r="J13" s="26">
        <f>IF(SUM(J9:J12)&gt;0,LARGE(J9:J12,1)+LARGE(J9:J12,2)+LARGE(J9:J12,3))</f>
        <v>19</v>
      </c>
      <c r="K13" s="7">
        <f>SUM(E13:J13)</f>
        <v>180.35</v>
      </c>
    </row>
    <row r="14" spans="1:11" ht="15" customHeight="1">
      <c r="A14" s="10"/>
      <c r="C14" s="8"/>
      <c r="D14" s="13"/>
      <c r="K14" s="18"/>
    </row>
    <row r="15" spans="1:11" ht="18">
      <c r="A15" s="14" t="s">
        <v>2</v>
      </c>
      <c r="B15" s="23" t="s">
        <v>158</v>
      </c>
      <c r="C15" s="8"/>
      <c r="D15" s="13"/>
      <c r="K15" s="18"/>
    </row>
    <row r="16" spans="1:11" ht="18">
      <c r="A16" s="14"/>
      <c r="B16" s="72" t="s">
        <v>115</v>
      </c>
      <c r="C16" s="46" t="s">
        <v>50</v>
      </c>
      <c r="D16" s="16">
        <v>77</v>
      </c>
      <c r="E16" s="127"/>
      <c r="F16" s="127">
        <v>3.5</v>
      </c>
      <c r="G16" s="127">
        <v>10.6</v>
      </c>
      <c r="H16" s="127">
        <v>12.05</v>
      </c>
      <c r="I16" s="127">
        <v>6.3</v>
      </c>
      <c r="J16" s="127"/>
      <c r="K16" s="18"/>
    </row>
    <row r="17" spans="1:11" ht="18">
      <c r="A17" s="14"/>
      <c r="B17" s="72" t="s">
        <v>117</v>
      </c>
      <c r="C17" s="46" t="s">
        <v>28</v>
      </c>
      <c r="D17" s="16">
        <v>92</v>
      </c>
      <c r="E17" s="127">
        <v>11.5</v>
      </c>
      <c r="F17" s="127">
        <v>6.5</v>
      </c>
      <c r="G17" s="127">
        <v>9.6</v>
      </c>
      <c r="H17" s="127">
        <v>12.35</v>
      </c>
      <c r="I17" s="127">
        <v>9.3</v>
      </c>
      <c r="J17" s="127">
        <v>1.4</v>
      </c>
      <c r="K17" s="18"/>
    </row>
    <row r="18" spans="1:11" ht="18">
      <c r="A18" s="14"/>
      <c r="B18" s="72" t="s">
        <v>118</v>
      </c>
      <c r="C18" s="46" t="s">
        <v>27</v>
      </c>
      <c r="D18" s="16">
        <v>63</v>
      </c>
      <c r="E18" s="127">
        <v>11.1</v>
      </c>
      <c r="F18" s="127">
        <v>10</v>
      </c>
      <c r="G18" s="127">
        <v>10.4</v>
      </c>
      <c r="H18" s="127">
        <v>11.5</v>
      </c>
      <c r="I18" s="127">
        <v>11.3</v>
      </c>
      <c r="J18" s="127">
        <v>5.4</v>
      </c>
      <c r="K18" s="18"/>
    </row>
    <row r="19" spans="1:11" ht="18">
      <c r="A19" s="14"/>
      <c r="B19" s="72" t="s">
        <v>116</v>
      </c>
      <c r="C19" s="46" t="s">
        <v>50</v>
      </c>
      <c r="D19" s="16">
        <v>90</v>
      </c>
      <c r="E19" s="127">
        <v>11.4</v>
      </c>
      <c r="F19" s="127">
        <v>5.6</v>
      </c>
      <c r="G19" s="127">
        <v>10</v>
      </c>
      <c r="H19" s="127">
        <v>12.2</v>
      </c>
      <c r="I19" s="127">
        <v>5.5</v>
      </c>
      <c r="J19" s="127">
        <v>2</v>
      </c>
      <c r="K19" s="18"/>
    </row>
    <row r="20" spans="1:11" ht="18">
      <c r="A20" s="14"/>
      <c r="B20" s="3"/>
      <c r="C20" s="61"/>
      <c r="D20" s="62"/>
      <c r="E20" s="26">
        <f>IF(SUM(E16:E19)&gt;0,LARGE(E16:E19,1)+LARGE(E16:E19,2)+LARGE(E16:E19,3))</f>
        <v>34</v>
      </c>
      <c r="F20" s="26">
        <f>IF(SUM(F16:F19)&gt;0,LARGE(F16:F19,1)+LARGE(F16:F19,2)+LARGE(F16:F19,3))</f>
        <v>22.1</v>
      </c>
      <c r="G20" s="26">
        <f>IF(SUM(G16:G19)&gt;0,LARGE(G16:G19,1)+LARGE(G16:G19,2)+LARGE(G16:G19,3))</f>
        <v>31</v>
      </c>
      <c r="H20" s="26">
        <f>IF(SUM(H16:H19)&gt;0,LARGE(H16:H19,1)+LARGE(H16:H19,2)+LARGE(H16:H19,3))</f>
        <v>36.599999999999994</v>
      </c>
      <c r="I20" s="26">
        <f>IF(SUM(I16:I19)&gt;0,LARGE(I16:I19,1)+LARGE(I16:I19,2)+LARGE(I16:I19,3))</f>
        <v>26.900000000000002</v>
      </c>
      <c r="J20" s="26">
        <f>IF(SUM(J16:J19)&gt;0,LARGE(J16:J19,1)+LARGE(J16:J19,2)+LARGE(J16:J19,3))</f>
        <v>8.8</v>
      </c>
      <c r="K20" s="7">
        <f>SUM(E20:J20)</f>
        <v>159.4</v>
      </c>
    </row>
    <row r="21" spans="1:11" ht="33">
      <c r="A21" s="14"/>
      <c r="B21"/>
      <c r="C21" s="2"/>
      <c r="E21"/>
      <c r="F21"/>
      <c r="G21"/>
      <c r="H21"/>
      <c r="I21"/>
      <c r="J21"/>
      <c r="K21" s="9"/>
    </row>
    <row r="22" spans="1:11" ht="9" customHeight="1">
      <c r="A22" s="10"/>
      <c r="B22" s="3"/>
      <c r="C22" s="61"/>
      <c r="D22" s="62"/>
      <c r="E22" s="26"/>
      <c r="F22" s="26"/>
      <c r="G22" s="26"/>
      <c r="H22" s="26"/>
      <c r="I22" s="26"/>
      <c r="J22" s="26"/>
      <c r="K22" s="7"/>
    </row>
    <row r="23" ht="18">
      <c r="A23" s="14"/>
    </row>
    <row r="24" ht="18">
      <c r="A24" s="14"/>
    </row>
    <row r="25" ht="18">
      <c r="A25" s="14"/>
    </row>
    <row r="26" ht="18">
      <c r="A26" s="14"/>
    </row>
    <row r="27" ht="18">
      <c r="A27" s="14"/>
    </row>
    <row r="28" ht="18">
      <c r="A28" s="14"/>
    </row>
    <row r="29" ht="18">
      <c r="A29" s="14"/>
    </row>
    <row r="30" ht="18">
      <c r="A30" s="10"/>
    </row>
    <row r="31" ht="18">
      <c r="A31" s="14"/>
    </row>
    <row r="32" ht="18">
      <c r="A32" s="14"/>
    </row>
    <row r="33" ht="18">
      <c r="A33" s="14"/>
    </row>
    <row r="34" ht="18">
      <c r="A34" s="14"/>
    </row>
    <row r="35" ht="18">
      <c r="A35" s="14"/>
    </row>
    <row r="36" ht="18">
      <c r="A36" s="14"/>
    </row>
    <row r="37" ht="18">
      <c r="A37" s="14"/>
    </row>
    <row r="38" ht="113.25" customHeight="1"/>
  </sheetData>
  <sheetProtection/>
  <mergeCells count="2">
    <mergeCell ref="A1:K1"/>
    <mergeCell ref="A3:K3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G14"/>
  <sheetViews>
    <sheetView workbookViewId="0" topLeftCell="A1">
      <selection activeCell="G42" sqref="G42"/>
    </sheetView>
  </sheetViews>
  <sheetFormatPr defaultColWidth="9.00390625" defaultRowHeight="12.75"/>
  <cols>
    <col min="1" max="1" width="2.625" style="13" customWidth="1"/>
    <col min="2" max="2" width="12.75390625" style="183" customWidth="1"/>
    <col min="3" max="3" width="6.875" style="30" customWidth="1"/>
    <col min="4" max="4" width="2.375" style="30" customWidth="1"/>
    <col min="5" max="5" width="13.25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37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5" t="s">
        <v>162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19" ht="9" customHeight="1">
      <c r="A2" s="11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166" t="s">
        <v>161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ht="12" customHeight="1" thickBot="1">
      <c r="A4" s="126"/>
      <c r="B4" s="18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s="20" customFormat="1" ht="39" customHeight="1">
      <c r="A5" s="197" t="s">
        <v>14</v>
      </c>
      <c r="B5" s="198" t="s">
        <v>15</v>
      </c>
      <c r="C5" s="199" t="s">
        <v>16</v>
      </c>
      <c r="D5" s="33"/>
      <c r="E5" s="44"/>
      <c r="F5" s="167"/>
      <c r="G5" s="168"/>
      <c r="H5" s="168"/>
      <c r="I5" s="169"/>
      <c r="J5" s="167"/>
      <c r="K5" s="168"/>
      <c r="L5" s="168"/>
      <c r="M5" s="169"/>
      <c r="N5" s="167"/>
      <c r="O5" s="168"/>
      <c r="P5" s="168"/>
      <c r="Q5" s="169"/>
      <c r="R5" s="167"/>
      <c r="S5" s="168"/>
      <c r="T5" s="168"/>
      <c r="U5" s="169"/>
      <c r="V5" s="167"/>
      <c r="W5" s="168"/>
      <c r="X5" s="168"/>
      <c r="Y5" s="169"/>
      <c r="Z5" s="167"/>
      <c r="AA5" s="168"/>
      <c r="AB5" s="168"/>
      <c r="AC5" s="169"/>
      <c r="AD5" s="19" t="s">
        <v>0</v>
      </c>
    </row>
    <row r="6" spans="1:30" s="196" customFormat="1" ht="25.5" customHeight="1" thickBot="1">
      <c r="A6" s="37"/>
      <c r="B6" s="193"/>
      <c r="C6" s="194"/>
      <c r="D6" s="194"/>
      <c r="E6" s="195"/>
      <c r="F6" s="38" t="s">
        <v>17</v>
      </c>
      <c r="G6" s="39" t="s">
        <v>18</v>
      </c>
      <c r="H6" s="40"/>
      <c r="I6" s="41" t="s">
        <v>0</v>
      </c>
      <c r="J6" s="38" t="s">
        <v>17</v>
      </c>
      <c r="K6" s="39" t="s">
        <v>18</v>
      </c>
      <c r="L6" s="40"/>
      <c r="M6" s="41" t="s">
        <v>0</v>
      </c>
      <c r="N6" s="38" t="s">
        <v>17</v>
      </c>
      <c r="O6" s="39" t="s">
        <v>18</v>
      </c>
      <c r="P6" s="40"/>
      <c r="Q6" s="41" t="s">
        <v>0</v>
      </c>
      <c r="R6" s="38" t="s">
        <v>17</v>
      </c>
      <c r="S6" s="39" t="s">
        <v>18</v>
      </c>
      <c r="T6" s="40"/>
      <c r="U6" s="41" t="s">
        <v>0</v>
      </c>
      <c r="V6" s="38" t="s">
        <v>17</v>
      </c>
      <c r="W6" s="39" t="s">
        <v>18</v>
      </c>
      <c r="X6" s="40"/>
      <c r="Y6" s="41" t="s">
        <v>0</v>
      </c>
      <c r="Z6" s="38" t="s">
        <v>17</v>
      </c>
      <c r="AA6" s="39" t="s">
        <v>18</v>
      </c>
      <c r="AB6" s="40"/>
      <c r="AC6" s="41" t="s">
        <v>0</v>
      </c>
      <c r="AD6" s="24"/>
    </row>
    <row r="7" spans="1:33" s="22" customFormat="1" ht="18" customHeight="1">
      <c r="A7" s="47" t="s">
        <v>1</v>
      </c>
      <c r="B7" s="70" t="s">
        <v>118</v>
      </c>
      <c r="C7" s="181" t="s">
        <v>27</v>
      </c>
      <c r="D7" s="182">
        <v>63</v>
      </c>
      <c r="E7" s="64" t="s">
        <v>158</v>
      </c>
      <c r="F7" s="59">
        <v>2.4</v>
      </c>
      <c r="G7" s="48">
        <v>8.7</v>
      </c>
      <c r="H7" s="49"/>
      <c r="I7" s="51">
        <f>F7+G7-H7</f>
        <v>11.1</v>
      </c>
      <c r="J7" s="55">
        <v>2.8</v>
      </c>
      <c r="K7" s="48">
        <v>7.2</v>
      </c>
      <c r="L7" s="49"/>
      <c r="M7" s="56">
        <f>J7+K7-L7</f>
        <v>10</v>
      </c>
      <c r="N7" s="59">
        <v>1.8</v>
      </c>
      <c r="O7" s="48">
        <v>8.6</v>
      </c>
      <c r="P7" s="49"/>
      <c r="Q7" s="51">
        <f>N7+O7-P7</f>
        <v>10.4</v>
      </c>
      <c r="R7" s="55">
        <v>3.8</v>
      </c>
      <c r="S7" s="48">
        <v>7.7</v>
      </c>
      <c r="T7" s="49"/>
      <c r="U7" s="56">
        <f>R7+S7-T7</f>
        <v>11.5</v>
      </c>
      <c r="V7" s="59">
        <v>3</v>
      </c>
      <c r="W7" s="48">
        <v>8.3</v>
      </c>
      <c r="X7" s="49"/>
      <c r="Y7" s="51">
        <f>V7+W7-X7</f>
        <v>11.3</v>
      </c>
      <c r="Z7" s="55">
        <v>1.7</v>
      </c>
      <c r="AA7" s="48">
        <v>3.7</v>
      </c>
      <c r="AB7" s="49"/>
      <c r="AC7" s="56">
        <f>Z7+AA7-AB7</f>
        <v>5.4</v>
      </c>
      <c r="AD7" s="53">
        <f>I7+M7+Q7+U7+Y7+AC7</f>
        <v>59.699999999999996</v>
      </c>
      <c r="AF7" s="1"/>
      <c r="AG7" s="2"/>
    </row>
    <row r="8" spans="1:30" s="22" customFormat="1" ht="18" customHeight="1">
      <c r="A8" s="50" t="s">
        <v>2</v>
      </c>
      <c r="B8" s="71" t="s">
        <v>35</v>
      </c>
      <c r="C8" s="154" t="s">
        <v>27</v>
      </c>
      <c r="D8" s="157">
        <v>93</v>
      </c>
      <c r="E8" s="65" t="s">
        <v>37</v>
      </c>
      <c r="F8" s="60">
        <v>3.8</v>
      </c>
      <c r="G8" s="27">
        <v>7.8</v>
      </c>
      <c r="H8" s="42"/>
      <c r="I8" s="52">
        <f>F8+G8-H8</f>
        <v>11.6</v>
      </c>
      <c r="J8" s="57">
        <v>2.3</v>
      </c>
      <c r="K8" s="27">
        <v>6</v>
      </c>
      <c r="L8" s="42"/>
      <c r="M8" s="58">
        <f>J8+K8-L8</f>
        <v>8.3</v>
      </c>
      <c r="N8" s="60">
        <v>1.8</v>
      </c>
      <c r="O8" s="27">
        <v>8.1</v>
      </c>
      <c r="P8" s="42"/>
      <c r="Q8" s="52">
        <f>N8+O8-P8</f>
        <v>9.9</v>
      </c>
      <c r="R8" s="57">
        <v>3.8</v>
      </c>
      <c r="S8" s="27">
        <v>8.7</v>
      </c>
      <c r="T8" s="42"/>
      <c r="U8" s="58">
        <f>R8+S8-T8</f>
        <v>12.5</v>
      </c>
      <c r="V8" s="60">
        <v>3.5</v>
      </c>
      <c r="W8" s="27">
        <v>7.15</v>
      </c>
      <c r="X8" s="42"/>
      <c r="Y8" s="52">
        <f>V8+W8-X8</f>
        <v>10.65</v>
      </c>
      <c r="Z8" s="57">
        <v>2.7</v>
      </c>
      <c r="AA8" s="27">
        <v>3.3</v>
      </c>
      <c r="AB8" s="42"/>
      <c r="AC8" s="58">
        <f>Z8+AA8-AB8</f>
        <v>6</v>
      </c>
      <c r="AD8" s="54">
        <f>I8+M8+Q8+U8+Y8+AC8</f>
        <v>58.949999999999996</v>
      </c>
    </row>
    <row r="9" spans="1:30" s="22" customFormat="1" ht="18" customHeight="1">
      <c r="A9" s="50" t="s">
        <v>3</v>
      </c>
      <c r="B9" s="71" t="s">
        <v>52</v>
      </c>
      <c r="C9" s="154" t="s">
        <v>27</v>
      </c>
      <c r="D9" s="157">
        <v>87</v>
      </c>
      <c r="E9" s="65" t="s">
        <v>37</v>
      </c>
      <c r="F9" s="60">
        <v>4</v>
      </c>
      <c r="G9" s="27">
        <v>8.4</v>
      </c>
      <c r="H9" s="42"/>
      <c r="I9" s="52">
        <f>F9+G9-H9</f>
        <v>12.4</v>
      </c>
      <c r="J9" s="57">
        <v>1.9</v>
      </c>
      <c r="K9" s="27">
        <v>0</v>
      </c>
      <c r="L9" s="42"/>
      <c r="M9" s="58">
        <f>J9+K9-L9</f>
        <v>1.9</v>
      </c>
      <c r="N9" s="60">
        <v>2.9</v>
      </c>
      <c r="O9" s="27">
        <v>7.6</v>
      </c>
      <c r="P9" s="42"/>
      <c r="Q9" s="52">
        <f>N9+O9-P9</f>
        <v>10.5</v>
      </c>
      <c r="R9" s="57">
        <v>3.8</v>
      </c>
      <c r="S9" s="27">
        <v>8.7</v>
      </c>
      <c r="T9" s="42"/>
      <c r="U9" s="58">
        <f>R9+S9-T9</f>
        <v>12.5</v>
      </c>
      <c r="V9" s="60">
        <v>3.2</v>
      </c>
      <c r="W9" s="27">
        <v>8.05</v>
      </c>
      <c r="X9" s="42"/>
      <c r="Y9" s="52">
        <f>V9+W9-X9</f>
        <v>11.25</v>
      </c>
      <c r="Z9" s="57">
        <v>2</v>
      </c>
      <c r="AA9" s="27">
        <v>8.2</v>
      </c>
      <c r="AB9" s="42"/>
      <c r="AC9" s="58">
        <f>Z9+AA9-AB9</f>
        <v>10.2</v>
      </c>
      <c r="AD9" s="54">
        <f>I9+M9+Q9+U9+Y9+AC9</f>
        <v>58.75</v>
      </c>
    </row>
    <row r="10" spans="1:30" s="22" customFormat="1" ht="18" customHeight="1">
      <c r="A10" s="50" t="s">
        <v>4</v>
      </c>
      <c r="B10" s="71" t="s">
        <v>117</v>
      </c>
      <c r="C10" s="154" t="s">
        <v>28</v>
      </c>
      <c r="D10" s="157">
        <v>92</v>
      </c>
      <c r="E10" s="65" t="s">
        <v>158</v>
      </c>
      <c r="F10" s="60">
        <v>2.7</v>
      </c>
      <c r="G10" s="27">
        <v>8.8</v>
      </c>
      <c r="H10" s="42"/>
      <c r="I10" s="52">
        <f>F10+G10-H10</f>
        <v>11.5</v>
      </c>
      <c r="J10" s="57">
        <v>2.1</v>
      </c>
      <c r="K10" s="27">
        <v>4.4</v>
      </c>
      <c r="L10" s="42"/>
      <c r="M10" s="58">
        <f>J10+K10-L10</f>
        <v>6.5</v>
      </c>
      <c r="N10" s="60">
        <v>1.7</v>
      </c>
      <c r="O10" s="27">
        <v>7.9</v>
      </c>
      <c r="P10" s="42"/>
      <c r="Q10" s="52">
        <f>N10+O10-P10</f>
        <v>9.6</v>
      </c>
      <c r="R10" s="57">
        <v>3</v>
      </c>
      <c r="S10" s="27">
        <v>9.35</v>
      </c>
      <c r="T10" s="42"/>
      <c r="U10" s="58">
        <f>R10+S10-T10</f>
        <v>12.35</v>
      </c>
      <c r="V10" s="60">
        <v>2.7</v>
      </c>
      <c r="W10" s="27">
        <v>6.6</v>
      </c>
      <c r="X10" s="42"/>
      <c r="Y10" s="52">
        <f>V10+W10-X10</f>
        <v>9.3</v>
      </c>
      <c r="Z10" s="57">
        <v>1.2</v>
      </c>
      <c r="AA10" s="27">
        <v>0.2</v>
      </c>
      <c r="AB10" s="42"/>
      <c r="AC10" s="58">
        <f>Z10+AA10-AB10</f>
        <v>1.4</v>
      </c>
      <c r="AD10" s="54">
        <f>I10+M10+Q10+U10+Y10+AC10</f>
        <v>50.65</v>
      </c>
    </row>
    <row r="11" spans="1:30" s="22" customFormat="1" ht="18" customHeight="1">
      <c r="A11" s="50" t="s">
        <v>5</v>
      </c>
      <c r="B11" s="71" t="s">
        <v>121</v>
      </c>
      <c r="C11" s="154" t="s">
        <v>51</v>
      </c>
      <c r="D11" s="157">
        <v>93</v>
      </c>
      <c r="E11" s="65" t="s">
        <v>37</v>
      </c>
      <c r="F11" s="60">
        <v>2.8</v>
      </c>
      <c r="G11" s="27">
        <v>1.9</v>
      </c>
      <c r="H11" s="42"/>
      <c r="I11" s="52">
        <f>F11+G11-H11</f>
        <v>4.699999999999999</v>
      </c>
      <c r="J11" s="57">
        <v>3</v>
      </c>
      <c r="K11" s="27">
        <v>6.2</v>
      </c>
      <c r="L11" s="42"/>
      <c r="M11" s="58">
        <f>J11+K11-L11</f>
        <v>9.2</v>
      </c>
      <c r="N11" s="60">
        <v>1.9</v>
      </c>
      <c r="O11" s="27">
        <v>7.7</v>
      </c>
      <c r="P11" s="42"/>
      <c r="Q11" s="52">
        <f>N11+O11-P11</f>
        <v>9.6</v>
      </c>
      <c r="R11" s="57">
        <v>4</v>
      </c>
      <c r="S11" s="27">
        <v>7.8</v>
      </c>
      <c r="T11" s="42"/>
      <c r="U11" s="58">
        <f>R11+S11-T11</f>
        <v>11.8</v>
      </c>
      <c r="V11" s="60">
        <v>3</v>
      </c>
      <c r="W11" s="27">
        <v>7.1</v>
      </c>
      <c r="X11" s="42"/>
      <c r="Y11" s="52">
        <f>V11+W11-X11</f>
        <v>10.1</v>
      </c>
      <c r="Z11" s="57">
        <v>1.5</v>
      </c>
      <c r="AA11" s="27">
        <v>1.3</v>
      </c>
      <c r="AB11" s="42"/>
      <c r="AC11" s="58">
        <f>Z11+AA11-AB11</f>
        <v>2.8</v>
      </c>
      <c r="AD11" s="54">
        <f>I11+M11+Q11+U11+Y11+AC11</f>
        <v>48.199999999999996</v>
      </c>
    </row>
    <row r="12" spans="1:31" s="22" customFormat="1" ht="18" customHeight="1">
      <c r="A12" s="50" t="s">
        <v>6</v>
      </c>
      <c r="B12" s="71" t="s">
        <v>116</v>
      </c>
      <c r="C12" s="154" t="s">
        <v>50</v>
      </c>
      <c r="D12" s="157">
        <v>90</v>
      </c>
      <c r="E12" s="65" t="s">
        <v>158</v>
      </c>
      <c r="F12" s="60">
        <v>3.1</v>
      </c>
      <c r="G12" s="27">
        <v>8.3</v>
      </c>
      <c r="H12" s="42"/>
      <c r="I12" s="52">
        <f>F12+G12-H12</f>
        <v>11.4</v>
      </c>
      <c r="J12" s="57">
        <v>2.1</v>
      </c>
      <c r="K12" s="27">
        <v>3.5</v>
      </c>
      <c r="L12" s="42"/>
      <c r="M12" s="58">
        <f>J12+K12-L12</f>
        <v>5.6</v>
      </c>
      <c r="N12" s="60">
        <v>1.8</v>
      </c>
      <c r="O12" s="27">
        <v>8.2</v>
      </c>
      <c r="P12" s="42"/>
      <c r="Q12" s="52">
        <f>N12+O12-P12</f>
        <v>10</v>
      </c>
      <c r="R12" s="57">
        <v>3.8</v>
      </c>
      <c r="S12" s="27">
        <v>8.4</v>
      </c>
      <c r="T12" s="42"/>
      <c r="U12" s="58">
        <f>R12+S12-T12</f>
        <v>12.2</v>
      </c>
      <c r="V12" s="60">
        <v>2.7</v>
      </c>
      <c r="W12" s="27">
        <v>2.8</v>
      </c>
      <c r="X12" s="42"/>
      <c r="Y12" s="52">
        <f>V12+W12-X12</f>
        <v>5.5</v>
      </c>
      <c r="Z12" s="57">
        <v>1.7</v>
      </c>
      <c r="AA12" s="27">
        <v>0.3</v>
      </c>
      <c r="AB12" s="42"/>
      <c r="AC12" s="58">
        <f>Z12+AA12-AB12</f>
        <v>2</v>
      </c>
      <c r="AD12" s="54">
        <f>I12+M12+Q12+U12+Y12+AC12</f>
        <v>46.7</v>
      </c>
      <c r="AE12" s="23"/>
    </row>
    <row r="13" spans="1:30" s="21" customFormat="1" ht="18" customHeight="1">
      <c r="A13" s="50" t="s">
        <v>7</v>
      </c>
      <c r="B13" s="71" t="s">
        <v>120</v>
      </c>
      <c r="C13" s="154" t="s">
        <v>119</v>
      </c>
      <c r="D13" s="157">
        <v>76</v>
      </c>
      <c r="E13" s="65" t="s">
        <v>37</v>
      </c>
      <c r="F13" s="60">
        <v>3</v>
      </c>
      <c r="G13" s="27">
        <v>8.2</v>
      </c>
      <c r="H13" s="42"/>
      <c r="I13" s="52">
        <f>F13+G13-H13</f>
        <v>11.2</v>
      </c>
      <c r="J13" s="57">
        <v>2.4</v>
      </c>
      <c r="K13" s="27">
        <v>6.1</v>
      </c>
      <c r="L13" s="42"/>
      <c r="M13" s="58">
        <f>J13+K13-L13</f>
        <v>8.5</v>
      </c>
      <c r="N13" s="60">
        <v>2.4</v>
      </c>
      <c r="O13" s="27">
        <v>8</v>
      </c>
      <c r="P13" s="42"/>
      <c r="Q13" s="52">
        <f>N13+O13-P13</f>
        <v>10.4</v>
      </c>
      <c r="R13" s="57">
        <v>3</v>
      </c>
      <c r="S13" s="27">
        <v>9.35</v>
      </c>
      <c r="T13" s="42"/>
      <c r="U13" s="58">
        <f>R13+S13-T13</f>
        <v>12.35</v>
      </c>
      <c r="V13" s="60"/>
      <c r="W13" s="27"/>
      <c r="X13" s="42"/>
      <c r="Y13" s="52"/>
      <c r="Z13" s="57"/>
      <c r="AA13" s="27"/>
      <c r="AB13" s="42"/>
      <c r="AC13" s="58"/>
      <c r="AD13" s="54">
        <f>I13+M13+Q13+U13+Y13+AC13</f>
        <v>42.45</v>
      </c>
    </row>
    <row r="14" spans="1:30" s="21" customFormat="1" ht="18" customHeight="1" thickBot="1">
      <c r="A14" s="128" t="s">
        <v>8</v>
      </c>
      <c r="B14" s="146" t="s">
        <v>115</v>
      </c>
      <c r="C14" s="190" t="s">
        <v>50</v>
      </c>
      <c r="D14" s="200">
        <v>77</v>
      </c>
      <c r="E14" s="155" t="s">
        <v>158</v>
      </c>
      <c r="F14" s="152"/>
      <c r="G14" s="148"/>
      <c r="H14" s="149"/>
      <c r="I14" s="150"/>
      <c r="J14" s="147">
        <v>2</v>
      </c>
      <c r="K14" s="148">
        <v>1.5</v>
      </c>
      <c r="L14" s="149"/>
      <c r="M14" s="151">
        <f>J14+K14-L14</f>
        <v>3.5</v>
      </c>
      <c r="N14" s="152">
        <v>1.9</v>
      </c>
      <c r="O14" s="148">
        <v>8.7</v>
      </c>
      <c r="P14" s="149"/>
      <c r="Q14" s="150">
        <f>N14+O14-P14</f>
        <v>10.6</v>
      </c>
      <c r="R14" s="147">
        <v>3</v>
      </c>
      <c r="S14" s="148">
        <v>9.05</v>
      </c>
      <c r="T14" s="149"/>
      <c r="U14" s="151">
        <f>R14+S14-T14</f>
        <v>12.05</v>
      </c>
      <c r="V14" s="152">
        <v>2.8</v>
      </c>
      <c r="W14" s="148">
        <v>3.5</v>
      </c>
      <c r="X14" s="149"/>
      <c r="Y14" s="150">
        <f>V14+W14-X14</f>
        <v>6.3</v>
      </c>
      <c r="Z14" s="147"/>
      <c r="AA14" s="148"/>
      <c r="AB14" s="149"/>
      <c r="AC14" s="151"/>
      <c r="AD14" s="153">
        <f>I14+M14+Q14+U14+Y14+AC14</f>
        <v>32.449999999999996</v>
      </c>
    </row>
  </sheetData>
  <sheetProtection/>
  <mergeCells count="8">
    <mergeCell ref="A1:AD1"/>
    <mergeCell ref="A3:AD3"/>
    <mergeCell ref="F5:I5"/>
    <mergeCell ref="J5:M5"/>
    <mergeCell ref="N5:Q5"/>
    <mergeCell ref="R5:U5"/>
    <mergeCell ref="V5:Y5"/>
    <mergeCell ref="Z5:AC5"/>
  </mergeCells>
  <printOptions/>
  <pageMargins left="0.17" right="0.17" top="0.17" bottom="0.16" header="0.17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K51"/>
  <sheetViews>
    <sheetView zoomScalePageLayoutView="0" workbookViewId="0" topLeftCell="A22">
      <selection activeCell="G42" sqref="G42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13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6.75" customHeight="1">
      <c r="A2" s="5"/>
      <c r="D2" s="8"/>
      <c r="K2" s="14"/>
    </row>
    <row r="3" spans="1:11" ht="18">
      <c r="A3" s="170" t="s">
        <v>97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28"/>
      <c r="B4" s="28"/>
      <c r="C4" s="28"/>
      <c r="D4" s="10"/>
      <c r="E4" s="28"/>
      <c r="F4" s="28"/>
      <c r="G4" s="28"/>
      <c r="H4" s="28"/>
      <c r="I4" s="28"/>
      <c r="J4" s="28"/>
      <c r="K4" s="28"/>
    </row>
    <row r="5" spans="1:11" ht="29.25" customHeight="1">
      <c r="A5" s="10"/>
      <c r="C5" s="2"/>
      <c r="K5" s="9" t="s">
        <v>0</v>
      </c>
    </row>
    <row r="6" spans="1:11" ht="14.25" customHeight="1">
      <c r="A6" s="10"/>
      <c r="C6" s="2"/>
      <c r="K6" s="9"/>
    </row>
    <row r="7" spans="1:11" ht="17.25" customHeight="1">
      <c r="A7" s="14" t="s">
        <v>1</v>
      </c>
      <c r="B7" s="23" t="s">
        <v>55</v>
      </c>
      <c r="C7" s="8"/>
      <c r="K7" s="18"/>
    </row>
    <row r="8" spans="1:11" ht="17.25" customHeight="1">
      <c r="A8" s="14"/>
      <c r="B8" s="124" t="s">
        <v>61</v>
      </c>
      <c r="C8" s="133" t="s">
        <v>28</v>
      </c>
      <c r="D8" s="138">
        <v>88</v>
      </c>
      <c r="E8" s="127">
        <v>13.5</v>
      </c>
      <c r="F8" s="127">
        <v>9.9</v>
      </c>
      <c r="G8" s="127">
        <v>11.7</v>
      </c>
      <c r="H8" s="127"/>
      <c r="I8" s="127">
        <v>12.2</v>
      </c>
      <c r="J8" s="127">
        <v>11.7</v>
      </c>
      <c r="K8" s="18"/>
    </row>
    <row r="9" spans="1:11" ht="17.25" customHeight="1">
      <c r="A9" s="14"/>
      <c r="B9" s="124" t="s">
        <v>60</v>
      </c>
      <c r="C9" s="125" t="s">
        <v>50</v>
      </c>
      <c r="D9" s="138">
        <v>86</v>
      </c>
      <c r="E9" s="127"/>
      <c r="F9" s="127">
        <v>11.8</v>
      </c>
      <c r="G9" s="127">
        <v>12.3</v>
      </c>
      <c r="H9" s="127">
        <v>13.7</v>
      </c>
      <c r="I9" s="127">
        <v>11.7</v>
      </c>
      <c r="J9" s="127"/>
      <c r="K9" s="18"/>
    </row>
    <row r="10" spans="1:11" ht="17.25" customHeight="1">
      <c r="A10" s="14"/>
      <c r="B10" s="124" t="s">
        <v>64</v>
      </c>
      <c r="C10" s="125" t="s">
        <v>65</v>
      </c>
      <c r="D10" s="138">
        <v>86</v>
      </c>
      <c r="E10" s="127">
        <v>12.6</v>
      </c>
      <c r="F10" s="127">
        <v>11.1</v>
      </c>
      <c r="G10" s="127"/>
      <c r="H10" s="127">
        <v>13.1</v>
      </c>
      <c r="I10" s="127"/>
      <c r="J10" s="127">
        <v>11.1</v>
      </c>
      <c r="K10" s="18"/>
    </row>
    <row r="11" spans="1:11" ht="17.25" customHeight="1">
      <c r="A11" s="14"/>
      <c r="B11" s="124" t="s">
        <v>62</v>
      </c>
      <c r="C11" s="125" t="s">
        <v>33</v>
      </c>
      <c r="D11" s="138">
        <v>81</v>
      </c>
      <c r="E11" s="127">
        <v>14.4</v>
      </c>
      <c r="F11" s="127">
        <v>10.7</v>
      </c>
      <c r="G11" s="127">
        <v>11.6</v>
      </c>
      <c r="H11" s="127">
        <v>14.95</v>
      </c>
      <c r="I11" s="127">
        <v>11.75</v>
      </c>
      <c r="J11" s="127">
        <v>12.6</v>
      </c>
      <c r="K11" s="18"/>
    </row>
    <row r="12" spans="1:11" ht="17.25" customHeight="1">
      <c r="A12" s="14"/>
      <c r="B12" s="3"/>
      <c r="C12" s="61"/>
      <c r="D12" s="62"/>
      <c r="E12" s="26">
        <f>IF(SUM(E8:E11)&gt;0,LARGE(E8:E11,1)+LARGE(E8:E11,2)+LARGE(E8:E11,3))</f>
        <v>40.5</v>
      </c>
      <c r="F12" s="26">
        <f>IF(SUM(F8:F11)&gt;0,LARGE(F8:F11,1)+LARGE(F8:F11,2)+LARGE(F8:F11,3))</f>
        <v>33.599999999999994</v>
      </c>
      <c r="G12" s="26">
        <f>IF(SUM(G8:G11)&gt;0,LARGE(G8:G11,1)+LARGE(G8:G11,2)+LARGE(G8:G11,3))</f>
        <v>35.6</v>
      </c>
      <c r="H12" s="26">
        <f>IF(SUM(H8:H11)&gt;0,LARGE(H8:H11,1)+LARGE(H8:H11,2)+LARGE(H8:H11,3))</f>
        <v>41.75</v>
      </c>
      <c r="I12" s="26">
        <f>IF(SUM(I8:I11)&gt;0,LARGE(I8:I11,1)+LARGE(I8:I11,2)+LARGE(I8:I11,3))</f>
        <v>35.65</v>
      </c>
      <c r="J12" s="26">
        <f>IF(SUM(J8:J11)&gt;0,LARGE(J8:J11,1)+LARGE(J8:J11,2)+LARGE(J8:J11,3))</f>
        <v>35.4</v>
      </c>
      <c r="K12" s="7">
        <f>SUM(E12:J12)</f>
        <v>222.5</v>
      </c>
    </row>
    <row r="13" spans="1:11" ht="15" customHeight="1">
      <c r="A13" s="10"/>
      <c r="C13" s="2"/>
      <c r="K13" s="9"/>
    </row>
    <row r="14" spans="1:11" ht="18">
      <c r="A14" s="14" t="s">
        <v>2</v>
      </c>
      <c r="B14" s="23" t="s">
        <v>99</v>
      </c>
      <c r="C14" s="8"/>
      <c r="K14" s="18"/>
    </row>
    <row r="15" spans="1:11" ht="18">
      <c r="A15" s="14"/>
      <c r="B15" s="72" t="s">
        <v>106</v>
      </c>
      <c r="C15" s="46" t="s">
        <v>50</v>
      </c>
      <c r="D15" s="16">
        <v>91</v>
      </c>
      <c r="E15" s="140">
        <v>13</v>
      </c>
      <c r="F15" s="127">
        <v>11.7</v>
      </c>
      <c r="G15" s="127">
        <v>11.85</v>
      </c>
      <c r="H15" s="127">
        <v>14.1</v>
      </c>
      <c r="I15" s="127">
        <v>12.25</v>
      </c>
      <c r="J15" s="127">
        <v>12.2</v>
      </c>
      <c r="K15" s="18"/>
    </row>
    <row r="16" spans="1:11" ht="18">
      <c r="A16" s="14"/>
      <c r="B16" s="72" t="s">
        <v>107</v>
      </c>
      <c r="C16" s="46" t="s">
        <v>108</v>
      </c>
      <c r="D16" s="16">
        <v>89</v>
      </c>
      <c r="E16" s="140"/>
      <c r="F16" s="127"/>
      <c r="G16" s="127">
        <v>12.5</v>
      </c>
      <c r="H16" s="127"/>
      <c r="I16" s="127"/>
      <c r="J16" s="127"/>
      <c r="K16" s="18"/>
    </row>
    <row r="17" spans="1:11" ht="18">
      <c r="A17" s="14"/>
      <c r="B17" s="72" t="s">
        <v>110</v>
      </c>
      <c r="C17" s="46" t="s">
        <v>34</v>
      </c>
      <c r="D17" s="16">
        <v>92</v>
      </c>
      <c r="E17" s="140">
        <v>11.9</v>
      </c>
      <c r="F17" s="127">
        <v>8.4</v>
      </c>
      <c r="G17" s="127">
        <v>10.7</v>
      </c>
      <c r="H17" s="127">
        <v>13.05</v>
      </c>
      <c r="I17" s="127">
        <v>11.6</v>
      </c>
      <c r="J17" s="127">
        <v>9.7</v>
      </c>
      <c r="K17" s="18"/>
    </row>
    <row r="18" spans="1:11" ht="18">
      <c r="A18" s="14"/>
      <c r="B18" s="72" t="s">
        <v>111</v>
      </c>
      <c r="C18" s="46" t="s">
        <v>57</v>
      </c>
      <c r="D18" s="16">
        <v>91</v>
      </c>
      <c r="E18" s="140"/>
      <c r="F18" s="127">
        <v>10.5</v>
      </c>
      <c r="G18" s="127">
        <v>10.5</v>
      </c>
      <c r="H18" s="127">
        <v>12.4</v>
      </c>
      <c r="I18" s="127">
        <v>10.7</v>
      </c>
      <c r="J18" s="127"/>
      <c r="K18" s="18"/>
    </row>
    <row r="19" spans="1:11" ht="18">
      <c r="A19" s="14"/>
      <c r="B19" s="72" t="s">
        <v>112</v>
      </c>
      <c r="C19" s="46" t="s">
        <v>28</v>
      </c>
      <c r="D19" s="16">
        <v>78</v>
      </c>
      <c r="E19" s="84">
        <v>12.5</v>
      </c>
      <c r="F19" s="17">
        <v>12.2</v>
      </c>
      <c r="G19" s="17"/>
      <c r="H19" s="17">
        <v>13</v>
      </c>
      <c r="I19" s="17">
        <v>12.3</v>
      </c>
      <c r="J19" s="17">
        <v>11.1</v>
      </c>
      <c r="K19" s="18"/>
    </row>
    <row r="20" spans="1:11" ht="18.75" customHeight="1">
      <c r="A20" s="10"/>
      <c r="B20" s="3"/>
      <c r="C20" s="61"/>
      <c r="D20" s="62"/>
      <c r="E20" s="26">
        <f>IF(SUM(E15:E19)&gt;0,LARGE(E15:E19,1)+LARGE(E15:E19,2)+LARGE(E15:E19,3))</f>
        <v>37.4</v>
      </c>
      <c r="F20" s="26">
        <f>IF(SUM(F15:F19)&gt;0,LARGE(F15:F19,1)+LARGE(F15:F19,2)+LARGE(F15:F19,3))</f>
        <v>34.4</v>
      </c>
      <c r="G20" s="26">
        <f>IF(SUM(G15:G19)&gt;0,LARGE(G15:G19,1)+LARGE(G15:G19,2)+LARGE(G15:G19,3))</f>
        <v>35.05</v>
      </c>
      <c r="H20" s="26">
        <f>IF(SUM(H15:H19)&gt;0,LARGE(H15:H19,1)+LARGE(H15:H19,2)+LARGE(H15:H19,3))</f>
        <v>40.15</v>
      </c>
      <c r="I20" s="26">
        <f>IF(SUM(I15:I19)&gt;0,LARGE(I15:I19,1)+LARGE(I15:I19,2)+LARGE(I15:I19,3))</f>
        <v>36.15</v>
      </c>
      <c r="J20" s="26">
        <f>IF(SUM(J15:J19)&gt;0,LARGE(J15:J19,1)+LARGE(J15:J19,2)+LARGE(J15:J19,3))</f>
        <v>33</v>
      </c>
      <c r="K20" s="7">
        <f>SUM(E20:J20)</f>
        <v>216.15</v>
      </c>
    </row>
    <row r="21" ht="18">
      <c r="A21" s="14"/>
    </row>
    <row r="22" spans="1:11" ht="16.5" customHeight="1">
      <c r="A22" s="14" t="s">
        <v>3</v>
      </c>
      <c r="B22" s="23" t="s">
        <v>78</v>
      </c>
      <c r="C22" s="8"/>
      <c r="K22" s="18"/>
    </row>
    <row r="23" spans="2:11" ht="15.75">
      <c r="B23" s="72" t="s">
        <v>85</v>
      </c>
      <c r="C23" s="46" t="s">
        <v>33</v>
      </c>
      <c r="D23" s="16">
        <v>94</v>
      </c>
      <c r="E23" s="127">
        <v>12.8</v>
      </c>
      <c r="F23" s="127">
        <v>9.1</v>
      </c>
      <c r="G23" s="127">
        <v>10.5</v>
      </c>
      <c r="H23" s="127">
        <v>13.1</v>
      </c>
      <c r="I23" s="127">
        <v>10.95</v>
      </c>
      <c r="J23" s="127">
        <v>10</v>
      </c>
      <c r="K23" s="18"/>
    </row>
    <row r="24" spans="1:11" ht="18">
      <c r="A24" s="14"/>
      <c r="B24" s="72" t="s">
        <v>80</v>
      </c>
      <c r="C24" s="46" t="s">
        <v>27</v>
      </c>
      <c r="D24" s="16">
        <v>77</v>
      </c>
      <c r="E24" s="127"/>
      <c r="F24" s="127">
        <v>11.9</v>
      </c>
      <c r="G24" s="127">
        <v>12.8</v>
      </c>
      <c r="H24" s="127"/>
      <c r="I24" s="127">
        <v>13.2</v>
      </c>
      <c r="J24" s="127"/>
      <c r="K24" s="18"/>
    </row>
    <row r="25" spans="1:11" ht="18">
      <c r="A25" s="14"/>
      <c r="B25" s="72" t="s">
        <v>81</v>
      </c>
      <c r="C25" s="46" t="s">
        <v>29</v>
      </c>
      <c r="D25" s="16">
        <v>85</v>
      </c>
      <c r="E25" s="127"/>
      <c r="F25" s="127">
        <v>10.2</v>
      </c>
      <c r="G25" s="127">
        <v>11.2</v>
      </c>
      <c r="H25" s="127"/>
      <c r="I25" s="127">
        <v>11.4</v>
      </c>
      <c r="J25" s="127"/>
      <c r="K25" s="18"/>
    </row>
    <row r="26" spans="1:11" ht="18">
      <c r="A26" s="14"/>
      <c r="B26" s="72" t="s">
        <v>82</v>
      </c>
      <c r="C26" s="46" t="s">
        <v>83</v>
      </c>
      <c r="D26" s="16">
        <v>90</v>
      </c>
      <c r="E26" s="127">
        <v>12.2</v>
      </c>
      <c r="F26" s="127"/>
      <c r="G26" s="127"/>
      <c r="H26" s="127">
        <v>13.25</v>
      </c>
      <c r="I26" s="127"/>
      <c r="J26" s="127">
        <v>9.7</v>
      </c>
      <c r="K26" s="18"/>
    </row>
    <row r="27" spans="1:11" ht="18">
      <c r="A27" s="14"/>
      <c r="B27" s="72" t="s">
        <v>125</v>
      </c>
      <c r="C27" s="46" t="s">
        <v>66</v>
      </c>
      <c r="D27" s="16">
        <v>93</v>
      </c>
      <c r="E27" s="127">
        <v>11.7</v>
      </c>
      <c r="F27" s="127"/>
      <c r="G27" s="127"/>
      <c r="H27" s="127"/>
      <c r="I27" s="127"/>
      <c r="J27" s="127"/>
      <c r="K27" s="18"/>
    </row>
    <row r="28" spans="1:11" ht="15.75">
      <c r="A28" s="10"/>
      <c r="B28" s="72" t="s">
        <v>160</v>
      </c>
      <c r="C28" s="46" t="s">
        <v>30</v>
      </c>
      <c r="D28" s="16">
        <v>88</v>
      </c>
      <c r="E28" s="127">
        <v>12.3</v>
      </c>
      <c r="F28" s="127">
        <v>11.35</v>
      </c>
      <c r="G28" s="127"/>
      <c r="H28" s="127">
        <v>14</v>
      </c>
      <c r="I28" s="127"/>
      <c r="J28" s="127">
        <v>10</v>
      </c>
      <c r="K28" s="18"/>
    </row>
    <row r="29" spans="1:11" ht="15.75">
      <c r="A29" s="1"/>
      <c r="B29" s="72" t="s">
        <v>126</v>
      </c>
      <c r="C29" s="46" t="s">
        <v>28</v>
      </c>
      <c r="D29" s="16">
        <v>88</v>
      </c>
      <c r="E29" s="17"/>
      <c r="F29" s="17"/>
      <c r="G29" s="17">
        <v>12.1</v>
      </c>
      <c r="H29" s="17">
        <v>13.7</v>
      </c>
      <c r="I29" s="17">
        <v>12.2</v>
      </c>
      <c r="J29" s="17">
        <v>3.6</v>
      </c>
      <c r="K29" s="18"/>
    </row>
    <row r="30" spans="1:11" ht="20.25" customHeight="1">
      <c r="A30" s="14"/>
      <c r="B30" s="3"/>
      <c r="C30" s="61"/>
      <c r="D30" s="62"/>
      <c r="E30" s="26">
        <f>IF(SUM(E23:E29)&gt;0,LARGE(E23:E29,1)+LARGE(E23:E29,2)+LARGE(E23:E29,3))</f>
        <v>37.3</v>
      </c>
      <c r="F30" s="26">
        <f>IF(SUM(F23:F29)&gt;0,LARGE(F23:F29,1)+LARGE(F23:F29,2)+LARGE(F23:F29,3))</f>
        <v>33.45</v>
      </c>
      <c r="G30" s="26">
        <f>IF(SUM(G23:G29)&gt;0,LARGE(G23:G29,1)+LARGE(G23:G29,2)+LARGE(G23:G29,3))</f>
        <v>36.099999999999994</v>
      </c>
      <c r="H30" s="26">
        <f>IF(SUM(H23:H29)&gt;0,LARGE(H23:H29,1)+LARGE(H23:H29,2)+LARGE(H23:H29,3))</f>
        <v>40.95</v>
      </c>
      <c r="I30" s="26">
        <f>IF(SUM(I23:I29)&gt;0,LARGE(I23:I29,1)+LARGE(I23:I29,2)+LARGE(I23:I29,3))</f>
        <v>36.8</v>
      </c>
      <c r="J30" s="26">
        <f>IF(SUM(J23:J29)&gt;0,LARGE(J23:J29,1)+LARGE(J23:J29,2)+LARGE(J23:J29,3))</f>
        <v>29.7</v>
      </c>
      <c r="K30" s="7">
        <f>SUM(E30:J30)</f>
        <v>214.3</v>
      </c>
    </row>
    <row r="31" spans="1:11" ht="18">
      <c r="A31" s="14" t="s">
        <v>4</v>
      </c>
      <c r="B31" s="5" t="s">
        <v>67</v>
      </c>
      <c r="C31" s="8"/>
      <c r="K31" s="18"/>
    </row>
    <row r="32" spans="1:11" ht="18">
      <c r="A32" s="14"/>
      <c r="B32" s="178" t="s">
        <v>102</v>
      </c>
      <c r="C32" s="179" t="s">
        <v>29</v>
      </c>
      <c r="D32" s="180">
        <v>94</v>
      </c>
      <c r="E32" s="127">
        <v>13.1</v>
      </c>
      <c r="F32" s="127">
        <v>12.9</v>
      </c>
      <c r="G32" s="127">
        <v>11</v>
      </c>
      <c r="H32" s="127">
        <v>12.1</v>
      </c>
      <c r="I32" s="127">
        <v>11.9</v>
      </c>
      <c r="J32" s="127">
        <v>10.6</v>
      </c>
      <c r="K32" s="18"/>
    </row>
    <row r="33" spans="1:11" ht="18">
      <c r="A33" s="14"/>
      <c r="B33" s="178" t="s">
        <v>68</v>
      </c>
      <c r="C33" s="179" t="s">
        <v>58</v>
      </c>
      <c r="D33" s="180">
        <v>88</v>
      </c>
      <c r="E33" s="127">
        <v>11.9</v>
      </c>
      <c r="F33" s="127">
        <v>10.2</v>
      </c>
      <c r="G33" s="127">
        <v>10.8</v>
      </c>
      <c r="H33" s="127">
        <v>12.2</v>
      </c>
      <c r="I33" s="127">
        <v>4.8</v>
      </c>
      <c r="J33" s="127">
        <v>10.2</v>
      </c>
      <c r="K33" s="18"/>
    </row>
    <row r="34" spans="1:11" ht="18">
      <c r="A34" s="14"/>
      <c r="B34" s="178" t="s">
        <v>69</v>
      </c>
      <c r="C34" s="179" t="s">
        <v>70</v>
      </c>
      <c r="D34" s="180">
        <v>89</v>
      </c>
      <c r="E34" s="127"/>
      <c r="F34" s="127"/>
      <c r="G34" s="127">
        <v>2.3</v>
      </c>
      <c r="H34" s="127">
        <v>11.8</v>
      </c>
      <c r="I34" s="127">
        <v>2</v>
      </c>
      <c r="J34" s="127">
        <v>1.1</v>
      </c>
      <c r="K34" s="18"/>
    </row>
    <row r="35" spans="1:11" ht="18">
      <c r="A35" s="14"/>
      <c r="B35" s="178" t="s">
        <v>103</v>
      </c>
      <c r="C35" s="179" t="s">
        <v>104</v>
      </c>
      <c r="D35" s="180">
        <v>81</v>
      </c>
      <c r="E35" s="127"/>
      <c r="F35" s="127">
        <v>10.4</v>
      </c>
      <c r="G35" s="127"/>
      <c r="H35" s="127"/>
      <c r="I35" s="127"/>
      <c r="J35" s="127"/>
      <c r="K35" s="18"/>
    </row>
    <row r="36" spans="1:11" ht="18">
      <c r="A36" s="14"/>
      <c r="B36" s="178" t="s">
        <v>159</v>
      </c>
      <c r="C36" s="179" t="s">
        <v>105</v>
      </c>
      <c r="D36" s="180">
        <v>94</v>
      </c>
      <c r="E36" s="17">
        <v>13.1</v>
      </c>
      <c r="F36" s="17">
        <v>11.9</v>
      </c>
      <c r="G36" s="17">
        <v>11.7</v>
      </c>
      <c r="H36" s="17">
        <v>13.7</v>
      </c>
      <c r="I36" s="17">
        <v>10.75</v>
      </c>
      <c r="J36" s="17">
        <v>10.9</v>
      </c>
      <c r="K36" s="18"/>
    </row>
    <row r="37" spans="1:11" ht="18">
      <c r="A37" s="1"/>
      <c r="B37" s="3"/>
      <c r="C37" s="61"/>
      <c r="D37" s="62"/>
      <c r="E37" s="26">
        <f>IF(SUM(E32:E36)&gt;0,LARGE(E32:E36,1)+LARGE(E32:E36,2)+LARGE(E32:E36,3))</f>
        <v>38.1</v>
      </c>
      <c r="F37" s="26">
        <f>IF(SUM(F32:F36)&gt;0,LARGE(F32:F36,1)+LARGE(F32:F36,2)+LARGE(F32:F36,3))</f>
        <v>35.2</v>
      </c>
      <c r="G37" s="26">
        <f>IF(SUM(G32:G36)&gt;0,LARGE(G32:G36,1)+LARGE(G32:G36,2)+LARGE(G32:G36,3))</f>
        <v>33.5</v>
      </c>
      <c r="H37" s="26">
        <f>IF(SUM(H32:H36)&gt;0,LARGE(H32:H36,1)+LARGE(H32:H36,2)+LARGE(H32:H36,3))</f>
        <v>38</v>
      </c>
      <c r="I37" s="26">
        <f>IF(SUM(I32:I36)&gt;0,LARGE(I32:I36,1)+LARGE(I32:I36,2)+LARGE(I32:I36,3))</f>
        <v>27.45</v>
      </c>
      <c r="J37" s="26">
        <f>IF(SUM(J32:J36)&gt;0,LARGE(J32:J36,1)+LARGE(J32:J36,2)+LARGE(J32:J36,3))</f>
        <v>31.7</v>
      </c>
      <c r="K37" s="7">
        <f>SUM(E37:J37)</f>
        <v>203.95</v>
      </c>
    </row>
    <row r="38" spans="1:11" ht="12.75" customHeight="1">
      <c r="A38" s="14"/>
      <c r="C38" s="8"/>
      <c r="K38" s="18"/>
    </row>
    <row r="39" spans="1:11" ht="18">
      <c r="A39" s="14" t="s">
        <v>5</v>
      </c>
      <c r="B39" s="5" t="s">
        <v>73</v>
      </c>
      <c r="C39" s="8"/>
      <c r="K39" s="18"/>
    </row>
    <row r="40" spans="1:11" ht="18">
      <c r="A40" s="14"/>
      <c r="B40" s="124" t="s">
        <v>76</v>
      </c>
      <c r="C40" s="125" t="s">
        <v>57</v>
      </c>
      <c r="D40" s="138">
        <v>89</v>
      </c>
      <c r="E40" s="140">
        <v>12</v>
      </c>
      <c r="F40" s="127">
        <v>10.9</v>
      </c>
      <c r="G40" s="127">
        <v>10.8</v>
      </c>
      <c r="H40" s="127">
        <v>13.2</v>
      </c>
      <c r="I40" s="127">
        <v>11.5</v>
      </c>
      <c r="J40" s="127">
        <v>10.7</v>
      </c>
      <c r="K40" s="18"/>
    </row>
    <row r="41" spans="1:11" ht="18">
      <c r="A41" s="14"/>
      <c r="B41" s="124" t="s">
        <v>122</v>
      </c>
      <c r="C41" s="125" t="s">
        <v>54</v>
      </c>
      <c r="D41" s="138">
        <v>91</v>
      </c>
      <c r="E41" s="140">
        <v>12.4</v>
      </c>
      <c r="F41" s="127"/>
      <c r="G41" s="127">
        <v>10.7</v>
      </c>
      <c r="H41" s="127">
        <v>13.55</v>
      </c>
      <c r="I41" s="127">
        <v>10.35</v>
      </c>
      <c r="J41" s="127">
        <v>2.3</v>
      </c>
      <c r="K41" s="18"/>
    </row>
    <row r="42" spans="1:11" ht="18">
      <c r="A42" s="14"/>
      <c r="B42" s="124" t="s">
        <v>77</v>
      </c>
      <c r="C42" s="125" t="s">
        <v>29</v>
      </c>
      <c r="D42" s="138">
        <v>85</v>
      </c>
      <c r="E42" s="140">
        <v>10.9</v>
      </c>
      <c r="F42" s="127">
        <v>11.2</v>
      </c>
      <c r="G42" s="127"/>
      <c r="H42" s="127">
        <v>12.6</v>
      </c>
      <c r="I42" s="127"/>
      <c r="J42" s="127"/>
      <c r="K42" s="18"/>
    </row>
    <row r="43" spans="1:11" ht="15.75">
      <c r="A43" s="10"/>
      <c r="B43" s="124" t="s">
        <v>123</v>
      </c>
      <c r="C43" s="125" t="s">
        <v>124</v>
      </c>
      <c r="D43" s="138">
        <v>91</v>
      </c>
      <c r="E43" s="84"/>
      <c r="F43" s="17">
        <v>11.9</v>
      </c>
      <c r="G43" s="17">
        <v>12.25</v>
      </c>
      <c r="H43" s="17"/>
      <c r="I43" s="17">
        <v>12.4</v>
      </c>
      <c r="J43" s="17">
        <v>10</v>
      </c>
      <c r="K43" s="18"/>
    </row>
    <row r="44" spans="1:11" ht="18">
      <c r="A44" s="14"/>
      <c r="B44" s="3"/>
      <c r="C44" s="61"/>
      <c r="D44" s="62"/>
      <c r="E44" s="26">
        <f>IF(SUM(E40:E43)&gt;0,LARGE(E40:E43,1)+LARGE(E40:E43,2)+LARGE(E40:E43,3))</f>
        <v>35.3</v>
      </c>
      <c r="F44" s="26">
        <f>IF(SUM(F40:F43)&gt;0,LARGE(F40:F43,1)+LARGE(F40:F43,2)+LARGE(F40:F43,3))</f>
        <v>34</v>
      </c>
      <c r="G44" s="26">
        <f>IF(SUM(G40:G43)&gt;0,LARGE(G40:G43,1)+LARGE(G40:G43,2)+LARGE(G40:G43,3))</f>
        <v>33.75</v>
      </c>
      <c r="H44" s="26">
        <f>IF(SUM(H40:H43)&gt;0,LARGE(H40:H43,1)+LARGE(H40:H43,2)+LARGE(H40:H43,3))</f>
        <v>39.35</v>
      </c>
      <c r="I44" s="26">
        <f>IF(SUM(I40:I43)&gt;0,LARGE(I40:I43,1)+LARGE(I40:I43,2)+LARGE(I40:I43,3))</f>
        <v>34.25</v>
      </c>
      <c r="J44" s="26">
        <f>IF(SUM(J40:J43)&gt;0,LARGE(J40:J43,1)+LARGE(J40:J43,2)+LARGE(J40:J43,3))</f>
        <v>23</v>
      </c>
      <c r="K44" s="7">
        <f>SUM(E44:J44)</f>
        <v>199.65</v>
      </c>
    </row>
    <row r="45" ht="18">
      <c r="A45" s="14"/>
    </row>
    <row r="46" ht="18">
      <c r="A46" s="14"/>
    </row>
    <row r="47" ht="18">
      <c r="A47" s="14"/>
    </row>
    <row r="48" ht="18">
      <c r="A48" s="14"/>
    </row>
    <row r="49" ht="18">
      <c r="A49" s="14"/>
    </row>
    <row r="50" ht="18">
      <c r="A50" s="14"/>
    </row>
    <row r="51" ht="18">
      <c r="A51" s="14"/>
    </row>
  </sheetData>
  <sheetProtection/>
  <mergeCells count="2">
    <mergeCell ref="A1:K1"/>
    <mergeCell ref="A3:K3"/>
  </mergeCells>
  <printOptions/>
  <pageMargins left="0.22" right="0.13" top="0.17" bottom="0.27" header="0.14" footer="0.4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G31"/>
  <sheetViews>
    <sheetView zoomScalePageLayoutView="0" workbookViewId="0" topLeftCell="A5">
      <selection activeCell="G42" sqref="G42"/>
    </sheetView>
  </sheetViews>
  <sheetFormatPr defaultColWidth="9.00390625" defaultRowHeight="12.75"/>
  <cols>
    <col min="1" max="1" width="2.625" style="13" customWidth="1"/>
    <col min="2" max="2" width="12.75390625" style="183" customWidth="1"/>
    <col min="3" max="3" width="6.875" style="30" customWidth="1"/>
    <col min="4" max="4" width="2.375" style="30" customWidth="1"/>
    <col min="5" max="5" width="13.25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19" ht="9" customHeight="1">
      <c r="A2" s="11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166" t="s">
        <v>161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ht="12" customHeight="1" thickBot="1">
      <c r="A4" s="126"/>
      <c r="B4" s="18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 s="20" customFormat="1" ht="39" customHeight="1">
      <c r="A5" s="197" t="s">
        <v>14</v>
      </c>
      <c r="B5" s="198" t="s">
        <v>15</v>
      </c>
      <c r="C5" s="199" t="s">
        <v>16</v>
      </c>
      <c r="D5" s="33"/>
      <c r="E5" s="44"/>
      <c r="F5" s="167"/>
      <c r="G5" s="168"/>
      <c r="H5" s="168"/>
      <c r="I5" s="169"/>
      <c r="J5" s="167"/>
      <c r="K5" s="168"/>
      <c r="L5" s="168"/>
      <c r="M5" s="169"/>
      <c r="N5" s="167"/>
      <c r="O5" s="168"/>
      <c r="P5" s="168"/>
      <c r="Q5" s="169"/>
      <c r="R5" s="167"/>
      <c r="S5" s="168"/>
      <c r="T5" s="168"/>
      <c r="U5" s="169"/>
      <c r="V5" s="167"/>
      <c r="W5" s="168"/>
      <c r="X5" s="168"/>
      <c r="Y5" s="169"/>
      <c r="Z5" s="167"/>
      <c r="AA5" s="168"/>
      <c r="AB5" s="168"/>
      <c r="AC5" s="169"/>
      <c r="AD5" s="19" t="s">
        <v>0</v>
      </c>
    </row>
    <row r="6" spans="1:30" s="196" customFormat="1" ht="17.25" customHeight="1" thickBot="1">
      <c r="A6" s="37"/>
      <c r="B6" s="193"/>
      <c r="C6" s="194"/>
      <c r="D6" s="194"/>
      <c r="E6" s="195"/>
      <c r="F6" s="38" t="s">
        <v>17</v>
      </c>
      <c r="G6" s="39" t="s">
        <v>18</v>
      </c>
      <c r="H6" s="40"/>
      <c r="I6" s="41" t="s">
        <v>0</v>
      </c>
      <c r="J6" s="38" t="s">
        <v>17</v>
      </c>
      <c r="K6" s="39" t="s">
        <v>18</v>
      </c>
      <c r="L6" s="40"/>
      <c r="M6" s="41" t="s">
        <v>0</v>
      </c>
      <c r="N6" s="38" t="s">
        <v>17</v>
      </c>
      <c r="O6" s="39" t="s">
        <v>18</v>
      </c>
      <c r="P6" s="40"/>
      <c r="Q6" s="41" t="s">
        <v>0</v>
      </c>
      <c r="R6" s="38" t="s">
        <v>17</v>
      </c>
      <c r="S6" s="39" t="s">
        <v>18</v>
      </c>
      <c r="T6" s="40"/>
      <c r="U6" s="41" t="s">
        <v>0</v>
      </c>
      <c r="V6" s="38" t="s">
        <v>17</v>
      </c>
      <c r="W6" s="39" t="s">
        <v>18</v>
      </c>
      <c r="X6" s="40"/>
      <c r="Y6" s="41" t="s">
        <v>0</v>
      </c>
      <c r="Z6" s="38" t="s">
        <v>17</v>
      </c>
      <c r="AA6" s="39" t="s">
        <v>18</v>
      </c>
      <c r="AB6" s="40"/>
      <c r="AC6" s="41" t="s">
        <v>0</v>
      </c>
      <c r="AD6" s="24"/>
    </row>
    <row r="7" spans="1:33" s="22" customFormat="1" ht="18" customHeight="1">
      <c r="A7" s="159" t="s">
        <v>1</v>
      </c>
      <c r="B7" s="184" t="s">
        <v>62</v>
      </c>
      <c r="C7" s="64" t="s">
        <v>33</v>
      </c>
      <c r="D7" s="156">
        <v>81</v>
      </c>
      <c r="E7" s="64" t="s">
        <v>101</v>
      </c>
      <c r="F7" s="59">
        <v>4.9</v>
      </c>
      <c r="G7" s="48">
        <v>9.5</v>
      </c>
      <c r="H7" s="49"/>
      <c r="I7" s="51">
        <f>F7+G7-H7</f>
        <v>14.4</v>
      </c>
      <c r="J7" s="55">
        <v>3.4</v>
      </c>
      <c r="K7" s="48">
        <v>7.3</v>
      </c>
      <c r="L7" s="49"/>
      <c r="M7" s="56">
        <f>J7+K7-L7</f>
        <v>10.7</v>
      </c>
      <c r="N7" s="59">
        <v>3</v>
      </c>
      <c r="O7" s="48">
        <v>8.6</v>
      </c>
      <c r="P7" s="49"/>
      <c r="Q7" s="51">
        <f>N7+O7-P7</f>
        <v>11.6</v>
      </c>
      <c r="R7" s="55">
        <v>5.4</v>
      </c>
      <c r="S7" s="48">
        <v>9.55</v>
      </c>
      <c r="T7" s="49"/>
      <c r="U7" s="56">
        <f>R7+S7-T7</f>
        <v>14.950000000000001</v>
      </c>
      <c r="V7" s="59">
        <v>3.8</v>
      </c>
      <c r="W7" s="48">
        <v>7.95</v>
      </c>
      <c r="X7" s="49"/>
      <c r="Y7" s="51">
        <f>V7+W7-X7</f>
        <v>11.75</v>
      </c>
      <c r="Z7" s="55">
        <v>3.5</v>
      </c>
      <c r="AA7" s="48">
        <v>9.1</v>
      </c>
      <c r="AB7" s="49"/>
      <c r="AC7" s="56">
        <f>Z7+AA7-AB7</f>
        <v>12.6</v>
      </c>
      <c r="AD7" s="53">
        <f>I7+M7+Q7+U7+Y7+AC7</f>
        <v>76</v>
      </c>
      <c r="AF7" s="1"/>
      <c r="AG7" s="2"/>
    </row>
    <row r="8" spans="1:30" s="22" customFormat="1" ht="18" customHeight="1">
      <c r="A8" s="160" t="s">
        <v>2</v>
      </c>
      <c r="B8" s="185" t="s">
        <v>106</v>
      </c>
      <c r="C8" s="154" t="s">
        <v>50</v>
      </c>
      <c r="D8" s="157">
        <v>91</v>
      </c>
      <c r="E8" s="65" t="s">
        <v>71</v>
      </c>
      <c r="F8" s="60">
        <v>4.3</v>
      </c>
      <c r="G8" s="27">
        <v>8.7</v>
      </c>
      <c r="H8" s="42"/>
      <c r="I8" s="52">
        <f>F8+G8-H8</f>
        <v>13</v>
      </c>
      <c r="J8" s="57">
        <v>2.8</v>
      </c>
      <c r="K8" s="27">
        <v>8.9</v>
      </c>
      <c r="L8" s="42"/>
      <c r="M8" s="58">
        <f>J8+K8-L8</f>
        <v>11.7</v>
      </c>
      <c r="N8" s="60">
        <v>3.4</v>
      </c>
      <c r="O8" s="27">
        <v>8.45</v>
      </c>
      <c r="P8" s="42"/>
      <c r="Q8" s="52">
        <f>N8+O8-P8</f>
        <v>11.85</v>
      </c>
      <c r="R8" s="57">
        <v>4.6</v>
      </c>
      <c r="S8" s="27">
        <v>9.5</v>
      </c>
      <c r="T8" s="42"/>
      <c r="U8" s="58">
        <f>R8+S8-T8</f>
        <v>14.1</v>
      </c>
      <c r="V8" s="60">
        <v>3.6</v>
      </c>
      <c r="W8" s="27">
        <v>8.65</v>
      </c>
      <c r="X8" s="42"/>
      <c r="Y8" s="52">
        <f>V8+W8-X8</f>
        <v>12.25</v>
      </c>
      <c r="Z8" s="57">
        <v>2.9</v>
      </c>
      <c r="AA8" s="27">
        <v>9.3</v>
      </c>
      <c r="AB8" s="42"/>
      <c r="AC8" s="58">
        <f>Z8+AA8-AB8</f>
        <v>12.200000000000001</v>
      </c>
      <c r="AD8" s="54">
        <f>I8+M8+Q8+U8+Y8+AC8</f>
        <v>75.1</v>
      </c>
    </row>
    <row r="9" spans="1:30" s="22" customFormat="1" ht="18" customHeight="1">
      <c r="A9" s="160" t="s">
        <v>3</v>
      </c>
      <c r="B9" s="185" t="s">
        <v>159</v>
      </c>
      <c r="C9" s="154" t="s">
        <v>105</v>
      </c>
      <c r="D9" s="157">
        <v>94</v>
      </c>
      <c r="E9" s="65" t="s">
        <v>67</v>
      </c>
      <c r="F9" s="60">
        <v>4.1</v>
      </c>
      <c r="G9" s="27">
        <v>9</v>
      </c>
      <c r="H9" s="42"/>
      <c r="I9" s="52">
        <f>F9+G9-H9</f>
        <v>13.1</v>
      </c>
      <c r="J9" s="57">
        <v>3.6</v>
      </c>
      <c r="K9" s="27">
        <v>8.3</v>
      </c>
      <c r="L9" s="42"/>
      <c r="M9" s="58">
        <f>J9+K9-L9</f>
        <v>11.9</v>
      </c>
      <c r="N9" s="60">
        <v>3</v>
      </c>
      <c r="O9" s="27">
        <v>8.7</v>
      </c>
      <c r="P9" s="42"/>
      <c r="Q9" s="52">
        <f>N9+O9-P9</f>
        <v>11.7</v>
      </c>
      <c r="R9" s="57">
        <v>4.6</v>
      </c>
      <c r="S9" s="27">
        <v>9.1</v>
      </c>
      <c r="T9" s="42"/>
      <c r="U9" s="58">
        <f>R9+S9-T9</f>
        <v>13.7</v>
      </c>
      <c r="V9" s="60">
        <v>2.8</v>
      </c>
      <c r="W9" s="27">
        <v>7.95</v>
      </c>
      <c r="X9" s="42"/>
      <c r="Y9" s="52">
        <f>V9+W9-X9</f>
        <v>10.75</v>
      </c>
      <c r="Z9" s="57">
        <v>2.5</v>
      </c>
      <c r="AA9" s="27">
        <v>8.4</v>
      </c>
      <c r="AB9" s="42"/>
      <c r="AC9" s="58">
        <f>Z9+AA9-AB9</f>
        <v>10.9</v>
      </c>
      <c r="AD9" s="54">
        <f>I9+M9+Q9+U9+Y9+AC9</f>
        <v>72.05000000000001</v>
      </c>
    </row>
    <row r="10" spans="1:30" s="22" customFormat="1" ht="18" customHeight="1">
      <c r="A10" s="160" t="s">
        <v>4</v>
      </c>
      <c r="B10" s="185" t="s">
        <v>102</v>
      </c>
      <c r="C10" s="154" t="s">
        <v>29</v>
      </c>
      <c r="D10" s="157">
        <v>94</v>
      </c>
      <c r="E10" s="65" t="s">
        <v>67</v>
      </c>
      <c r="F10" s="60">
        <v>4.1</v>
      </c>
      <c r="G10" s="27">
        <v>9</v>
      </c>
      <c r="H10" s="42"/>
      <c r="I10" s="52">
        <f>F10+G10-H10</f>
        <v>13.1</v>
      </c>
      <c r="J10" s="57">
        <v>3.9</v>
      </c>
      <c r="K10" s="27">
        <v>9</v>
      </c>
      <c r="L10" s="42"/>
      <c r="M10" s="58">
        <f>J10+K10-L10</f>
        <v>12.9</v>
      </c>
      <c r="N10" s="60">
        <v>2.1</v>
      </c>
      <c r="O10" s="27">
        <v>8.9</v>
      </c>
      <c r="P10" s="42"/>
      <c r="Q10" s="52">
        <f>N10+O10-P10</f>
        <v>11</v>
      </c>
      <c r="R10" s="57">
        <v>4</v>
      </c>
      <c r="S10" s="27">
        <v>8.1</v>
      </c>
      <c r="T10" s="42"/>
      <c r="U10" s="58">
        <f>R10+S10-T10</f>
        <v>12.1</v>
      </c>
      <c r="V10" s="60">
        <v>3.5</v>
      </c>
      <c r="W10" s="27">
        <v>8.4</v>
      </c>
      <c r="X10" s="42"/>
      <c r="Y10" s="52">
        <f>V10+W10-X10</f>
        <v>11.9</v>
      </c>
      <c r="Z10" s="57">
        <v>2.5</v>
      </c>
      <c r="AA10" s="27">
        <v>8.1</v>
      </c>
      <c r="AB10" s="42"/>
      <c r="AC10" s="58">
        <f>Z10+AA10-AB10</f>
        <v>10.6</v>
      </c>
      <c r="AD10" s="54">
        <f>I10+M10+Q10+U10+Y10+AC10</f>
        <v>71.6</v>
      </c>
    </row>
    <row r="11" spans="1:30" s="22" customFormat="1" ht="18" customHeight="1">
      <c r="A11" s="160" t="s">
        <v>5</v>
      </c>
      <c r="B11" s="185" t="s">
        <v>76</v>
      </c>
      <c r="C11" s="65" t="s">
        <v>57</v>
      </c>
      <c r="D11" s="158">
        <v>89</v>
      </c>
      <c r="E11" s="65" t="s">
        <v>74</v>
      </c>
      <c r="F11" s="60">
        <v>3</v>
      </c>
      <c r="G11" s="27">
        <v>9</v>
      </c>
      <c r="H11" s="42"/>
      <c r="I11" s="52">
        <f>F11+G11-H11</f>
        <v>12</v>
      </c>
      <c r="J11" s="57">
        <v>2.9</v>
      </c>
      <c r="K11" s="27">
        <v>8</v>
      </c>
      <c r="L11" s="42"/>
      <c r="M11" s="58">
        <f>J11+K11-L11</f>
        <v>10.9</v>
      </c>
      <c r="N11" s="60">
        <v>2</v>
      </c>
      <c r="O11" s="27">
        <v>8.8</v>
      </c>
      <c r="P11" s="42"/>
      <c r="Q11" s="52">
        <f>N11+O11-P11</f>
        <v>10.8</v>
      </c>
      <c r="R11" s="57">
        <v>3.8</v>
      </c>
      <c r="S11" s="27">
        <v>9.4</v>
      </c>
      <c r="T11" s="42"/>
      <c r="U11" s="58">
        <f>R11+S11-T11</f>
        <v>13.2</v>
      </c>
      <c r="V11" s="60">
        <v>3</v>
      </c>
      <c r="W11" s="27">
        <v>8.5</v>
      </c>
      <c r="X11" s="42"/>
      <c r="Y11" s="52">
        <f>V11+W11-X11</f>
        <v>11.5</v>
      </c>
      <c r="Z11" s="57">
        <v>2.3</v>
      </c>
      <c r="AA11" s="27">
        <v>8.4</v>
      </c>
      <c r="AB11" s="42"/>
      <c r="AC11" s="58">
        <f>Z11+AA11-AB11</f>
        <v>10.7</v>
      </c>
      <c r="AD11" s="54">
        <f>I11+M11+Q11+U11+Y11+AC11</f>
        <v>69.10000000000001</v>
      </c>
    </row>
    <row r="12" spans="1:31" s="22" customFormat="1" ht="18" customHeight="1">
      <c r="A12" s="160" t="s">
        <v>6</v>
      </c>
      <c r="B12" s="185" t="s">
        <v>85</v>
      </c>
      <c r="C12" s="154" t="s">
        <v>33</v>
      </c>
      <c r="D12" s="157">
        <v>94</v>
      </c>
      <c r="E12" s="65" t="s">
        <v>78</v>
      </c>
      <c r="F12" s="60">
        <v>4.2</v>
      </c>
      <c r="G12" s="27">
        <v>8.6</v>
      </c>
      <c r="H12" s="42"/>
      <c r="I12" s="52">
        <f>F12+G12-H12</f>
        <v>12.8</v>
      </c>
      <c r="J12" s="57">
        <v>3.1</v>
      </c>
      <c r="K12" s="27">
        <v>6</v>
      </c>
      <c r="L12" s="42"/>
      <c r="M12" s="58">
        <f>J12+K12-L12</f>
        <v>9.1</v>
      </c>
      <c r="N12" s="60">
        <v>2.1</v>
      </c>
      <c r="O12" s="27">
        <v>8.4</v>
      </c>
      <c r="P12" s="42"/>
      <c r="Q12" s="52">
        <f>N12+O12-P12</f>
        <v>10.5</v>
      </c>
      <c r="R12" s="57">
        <v>3.8</v>
      </c>
      <c r="S12" s="27">
        <v>9.3</v>
      </c>
      <c r="T12" s="42"/>
      <c r="U12" s="58">
        <f>R12+S12-T12</f>
        <v>13.100000000000001</v>
      </c>
      <c r="V12" s="60">
        <v>3.6</v>
      </c>
      <c r="W12" s="27">
        <v>7.35</v>
      </c>
      <c r="X12" s="42"/>
      <c r="Y12" s="52">
        <f>V12+W12-X12</f>
        <v>10.95</v>
      </c>
      <c r="Z12" s="57">
        <v>2.1</v>
      </c>
      <c r="AA12" s="27">
        <v>7.9</v>
      </c>
      <c r="AB12" s="42"/>
      <c r="AC12" s="58">
        <f>Z12+AA12-AB12</f>
        <v>10</v>
      </c>
      <c r="AD12" s="54">
        <f>I12+M12+Q12+U12+Y12+AC12</f>
        <v>66.45</v>
      </c>
      <c r="AE12" s="23"/>
    </row>
    <row r="13" spans="1:30" s="21" customFormat="1" ht="18" customHeight="1">
      <c r="A13" s="160" t="s">
        <v>7</v>
      </c>
      <c r="B13" s="185" t="s">
        <v>110</v>
      </c>
      <c r="C13" s="154" t="s">
        <v>109</v>
      </c>
      <c r="D13" s="157">
        <v>92</v>
      </c>
      <c r="E13" s="65" t="s">
        <v>71</v>
      </c>
      <c r="F13" s="60">
        <v>3.3</v>
      </c>
      <c r="G13" s="27">
        <v>8.6</v>
      </c>
      <c r="H13" s="42"/>
      <c r="I13" s="52">
        <f>F13+G13-H13</f>
        <v>11.899999999999999</v>
      </c>
      <c r="J13" s="57">
        <v>2.9</v>
      </c>
      <c r="K13" s="27">
        <v>5.5</v>
      </c>
      <c r="L13" s="42"/>
      <c r="M13" s="58">
        <f>J13+K13-L13</f>
        <v>8.4</v>
      </c>
      <c r="N13" s="60">
        <v>2</v>
      </c>
      <c r="O13" s="27">
        <v>8.7</v>
      </c>
      <c r="P13" s="42"/>
      <c r="Q13" s="52">
        <f>N13+O13-P13</f>
        <v>10.7</v>
      </c>
      <c r="R13" s="57">
        <v>4</v>
      </c>
      <c r="S13" s="27">
        <v>9.05</v>
      </c>
      <c r="T13" s="42"/>
      <c r="U13" s="58">
        <f>R13+S13-T13</f>
        <v>13.05</v>
      </c>
      <c r="V13" s="60">
        <v>3.1</v>
      </c>
      <c r="W13" s="27">
        <v>8.5</v>
      </c>
      <c r="X13" s="42"/>
      <c r="Y13" s="52">
        <f>V13+W13-X13</f>
        <v>11.6</v>
      </c>
      <c r="Z13" s="57">
        <v>1.9</v>
      </c>
      <c r="AA13" s="27">
        <v>7.8</v>
      </c>
      <c r="AB13" s="42"/>
      <c r="AC13" s="58">
        <f>Z13+AA13-AB13</f>
        <v>9.7</v>
      </c>
      <c r="AD13" s="54">
        <f>I13+M13+Q13+U13+Y13+AC13</f>
        <v>65.35</v>
      </c>
    </row>
    <row r="14" spans="1:30" s="21" customFormat="1" ht="18" customHeight="1">
      <c r="A14" s="160" t="s">
        <v>8</v>
      </c>
      <c r="B14" s="185" t="s">
        <v>112</v>
      </c>
      <c r="C14" s="154" t="s">
        <v>113</v>
      </c>
      <c r="D14" s="157">
        <v>78</v>
      </c>
      <c r="E14" s="65" t="s">
        <v>71</v>
      </c>
      <c r="F14" s="60">
        <v>4.2</v>
      </c>
      <c r="G14" s="27">
        <v>8.3</v>
      </c>
      <c r="H14" s="42"/>
      <c r="I14" s="52">
        <f>F14+G14-H14</f>
        <v>12.5</v>
      </c>
      <c r="J14" s="57">
        <v>4</v>
      </c>
      <c r="K14" s="27">
        <v>8.2</v>
      </c>
      <c r="L14" s="42"/>
      <c r="M14" s="58">
        <f>J14+K14-L14</f>
        <v>12.2</v>
      </c>
      <c r="N14" s="60"/>
      <c r="O14" s="27"/>
      <c r="P14" s="42"/>
      <c r="Q14" s="52"/>
      <c r="R14" s="57">
        <v>4</v>
      </c>
      <c r="S14" s="27">
        <v>9</v>
      </c>
      <c r="T14" s="42"/>
      <c r="U14" s="58">
        <f>R14+S14-T14</f>
        <v>13</v>
      </c>
      <c r="V14" s="60">
        <v>3.6</v>
      </c>
      <c r="W14" s="27">
        <v>8.7</v>
      </c>
      <c r="X14" s="42"/>
      <c r="Y14" s="52">
        <f>V14+W14-X14</f>
        <v>12.299999999999999</v>
      </c>
      <c r="Z14" s="57">
        <v>2.9</v>
      </c>
      <c r="AA14" s="27">
        <v>8.2</v>
      </c>
      <c r="AB14" s="42"/>
      <c r="AC14" s="58">
        <f>Z14+AA14-AB14</f>
        <v>11.1</v>
      </c>
      <c r="AD14" s="54">
        <f>I14+M14+Q14+U14+Y14+AC14</f>
        <v>61.1</v>
      </c>
    </row>
    <row r="15" spans="1:30" ht="18" customHeight="1">
      <c r="A15" s="160" t="s">
        <v>9</v>
      </c>
      <c r="B15" s="185" t="s">
        <v>68</v>
      </c>
      <c r="C15" s="154" t="s">
        <v>58</v>
      </c>
      <c r="D15" s="157">
        <v>88</v>
      </c>
      <c r="E15" s="65" t="s">
        <v>67</v>
      </c>
      <c r="F15" s="60">
        <v>3.1</v>
      </c>
      <c r="G15" s="27">
        <v>8.8</v>
      </c>
      <c r="H15" s="42"/>
      <c r="I15" s="52">
        <f>F15+G15-H15</f>
        <v>11.9</v>
      </c>
      <c r="J15" s="57">
        <v>2.5</v>
      </c>
      <c r="K15" s="27">
        <v>7.7</v>
      </c>
      <c r="L15" s="42"/>
      <c r="M15" s="58">
        <f>J15+K15-L15</f>
        <v>10.2</v>
      </c>
      <c r="N15" s="60">
        <v>1.9</v>
      </c>
      <c r="O15" s="27">
        <v>8.9</v>
      </c>
      <c r="P15" s="42"/>
      <c r="Q15" s="52">
        <f>N15+O15-P15</f>
        <v>10.8</v>
      </c>
      <c r="R15" s="57">
        <v>3</v>
      </c>
      <c r="S15" s="27">
        <v>9.2</v>
      </c>
      <c r="T15" s="42"/>
      <c r="U15" s="58">
        <f>R15+S15-T15</f>
        <v>12.2</v>
      </c>
      <c r="V15" s="60">
        <v>2.1</v>
      </c>
      <c r="W15" s="27">
        <v>2.7</v>
      </c>
      <c r="X15" s="42"/>
      <c r="Y15" s="52">
        <f>V15+W15-X15</f>
        <v>4.800000000000001</v>
      </c>
      <c r="Z15" s="57">
        <v>1.8</v>
      </c>
      <c r="AA15" s="27">
        <v>8.4</v>
      </c>
      <c r="AB15" s="42"/>
      <c r="AC15" s="58">
        <f>Z15+AA15-AB15</f>
        <v>10.200000000000001</v>
      </c>
      <c r="AD15" s="54">
        <f>I15+M15+Q15+U15+Y15+AC15</f>
        <v>60.10000000000001</v>
      </c>
    </row>
    <row r="16" spans="1:30" ht="18" customHeight="1">
      <c r="A16" s="160" t="s">
        <v>10</v>
      </c>
      <c r="B16" s="185" t="s">
        <v>61</v>
      </c>
      <c r="C16" s="154" t="s">
        <v>28</v>
      </c>
      <c r="D16" s="157">
        <v>88</v>
      </c>
      <c r="E16" s="65" t="s">
        <v>101</v>
      </c>
      <c r="F16" s="60">
        <v>5.1</v>
      </c>
      <c r="G16" s="27">
        <v>8.4</v>
      </c>
      <c r="H16" s="42"/>
      <c r="I16" s="52">
        <f>F16+G16-H16</f>
        <v>13.5</v>
      </c>
      <c r="J16" s="57">
        <v>2.4</v>
      </c>
      <c r="K16" s="27">
        <v>7.5</v>
      </c>
      <c r="L16" s="42"/>
      <c r="M16" s="58">
        <f>J16+K16-L16</f>
        <v>9.9</v>
      </c>
      <c r="N16" s="60">
        <v>2.6</v>
      </c>
      <c r="O16" s="27">
        <v>9.1</v>
      </c>
      <c r="P16" s="42"/>
      <c r="Q16" s="52">
        <f>N16+O16-P16</f>
        <v>11.7</v>
      </c>
      <c r="R16" s="57"/>
      <c r="S16" s="27"/>
      <c r="T16" s="42"/>
      <c r="U16" s="58"/>
      <c r="V16" s="60">
        <v>3.8</v>
      </c>
      <c r="W16" s="27">
        <v>8.4</v>
      </c>
      <c r="X16" s="42"/>
      <c r="Y16" s="52">
        <f>V16+W16-X16</f>
        <v>12.2</v>
      </c>
      <c r="Z16" s="57">
        <v>2.9</v>
      </c>
      <c r="AA16" s="27">
        <v>8.8</v>
      </c>
      <c r="AB16" s="42"/>
      <c r="AC16" s="58">
        <f>Z16+AA16-AB16</f>
        <v>11.700000000000001</v>
      </c>
      <c r="AD16" s="54">
        <f>I16+M16+Q16+U16+Y16+AC16</f>
        <v>59</v>
      </c>
    </row>
    <row r="17" spans="1:30" ht="18" customHeight="1">
      <c r="A17" s="160" t="s">
        <v>11</v>
      </c>
      <c r="B17" s="185" t="s">
        <v>60</v>
      </c>
      <c r="C17" s="65" t="s">
        <v>50</v>
      </c>
      <c r="D17" s="158">
        <v>86</v>
      </c>
      <c r="E17" s="65" t="s">
        <v>101</v>
      </c>
      <c r="F17" s="60"/>
      <c r="G17" s="27"/>
      <c r="H17" s="42"/>
      <c r="I17" s="52">
        <f>F17+G17-H17</f>
        <v>0</v>
      </c>
      <c r="J17" s="57">
        <v>4.8</v>
      </c>
      <c r="K17" s="27">
        <v>7</v>
      </c>
      <c r="L17" s="42"/>
      <c r="M17" s="58">
        <f>J17+K17-L17</f>
        <v>11.8</v>
      </c>
      <c r="N17" s="60">
        <v>3.3</v>
      </c>
      <c r="O17" s="27">
        <v>9</v>
      </c>
      <c r="P17" s="42"/>
      <c r="Q17" s="52">
        <f>N17+O17-P17</f>
        <v>12.3</v>
      </c>
      <c r="R17" s="57">
        <v>4.6</v>
      </c>
      <c r="S17" s="27">
        <v>9.1</v>
      </c>
      <c r="T17" s="42"/>
      <c r="U17" s="58">
        <f>R17+S17-T17</f>
        <v>13.7</v>
      </c>
      <c r="V17" s="60">
        <v>3.7</v>
      </c>
      <c r="W17" s="27">
        <v>8</v>
      </c>
      <c r="X17" s="42"/>
      <c r="Y17" s="52">
        <f>V17+W17-X17</f>
        <v>11.7</v>
      </c>
      <c r="Z17" s="57"/>
      <c r="AA17" s="27"/>
      <c r="AB17" s="42"/>
      <c r="AC17" s="58"/>
      <c r="AD17" s="54">
        <f>I17+M17+Q17+U17+Y17+AC17</f>
        <v>49.5</v>
      </c>
    </row>
    <row r="18" spans="1:30" ht="18" customHeight="1">
      <c r="A18" s="160" t="s">
        <v>11</v>
      </c>
      <c r="B18" s="185" t="s">
        <v>122</v>
      </c>
      <c r="C18" s="154" t="s">
        <v>54</v>
      </c>
      <c r="D18" s="157">
        <v>91</v>
      </c>
      <c r="E18" s="65" t="s">
        <v>74</v>
      </c>
      <c r="F18" s="60">
        <v>3.7</v>
      </c>
      <c r="G18" s="27">
        <v>8.7</v>
      </c>
      <c r="H18" s="42"/>
      <c r="I18" s="52">
        <f>F18+G18-H18</f>
        <v>12.399999999999999</v>
      </c>
      <c r="J18" s="57"/>
      <c r="K18" s="27"/>
      <c r="L18" s="42"/>
      <c r="M18" s="58"/>
      <c r="N18" s="60">
        <v>1.9</v>
      </c>
      <c r="O18" s="27">
        <v>8.8</v>
      </c>
      <c r="P18" s="42"/>
      <c r="Q18" s="52">
        <f>N18+O18-P18</f>
        <v>10.700000000000001</v>
      </c>
      <c r="R18" s="57">
        <v>4.6</v>
      </c>
      <c r="S18" s="27">
        <v>8.95</v>
      </c>
      <c r="T18" s="42"/>
      <c r="U18" s="58">
        <f>R18+S18-T18</f>
        <v>13.549999999999999</v>
      </c>
      <c r="V18" s="60">
        <v>2.6</v>
      </c>
      <c r="W18" s="27">
        <v>7.75</v>
      </c>
      <c r="X18" s="42"/>
      <c r="Y18" s="52">
        <f>V18+W18-X18</f>
        <v>10.35</v>
      </c>
      <c r="Z18" s="57">
        <v>0.7</v>
      </c>
      <c r="AA18" s="27">
        <v>1.6</v>
      </c>
      <c r="AB18" s="42"/>
      <c r="AC18" s="58">
        <f>Z18+AA18-AB18</f>
        <v>2.3</v>
      </c>
      <c r="AD18" s="54">
        <f>I18+M18+Q18+U18+Y18+AC18</f>
        <v>49.3</v>
      </c>
    </row>
    <row r="19" spans="1:30" ht="18" customHeight="1">
      <c r="A19" s="160" t="s">
        <v>13</v>
      </c>
      <c r="B19" s="185" t="s">
        <v>64</v>
      </c>
      <c r="C19" s="65" t="s">
        <v>65</v>
      </c>
      <c r="D19" s="158">
        <v>86</v>
      </c>
      <c r="E19" s="65" t="s">
        <v>101</v>
      </c>
      <c r="F19" s="60">
        <v>3.5</v>
      </c>
      <c r="G19" s="27">
        <v>9.1</v>
      </c>
      <c r="H19" s="42"/>
      <c r="I19" s="52">
        <f>F19+G19-H19</f>
        <v>12.6</v>
      </c>
      <c r="J19" s="57">
        <v>2.5</v>
      </c>
      <c r="K19" s="27">
        <v>8.6</v>
      </c>
      <c r="L19" s="42"/>
      <c r="M19" s="58">
        <f>J19+K19-L19</f>
        <v>11.1</v>
      </c>
      <c r="N19" s="60"/>
      <c r="O19" s="27"/>
      <c r="P19" s="42"/>
      <c r="Q19" s="52"/>
      <c r="R19" s="57">
        <v>3.8</v>
      </c>
      <c r="S19" s="27">
        <v>9.3</v>
      </c>
      <c r="T19" s="42"/>
      <c r="U19" s="58">
        <f>R19+S19-T19</f>
        <v>13.100000000000001</v>
      </c>
      <c r="V19" s="60"/>
      <c r="W19" s="27"/>
      <c r="X19" s="42"/>
      <c r="Y19" s="52"/>
      <c r="Z19" s="57">
        <v>2</v>
      </c>
      <c r="AA19" s="27">
        <v>9.1</v>
      </c>
      <c r="AB19" s="42"/>
      <c r="AC19" s="58">
        <f>Z19+AA19-AB19</f>
        <v>11.1</v>
      </c>
      <c r="AD19" s="54">
        <f>I19+M19+Q19+U19+Y19+AC19</f>
        <v>47.9</v>
      </c>
    </row>
    <row r="20" spans="1:30" ht="15.75">
      <c r="A20" s="160" t="s">
        <v>38</v>
      </c>
      <c r="B20" s="185" t="s">
        <v>160</v>
      </c>
      <c r="C20" s="154" t="s">
        <v>30</v>
      </c>
      <c r="D20" s="157">
        <v>88</v>
      </c>
      <c r="E20" s="65" t="s">
        <v>78</v>
      </c>
      <c r="F20" s="60">
        <v>3.4</v>
      </c>
      <c r="G20" s="27">
        <v>8.9</v>
      </c>
      <c r="H20" s="42"/>
      <c r="I20" s="52">
        <f>F20+G20-H20</f>
        <v>12.3</v>
      </c>
      <c r="J20" s="57">
        <v>3.1</v>
      </c>
      <c r="K20" s="27">
        <v>8.25</v>
      </c>
      <c r="L20" s="42"/>
      <c r="M20" s="58">
        <f>J20+K20-L20</f>
        <v>11.35</v>
      </c>
      <c r="N20" s="60"/>
      <c r="O20" s="27"/>
      <c r="P20" s="42"/>
      <c r="Q20" s="52"/>
      <c r="R20" s="57">
        <v>4.6</v>
      </c>
      <c r="S20" s="27">
        <v>9.4</v>
      </c>
      <c r="T20" s="42"/>
      <c r="U20" s="58">
        <f>R20+S20-T20</f>
        <v>14</v>
      </c>
      <c r="V20" s="60"/>
      <c r="W20" s="27"/>
      <c r="X20" s="42"/>
      <c r="Y20" s="52"/>
      <c r="Z20" s="57">
        <v>2.8</v>
      </c>
      <c r="AA20" s="27">
        <v>7.2</v>
      </c>
      <c r="AB20" s="42"/>
      <c r="AC20" s="58">
        <f>Z20+AA20-AB20</f>
        <v>10</v>
      </c>
      <c r="AD20" s="54">
        <f>I20+M20+Q20+U20+Y20+AC20</f>
        <v>47.65</v>
      </c>
    </row>
    <row r="21" spans="1:30" ht="15.75">
      <c r="A21" s="160" t="s">
        <v>39</v>
      </c>
      <c r="B21" s="185" t="s">
        <v>123</v>
      </c>
      <c r="C21" s="154" t="s">
        <v>124</v>
      </c>
      <c r="D21" s="157">
        <v>91</v>
      </c>
      <c r="E21" s="65" t="s">
        <v>74</v>
      </c>
      <c r="F21" s="60"/>
      <c r="G21" s="27"/>
      <c r="H21" s="42"/>
      <c r="I21" s="52">
        <f>F21+G21-H21</f>
        <v>0</v>
      </c>
      <c r="J21" s="57">
        <v>4.1</v>
      </c>
      <c r="K21" s="27">
        <v>7.8</v>
      </c>
      <c r="L21" s="42"/>
      <c r="M21" s="58">
        <f>J21+K21-L21</f>
        <v>11.899999999999999</v>
      </c>
      <c r="N21" s="60">
        <v>3.7</v>
      </c>
      <c r="O21" s="27">
        <v>8.55</v>
      </c>
      <c r="P21" s="42"/>
      <c r="Q21" s="52">
        <f>N21+O21-P21</f>
        <v>12.25</v>
      </c>
      <c r="R21" s="57"/>
      <c r="S21" s="27"/>
      <c r="T21" s="42"/>
      <c r="U21" s="58"/>
      <c r="V21" s="60">
        <v>3.1</v>
      </c>
      <c r="W21" s="27">
        <v>9.3</v>
      </c>
      <c r="X21" s="42"/>
      <c r="Y21" s="52">
        <f>V21+W21-X21</f>
        <v>12.4</v>
      </c>
      <c r="Z21" s="57">
        <v>2.5</v>
      </c>
      <c r="AA21" s="27">
        <v>7.5</v>
      </c>
      <c r="AB21" s="42"/>
      <c r="AC21" s="58">
        <f>Z21+AA21-AB21</f>
        <v>10</v>
      </c>
      <c r="AD21" s="54">
        <f>I21+M21+Q21+U21+Y21+AC21</f>
        <v>46.55</v>
      </c>
    </row>
    <row r="22" spans="1:30" ht="15.75">
      <c r="A22" s="160" t="s">
        <v>40</v>
      </c>
      <c r="B22" s="185" t="s">
        <v>111</v>
      </c>
      <c r="C22" s="154" t="s">
        <v>57</v>
      </c>
      <c r="D22" s="157">
        <v>91</v>
      </c>
      <c r="E22" s="65" t="s">
        <v>71</v>
      </c>
      <c r="F22" s="60"/>
      <c r="G22" s="27"/>
      <c r="H22" s="42"/>
      <c r="I22" s="52"/>
      <c r="J22" s="57">
        <v>2.9</v>
      </c>
      <c r="K22" s="27">
        <v>7.6</v>
      </c>
      <c r="L22" s="42"/>
      <c r="M22" s="58">
        <f>J22+K22-L22</f>
        <v>10.5</v>
      </c>
      <c r="N22" s="60">
        <v>2</v>
      </c>
      <c r="O22" s="27">
        <v>8.5</v>
      </c>
      <c r="P22" s="42"/>
      <c r="Q22" s="52">
        <f>N22+O22-P22</f>
        <v>10.5</v>
      </c>
      <c r="R22" s="57">
        <v>3</v>
      </c>
      <c r="S22" s="27">
        <v>9.4</v>
      </c>
      <c r="T22" s="42"/>
      <c r="U22" s="58">
        <f>R22+S22-T22</f>
        <v>12.4</v>
      </c>
      <c r="V22" s="60">
        <v>3.1</v>
      </c>
      <c r="W22" s="27">
        <v>7.6</v>
      </c>
      <c r="X22" s="42"/>
      <c r="Y22" s="52">
        <f>V22+W22-X22</f>
        <v>10.7</v>
      </c>
      <c r="Z22" s="57"/>
      <c r="AA22" s="27"/>
      <c r="AB22" s="42"/>
      <c r="AC22" s="58"/>
      <c r="AD22" s="54">
        <f>I22+M22+Q22+U22+Y22+AC22</f>
        <v>44.099999999999994</v>
      </c>
    </row>
    <row r="23" spans="1:30" ht="15.75">
      <c r="A23" s="160" t="s">
        <v>41</v>
      </c>
      <c r="B23" s="185" t="s">
        <v>126</v>
      </c>
      <c r="C23" s="154" t="s">
        <v>28</v>
      </c>
      <c r="D23" s="157">
        <v>88</v>
      </c>
      <c r="E23" s="65" t="s">
        <v>78</v>
      </c>
      <c r="F23" s="60"/>
      <c r="G23" s="27"/>
      <c r="H23" s="42"/>
      <c r="I23" s="52"/>
      <c r="J23" s="57"/>
      <c r="K23" s="27"/>
      <c r="L23" s="42"/>
      <c r="M23" s="58"/>
      <c r="N23" s="60">
        <v>3.5</v>
      </c>
      <c r="O23" s="27">
        <v>8.6</v>
      </c>
      <c r="P23" s="42"/>
      <c r="Q23" s="52">
        <f>N23+O23-P23</f>
        <v>12.1</v>
      </c>
      <c r="R23" s="57">
        <v>4.6</v>
      </c>
      <c r="S23" s="27">
        <v>9.1</v>
      </c>
      <c r="T23" s="42"/>
      <c r="U23" s="58">
        <f>R23+S23-T23</f>
        <v>13.7</v>
      </c>
      <c r="V23" s="60">
        <v>3.2</v>
      </c>
      <c r="W23" s="27">
        <v>9</v>
      </c>
      <c r="X23" s="42"/>
      <c r="Y23" s="52">
        <f>V23+W23-X23</f>
        <v>12.2</v>
      </c>
      <c r="Z23" s="57">
        <v>1.1</v>
      </c>
      <c r="AA23" s="27">
        <v>2.5</v>
      </c>
      <c r="AB23" s="42"/>
      <c r="AC23" s="58">
        <f>Z23+AA23-AB23</f>
        <v>3.6</v>
      </c>
      <c r="AD23" s="54">
        <f>I23+M23+Q23+U23+Y23+AC23</f>
        <v>41.6</v>
      </c>
    </row>
    <row r="24" spans="1:30" ht="15.75">
      <c r="A24" s="160" t="s">
        <v>42</v>
      </c>
      <c r="B24" s="185" t="s">
        <v>80</v>
      </c>
      <c r="C24" s="65" t="s">
        <v>27</v>
      </c>
      <c r="D24" s="158">
        <v>77</v>
      </c>
      <c r="E24" s="65" t="s">
        <v>78</v>
      </c>
      <c r="F24" s="60"/>
      <c r="G24" s="27"/>
      <c r="H24" s="42"/>
      <c r="I24" s="52"/>
      <c r="J24" s="57">
        <v>3.4</v>
      </c>
      <c r="K24" s="27">
        <v>8.5</v>
      </c>
      <c r="L24" s="42"/>
      <c r="M24" s="58">
        <f>J24+K24-L24</f>
        <v>11.9</v>
      </c>
      <c r="N24" s="60">
        <v>3.9</v>
      </c>
      <c r="O24" s="27">
        <v>8.9</v>
      </c>
      <c r="P24" s="42"/>
      <c r="Q24" s="52">
        <f>N24+O24-P24</f>
        <v>12.8</v>
      </c>
      <c r="R24" s="57"/>
      <c r="S24" s="27"/>
      <c r="T24" s="42"/>
      <c r="U24" s="58"/>
      <c r="V24" s="60">
        <v>3.7</v>
      </c>
      <c r="W24" s="27">
        <v>9.5</v>
      </c>
      <c r="X24" s="42"/>
      <c r="Y24" s="52">
        <f>V24+W24-X24</f>
        <v>13.2</v>
      </c>
      <c r="Z24" s="57"/>
      <c r="AA24" s="27"/>
      <c r="AB24" s="42"/>
      <c r="AC24" s="58"/>
      <c r="AD24" s="54">
        <f>I24+M24+Q24+U24+Y24+AC24</f>
        <v>37.900000000000006</v>
      </c>
    </row>
    <row r="25" spans="1:30" ht="15.75">
      <c r="A25" s="160" t="s">
        <v>43</v>
      </c>
      <c r="B25" s="185" t="s">
        <v>82</v>
      </c>
      <c r="C25" s="65" t="s">
        <v>83</v>
      </c>
      <c r="D25" s="158">
        <v>90</v>
      </c>
      <c r="E25" s="65" t="s">
        <v>78</v>
      </c>
      <c r="F25" s="60">
        <v>3.3</v>
      </c>
      <c r="G25" s="27">
        <v>8.9</v>
      </c>
      <c r="H25" s="42"/>
      <c r="I25" s="52">
        <f>F25+G25-H25</f>
        <v>12.2</v>
      </c>
      <c r="J25" s="57"/>
      <c r="K25" s="27"/>
      <c r="L25" s="42"/>
      <c r="M25" s="58"/>
      <c r="N25" s="60"/>
      <c r="O25" s="27"/>
      <c r="P25" s="42"/>
      <c r="Q25" s="52"/>
      <c r="R25" s="57">
        <v>4</v>
      </c>
      <c r="S25" s="27">
        <v>9.25</v>
      </c>
      <c r="T25" s="42"/>
      <c r="U25" s="58">
        <f>R25+S25-T25</f>
        <v>13.25</v>
      </c>
      <c r="V25" s="60"/>
      <c r="W25" s="27"/>
      <c r="X25" s="42"/>
      <c r="Y25" s="52"/>
      <c r="Z25" s="57">
        <v>1.9</v>
      </c>
      <c r="AA25" s="27">
        <v>7.8</v>
      </c>
      <c r="AB25" s="42"/>
      <c r="AC25" s="58">
        <f>Z25+AA25-AB25</f>
        <v>9.7</v>
      </c>
      <c r="AD25" s="54">
        <f>I25+M25+Q25+U25+Y25+AC25</f>
        <v>35.15</v>
      </c>
    </row>
    <row r="26" spans="1:30" ht="15.75">
      <c r="A26" s="160" t="s">
        <v>44</v>
      </c>
      <c r="B26" s="185" t="s">
        <v>77</v>
      </c>
      <c r="C26" s="65" t="s">
        <v>29</v>
      </c>
      <c r="D26" s="188">
        <v>85</v>
      </c>
      <c r="E26" s="65" t="s">
        <v>74</v>
      </c>
      <c r="F26" s="60">
        <v>2.9</v>
      </c>
      <c r="G26" s="27">
        <v>8</v>
      </c>
      <c r="H26" s="42"/>
      <c r="I26" s="52">
        <f>F26+G26-H26</f>
        <v>10.9</v>
      </c>
      <c r="J26" s="57">
        <v>3</v>
      </c>
      <c r="K26" s="27">
        <v>8.2</v>
      </c>
      <c r="L26" s="42"/>
      <c r="M26" s="58">
        <f>J26+K26-L26</f>
        <v>11.2</v>
      </c>
      <c r="N26" s="60"/>
      <c r="O26" s="27"/>
      <c r="P26" s="42"/>
      <c r="Q26" s="52"/>
      <c r="R26" s="57">
        <v>3</v>
      </c>
      <c r="S26" s="27">
        <v>9.6</v>
      </c>
      <c r="T26" s="42"/>
      <c r="U26" s="58">
        <f>R26+S26-T26</f>
        <v>12.6</v>
      </c>
      <c r="V26" s="60"/>
      <c r="W26" s="27"/>
      <c r="X26" s="42"/>
      <c r="Y26" s="52"/>
      <c r="Z26" s="57"/>
      <c r="AA26" s="27"/>
      <c r="AB26" s="42"/>
      <c r="AC26" s="58"/>
      <c r="AD26" s="54">
        <f>I26+M26+Q26+U26+Y26+AC26</f>
        <v>34.7</v>
      </c>
    </row>
    <row r="27" spans="1:30" ht="15.75">
      <c r="A27" s="160" t="s">
        <v>45</v>
      </c>
      <c r="B27" s="185" t="s">
        <v>81</v>
      </c>
      <c r="C27" s="65" t="s">
        <v>29</v>
      </c>
      <c r="D27" s="188">
        <v>85</v>
      </c>
      <c r="E27" s="65" t="s">
        <v>78</v>
      </c>
      <c r="F27" s="60"/>
      <c r="G27" s="27"/>
      <c r="H27" s="42"/>
      <c r="I27" s="52"/>
      <c r="J27" s="57">
        <v>3</v>
      </c>
      <c r="K27" s="27">
        <v>7.2</v>
      </c>
      <c r="L27" s="42"/>
      <c r="M27" s="58">
        <f>J27+K27-L27</f>
        <v>10.2</v>
      </c>
      <c r="N27" s="60">
        <v>2.4</v>
      </c>
      <c r="O27" s="27">
        <v>8.8</v>
      </c>
      <c r="P27" s="42"/>
      <c r="Q27" s="52">
        <f>N27+O27-P27</f>
        <v>11.200000000000001</v>
      </c>
      <c r="R27" s="57"/>
      <c r="S27" s="27"/>
      <c r="T27" s="42"/>
      <c r="U27" s="58"/>
      <c r="V27" s="60">
        <v>2.9</v>
      </c>
      <c r="W27" s="27">
        <v>8.5</v>
      </c>
      <c r="X27" s="42"/>
      <c r="Y27" s="52">
        <f>V27+W27-X27</f>
        <v>11.4</v>
      </c>
      <c r="Z27" s="57"/>
      <c r="AA27" s="27"/>
      <c r="AB27" s="42"/>
      <c r="AC27" s="58"/>
      <c r="AD27" s="54">
        <f>I27+M27+Q27+U27+Y27+AC27</f>
        <v>32.8</v>
      </c>
    </row>
    <row r="28" spans="1:30" ht="15.75">
      <c r="A28" s="160" t="s">
        <v>46</v>
      </c>
      <c r="B28" s="185" t="s">
        <v>69</v>
      </c>
      <c r="C28" s="154" t="s">
        <v>70</v>
      </c>
      <c r="D28" s="189">
        <v>89</v>
      </c>
      <c r="E28" s="65" t="s">
        <v>67</v>
      </c>
      <c r="F28" s="60"/>
      <c r="G28" s="27"/>
      <c r="H28" s="42"/>
      <c r="I28" s="52"/>
      <c r="J28" s="57"/>
      <c r="K28" s="27"/>
      <c r="L28" s="42"/>
      <c r="M28" s="58"/>
      <c r="N28" s="60">
        <v>1.5</v>
      </c>
      <c r="O28" s="27">
        <v>0.8</v>
      </c>
      <c r="P28" s="42"/>
      <c r="Q28" s="52">
        <f>N28+O28-P28</f>
        <v>2.3</v>
      </c>
      <c r="R28" s="57">
        <v>3</v>
      </c>
      <c r="S28" s="27">
        <v>8.8</v>
      </c>
      <c r="T28" s="42"/>
      <c r="U28" s="58">
        <f>R28+S28-T28</f>
        <v>11.8</v>
      </c>
      <c r="V28" s="60">
        <v>2</v>
      </c>
      <c r="W28" s="27">
        <v>0</v>
      </c>
      <c r="X28" s="42"/>
      <c r="Y28" s="52">
        <f>V28+W28-X28</f>
        <v>2</v>
      </c>
      <c r="Z28" s="57">
        <v>0.8</v>
      </c>
      <c r="AA28" s="27">
        <v>0.3</v>
      </c>
      <c r="AB28" s="42"/>
      <c r="AC28" s="58">
        <f>Z28+AA28-AB28</f>
        <v>1.1</v>
      </c>
      <c r="AD28" s="54">
        <f>I28+M28+Q28+U28+Y28+AC28</f>
        <v>17.200000000000003</v>
      </c>
    </row>
    <row r="29" spans="1:30" ht="15.75">
      <c r="A29" s="160" t="s">
        <v>47</v>
      </c>
      <c r="B29" s="185" t="s">
        <v>107</v>
      </c>
      <c r="C29" s="154" t="s">
        <v>108</v>
      </c>
      <c r="D29" s="189">
        <v>89</v>
      </c>
      <c r="E29" s="65" t="s">
        <v>71</v>
      </c>
      <c r="F29" s="60"/>
      <c r="G29" s="27"/>
      <c r="H29" s="42"/>
      <c r="I29" s="52"/>
      <c r="J29" s="57"/>
      <c r="K29" s="27"/>
      <c r="L29" s="42"/>
      <c r="M29" s="58"/>
      <c r="N29" s="60">
        <v>3.9</v>
      </c>
      <c r="O29" s="27">
        <v>8.6</v>
      </c>
      <c r="P29" s="42"/>
      <c r="Q29" s="52">
        <f>N29+O29-P29</f>
        <v>12.5</v>
      </c>
      <c r="R29" s="57"/>
      <c r="S29" s="27"/>
      <c r="T29" s="42"/>
      <c r="U29" s="58"/>
      <c r="V29" s="60"/>
      <c r="W29" s="27"/>
      <c r="X29" s="42"/>
      <c r="Y29" s="52"/>
      <c r="Z29" s="57"/>
      <c r="AA29" s="27"/>
      <c r="AB29" s="42"/>
      <c r="AC29" s="58"/>
      <c r="AD29" s="54">
        <f>I29+M29+Q29+U29+Y29+AC29</f>
        <v>12.5</v>
      </c>
    </row>
    <row r="30" spans="1:30" ht="15.75">
      <c r="A30" s="160" t="s">
        <v>48</v>
      </c>
      <c r="B30" s="185" t="s">
        <v>125</v>
      </c>
      <c r="C30" s="154" t="s">
        <v>66</v>
      </c>
      <c r="D30" s="189">
        <v>93</v>
      </c>
      <c r="E30" s="65" t="s">
        <v>78</v>
      </c>
      <c r="F30" s="60">
        <v>3.9</v>
      </c>
      <c r="G30" s="27">
        <v>7.8</v>
      </c>
      <c r="H30" s="42"/>
      <c r="I30" s="52">
        <f>F30+G30-H30</f>
        <v>11.7</v>
      </c>
      <c r="J30" s="57"/>
      <c r="K30" s="27"/>
      <c r="L30" s="42"/>
      <c r="M30" s="58"/>
      <c r="N30" s="60"/>
      <c r="O30" s="27"/>
      <c r="P30" s="42"/>
      <c r="Q30" s="52"/>
      <c r="R30" s="57"/>
      <c r="S30" s="27"/>
      <c r="T30" s="42"/>
      <c r="U30" s="58"/>
      <c r="V30" s="60"/>
      <c r="W30" s="27"/>
      <c r="X30" s="42"/>
      <c r="Y30" s="52"/>
      <c r="Z30" s="57"/>
      <c r="AA30" s="27"/>
      <c r="AB30" s="42"/>
      <c r="AC30" s="58"/>
      <c r="AD30" s="54">
        <f>I30+M30+Q30+U30+Y30+AC30</f>
        <v>11.7</v>
      </c>
    </row>
    <row r="31" spans="1:30" ht="15.75">
      <c r="A31" s="160" t="s">
        <v>49</v>
      </c>
      <c r="B31" s="185" t="s">
        <v>103</v>
      </c>
      <c r="C31" s="154" t="s">
        <v>104</v>
      </c>
      <c r="D31" s="189">
        <v>81</v>
      </c>
      <c r="E31" s="65" t="s">
        <v>67</v>
      </c>
      <c r="F31" s="60"/>
      <c r="G31" s="27"/>
      <c r="H31" s="42"/>
      <c r="I31" s="52"/>
      <c r="J31" s="57">
        <v>2.3</v>
      </c>
      <c r="K31" s="27">
        <v>8.1</v>
      </c>
      <c r="L31" s="42"/>
      <c r="M31" s="58">
        <f>J31+K31-L31</f>
        <v>10.399999999999999</v>
      </c>
      <c r="N31" s="60"/>
      <c r="O31" s="27"/>
      <c r="P31" s="42"/>
      <c r="Q31" s="52"/>
      <c r="R31" s="57"/>
      <c r="S31" s="27"/>
      <c r="T31" s="42"/>
      <c r="U31" s="58"/>
      <c r="V31" s="60"/>
      <c r="W31" s="27"/>
      <c r="X31" s="42"/>
      <c r="Y31" s="52"/>
      <c r="Z31" s="57"/>
      <c r="AA31" s="27"/>
      <c r="AB31" s="42"/>
      <c r="AC31" s="58"/>
      <c r="AD31" s="54">
        <f>I31+M31+Q31+U31+Y31+AC31</f>
        <v>10.399999999999999</v>
      </c>
    </row>
  </sheetData>
  <sheetProtection/>
  <mergeCells count="8">
    <mergeCell ref="A1:AD1"/>
    <mergeCell ref="A3:AD3"/>
    <mergeCell ref="F5:I5"/>
    <mergeCell ref="J5:M5"/>
    <mergeCell ref="N5:Q5"/>
    <mergeCell ref="R5:U5"/>
    <mergeCell ref="V5:Y5"/>
    <mergeCell ref="Z5:AC5"/>
  </mergeCells>
  <printOptions/>
  <pageMargins left="0.17" right="0.17" top="0.17" bottom="0.16" header="0.17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G27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2.8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5" t="s">
        <v>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19" ht="9" customHeight="1">
      <c r="A2" s="11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166" t="s">
        <v>32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3:28" ht="12.75" customHeight="1" thickBot="1">
      <c r="C5" s="29"/>
      <c r="S5" s="9"/>
      <c r="T5" s="32"/>
      <c r="X5" s="32"/>
      <c r="AB5" s="32"/>
    </row>
    <row r="6" spans="1:30" s="20" customFormat="1" ht="40.5" customHeight="1">
      <c r="A6" s="25" t="s">
        <v>14</v>
      </c>
      <c r="B6" s="34" t="s">
        <v>15</v>
      </c>
      <c r="C6" s="33" t="s">
        <v>16</v>
      </c>
      <c r="D6" s="33"/>
      <c r="E6" s="44"/>
      <c r="F6" s="167"/>
      <c r="G6" s="168"/>
      <c r="H6" s="168"/>
      <c r="I6" s="169"/>
      <c r="J6" s="167"/>
      <c r="K6" s="168"/>
      <c r="L6" s="168"/>
      <c r="M6" s="169"/>
      <c r="N6" s="167"/>
      <c r="O6" s="168"/>
      <c r="P6" s="168"/>
      <c r="Q6" s="169"/>
      <c r="R6" s="167"/>
      <c r="S6" s="168"/>
      <c r="T6" s="168"/>
      <c r="U6" s="169"/>
      <c r="V6" s="167"/>
      <c r="W6" s="168"/>
      <c r="X6" s="168"/>
      <c r="Y6" s="169"/>
      <c r="Z6" s="167"/>
      <c r="AA6" s="168"/>
      <c r="AB6" s="168"/>
      <c r="AC6" s="169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5"/>
      <c r="F7" s="38" t="s">
        <v>17</v>
      </c>
      <c r="G7" s="39" t="s">
        <v>18</v>
      </c>
      <c r="H7" s="40"/>
      <c r="I7" s="41" t="s">
        <v>0</v>
      </c>
      <c r="J7" s="38" t="s">
        <v>17</v>
      </c>
      <c r="K7" s="39" t="s">
        <v>18</v>
      </c>
      <c r="L7" s="40"/>
      <c r="M7" s="41" t="s">
        <v>0</v>
      </c>
      <c r="N7" s="38" t="s">
        <v>17</v>
      </c>
      <c r="O7" s="39" t="s">
        <v>18</v>
      </c>
      <c r="P7" s="40"/>
      <c r="Q7" s="41" t="s">
        <v>0</v>
      </c>
      <c r="R7" s="38" t="s">
        <v>17</v>
      </c>
      <c r="S7" s="39" t="s">
        <v>18</v>
      </c>
      <c r="T7" s="40"/>
      <c r="U7" s="41" t="s">
        <v>0</v>
      </c>
      <c r="V7" s="38" t="s">
        <v>17</v>
      </c>
      <c r="W7" s="39" t="s">
        <v>18</v>
      </c>
      <c r="X7" s="40"/>
      <c r="Y7" s="41" t="s">
        <v>0</v>
      </c>
      <c r="Z7" s="38" t="s">
        <v>17</v>
      </c>
      <c r="AA7" s="39" t="s">
        <v>18</v>
      </c>
      <c r="AB7" s="40"/>
      <c r="AC7" s="41" t="s">
        <v>0</v>
      </c>
      <c r="AD7" s="24"/>
    </row>
    <row r="8" spans="1:33" s="22" customFormat="1" ht="18" customHeight="1">
      <c r="A8" s="47" t="s">
        <v>1</v>
      </c>
      <c r="B8" s="70"/>
      <c r="C8" s="66"/>
      <c r="D8" s="129"/>
      <c r="E8" s="64"/>
      <c r="F8" s="59"/>
      <c r="G8" s="48"/>
      <c r="H8" s="49"/>
      <c r="I8" s="51">
        <f aca="true" t="shared" si="0" ref="I8:I13">F8+G8-H8</f>
        <v>0</v>
      </c>
      <c r="J8" s="55"/>
      <c r="K8" s="48"/>
      <c r="L8" s="49"/>
      <c r="M8" s="56">
        <f aca="true" t="shared" si="1" ref="M8:M13">J8+K8-L8</f>
        <v>0</v>
      </c>
      <c r="N8" s="59"/>
      <c r="O8" s="48"/>
      <c r="P8" s="49"/>
      <c r="Q8" s="51">
        <f aca="true" t="shared" si="2" ref="Q8:Q13">N8+O8-P8</f>
        <v>0</v>
      </c>
      <c r="R8" s="55"/>
      <c r="S8" s="48"/>
      <c r="T8" s="49"/>
      <c r="U8" s="56">
        <f aca="true" t="shared" si="3" ref="U8:U13">R8+S8-T8</f>
        <v>0</v>
      </c>
      <c r="V8" s="59"/>
      <c r="W8" s="48"/>
      <c r="X8" s="49"/>
      <c r="Y8" s="51">
        <f aca="true" t="shared" si="4" ref="Y8:Y13">V8+W8-X8</f>
        <v>0</v>
      </c>
      <c r="Z8" s="55"/>
      <c r="AA8" s="48"/>
      <c r="AB8" s="49"/>
      <c r="AC8" s="56">
        <f aca="true" t="shared" si="5" ref="AC8:AC13">Z8+AA8-AB8</f>
        <v>0</v>
      </c>
      <c r="AD8" s="53">
        <f aca="true" t="shared" si="6" ref="AD8:AD13">I8+M8+Q8+U8+Y8+AC8</f>
        <v>0</v>
      </c>
      <c r="AF8" s="1"/>
      <c r="AG8" s="2"/>
    </row>
    <row r="9" spans="1:30" s="22" customFormat="1" ht="18" customHeight="1">
      <c r="A9" s="50" t="s">
        <v>2</v>
      </c>
      <c r="B9" s="71"/>
      <c r="C9" s="68"/>
      <c r="D9" s="63"/>
      <c r="E9" s="65"/>
      <c r="F9" s="60"/>
      <c r="G9" s="27"/>
      <c r="H9" s="42"/>
      <c r="I9" s="52">
        <f t="shared" si="0"/>
        <v>0</v>
      </c>
      <c r="J9" s="57"/>
      <c r="K9" s="27"/>
      <c r="L9" s="42"/>
      <c r="M9" s="58">
        <f t="shared" si="1"/>
        <v>0</v>
      </c>
      <c r="N9" s="60"/>
      <c r="O9" s="27"/>
      <c r="P9" s="42"/>
      <c r="Q9" s="52">
        <f t="shared" si="2"/>
        <v>0</v>
      </c>
      <c r="R9" s="57"/>
      <c r="S9" s="27"/>
      <c r="T9" s="42"/>
      <c r="U9" s="58">
        <f t="shared" si="3"/>
        <v>0</v>
      </c>
      <c r="V9" s="60"/>
      <c r="W9" s="27"/>
      <c r="X9" s="42"/>
      <c r="Y9" s="52">
        <f t="shared" si="4"/>
        <v>0</v>
      </c>
      <c r="Z9" s="57"/>
      <c r="AA9" s="27"/>
      <c r="AB9" s="42"/>
      <c r="AC9" s="58">
        <f t="shared" si="5"/>
        <v>0</v>
      </c>
      <c r="AD9" s="54">
        <f t="shared" si="6"/>
        <v>0</v>
      </c>
    </row>
    <row r="10" spans="1:30" s="22" customFormat="1" ht="18" customHeight="1">
      <c r="A10" s="50" t="s">
        <v>3</v>
      </c>
      <c r="B10" s="71"/>
      <c r="C10" s="68"/>
      <c r="D10" s="63"/>
      <c r="E10" s="65"/>
      <c r="F10" s="60"/>
      <c r="G10" s="27"/>
      <c r="H10" s="42"/>
      <c r="I10" s="52">
        <f t="shared" si="0"/>
        <v>0</v>
      </c>
      <c r="J10" s="57"/>
      <c r="K10" s="27"/>
      <c r="L10" s="42"/>
      <c r="M10" s="58">
        <f t="shared" si="1"/>
        <v>0</v>
      </c>
      <c r="N10" s="60"/>
      <c r="O10" s="27"/>
      <c r="P10" s="42"/>
      <c r="Q10" s="52">
        <f t="shared" si="2"/>
        <v>0</v>
      </c>
      <c r="R10" s="57"/>
      <c r="S10" s="27"/>
      <c r="T10" s="42"/>
      <c r="U10" s="58">
        <f t="shared" si="3"/>
        <v>0</v>
      </c>
      <c r="V10" s="60"/>
      <c r="W10" s="27"/>
      <c r="X10" s="42"/>
      <c r="Y10" s="52">
        <f t="shared" si="4"/>
        <v>0</v>
      </c>
      <c r="Z10" s="57"/>
      <c r="AA10" s="27"/>
      <c r="AB10" s="42"/>
      <c r="AC10" s="58">
        <f t="shared" si="5"/>
        <v>0</v>
      </c>
      <c r="AD10" s="54">
        <f t="shared" si="6"/>
        <v>0</v>
      </c>
    </row>
    <row r="11" spans="1:30" s="22" customFormat="1" ht="18" customHeight="1">
      <c r="A11" s="50" t="s">
        <v>4</v>
      </c>
      <c r="B11" s="71"/>
      <c r="C11" s="67"/>
      <c r="D11" s="69"/>
      <c r="E11" s="65"/>
      <c r="F11" s="60"/>
      <c r="G11" s="27"/>
      <c r="H11" s="42"/>
      <c r="I11" s="52">
        <f t="shared" si="0"/>
        <v>0</v>
      </c>
      <c r="J11" s="57"/>
      <c r="K11" s="27"/>
      <c r="L11" s="42"/>
      <c r="M11" s="58">
        <f t="shared" si="1"/>
        <v>0</v>
      </c>
      <c r="N11" s="60"/>
      <c r="O11" s="27"/>
      <c r="P11" s="42"/>
      <c r="Q11" s="52">
        <f t="shared" si="2"/>
        <v>0</v>
      </c>
      <c r="R11" s="57"/>
      <c r="S11" s="27"/>
      <c r="T11" s="42"/>
      <c r="U11" s="58">
        <f t="shared" si="3"/>
        <v>0</v>
      </c>
      <c r="V11" s="60"/>
      <c r="W11" s="27"/>
      <c r="X11" s="42"/>
      <c r="Y11" s="52">
        <f t="shared" si="4"/>
        <v>0</v>
      </c>
      <c r="Z11" s="57"/>
      <c r="AA11" s="27"/>
      <c r="AB11" s="42"/>
      <c r="AC11" s="58">
        <f t="shared" si="5"/>
        <v>0</v>
      </c>
      <c r="AD11" s="54">
        <f t="shared" si="6"/>
        <v>0</v>
      </c>
    </row>
    <row r="12" spans="1:30" s="22" customFormat="1" ht="18" customHeight="1">
      <c r="A12" s="50" t="s">
        <v>5</v>
      </c>
      <c r="B12" s="71"/>
      <c r="C12" s="68"/>
      <c r="D12" s="63"/>
      <c r="E12" s="65"/>
      <c r="F12" s="60"/>
      <c r="G12" s="27"/>
      <c r="H12" s="42"/>
      <c r="I12" s="52">
        <f t="shared" si="0"/>
        <v>0</v>
      </c>
      <c r="J12" s="57"/>
      <c r="K12" s="27"/>
      <c r="L12" s="42"/>
      <c r="M12" s="58">
        <f t="shared" si="1"/>
        <v>0</v>
      </c>
      <c r="N12" s="60"/>
      <c r="O12" s="27"/>
      <c r="P12" s="42"/>
      <c r="Q12" s="52">
        <f t="shared" si="2"/>
        <v>0</v>
      </c>
      <c r="R12" s="57"/>
      <c r="S12" s="27"/>
      <c r="T12" s="42"/>
      <c r="U12" s="58">
        <f t="shared" si="3"/>
        <v>0</v>
      </c>
      <c r="V12" s="60"/>
      <c r="W12" s="27"/>
      <c r="X12" s="42"/>
      <c r="Y12" s="52">
        <f t="shared" si="4"/>
        <v>0</v>
      </c>
      <c r="Z12" s="57"/>
      <c r="AA12" s="27"/>
      <c r="AB12" s="42"/>
      <c r="AC12" s="58">
        <f t="shared" si="5"/>
        <v>0</v>
      </c>
      <c r="AD12" s="54">
        <f t="shared" si="6"/>
        <v>0</v>
      </c>
    </row>
    <row r="13" spans="1:31" s="22" customFormat="1" ht="18" customHeight="1">
      <c r="A13" s="50" t="s">
        <v>6</v>
      </c>
      <c r="B13" s="71"/>
      <c r="C13" s="67"/>
      <c r="D13" s="69"/>
      <c r="E13" s="65"/>
      <c r="F13" s="60"/>
      <c r="G13" s="27"/>
      <c r="H13" s="42"/>
      <c r="I13" s="52">
        <f t="shared" si="0"/>
        <v>0</v>
      </c>
      <c r="J13" s="57"/>
      <c r="K13" s="27"/>
      <c r="L13" s="42"/>
      <c r="M13" s="58">
        <f t="shared" si="1"/>
        <v>0</v>
      </c>
      <c r="N13" s="60"/>
      <c r="O13" s="27"/>
      <c r="P13" s="42"/>
      <c r="Q13" s="52">
        <f t="shared" si="2"/>
        <v>0</v>
      </c>
      <c r="R13" s="57"/>
      <c r="S13" s="27"/>
      <c r="T13" s="42"/>
      <c r="U13" s="58">
        <f t="shared" si="3"/>
        <v>0</v>
      </c>
      <c r="V13" s="60"/>
      <c r="W13" s="27"/>
      <c r="X13" s="42"/>
      <c r="Y13" s="52">
        <f t="shared" si="4"/>
        <v>0</v>
      </c>
      <c r="Z13" s="57"/>
      <c r="AA13" s="27"/>
      <c r="AB13" s="42"/>
      <c r="AC13" s="58">
        <f t="shared" si="5"/>
        <v>0</v>
      </c>
      <c r="AD13" s="54">
        <f t="shared" si="6"/>
        <v>0</v>
      </c>
      <c r="AE13" s="23"/>
    </row>
    <row r="14" spans="1:30" s="21" customFormat="1" ht="18" customHeight="1">
      <c r="A14" s="50" t="s">
        <v>7</v>
      </c>
      <c r="B14" s="71"/>
      <c r="C14" s="68"/>
      <c r="D14" s="63"/>
      <c r="E14" s="65"/>
      <c r="F14" s="60"/>
      <c r="G14" s="27"/>
      <c r="H14" s="42"/>
      <c r="I14" s="52">
        <f aca="true" t="shared" si="7" ref="I14:I20">F14+G14-H14</f>
        <v>0</v>
      </c>
      <c r="J14" s="57"/>
      <c r="K14" s="27"/>
      <c r="L14" s="42"/>
      <c r="M14" s="58">
        <f aca="true" t="shared" si="8" ref="M14:M20">J14+K14-L14</f>
        <v>0</v>
      </c>
      <c r="N14" s="60"/>
      <c r="O14" s="27"/>
      <c r="P14" s="42"/>
      <c r="Q14" s="52">
        <f aca="true" t="shared" si="9" ref="Q14:Q20">N14+O14-P14</f>
        <v>0</v>
      </c>
      <c r="R14" s="57"/>
      <c r="S14" s="27"/>
      <c r="T14" s="42"/>
      <c r="U14" s="58">
        <f aca="true" t="shared" si="10" ref="U14:U20">R14+S14-T14</f>
        <v>0</v>
      </c>
      <c r="V14" s="60"/>
      <c r="W14" s="27"/>
      <c r="X14" s="42"/>
      <c r="Y14" s="52">
        <f aca="true" t="shared" si="11" ref="Y14:Y20">V14+W14-X14</f>
        <v>0</v>
      </c>
      <c r="Z14" s="57"/>
      <c r="AA14" s="27"/>
      <c r="AB14" s="42"/>
      <c r="AC14" s="58">
        <f aca="true" t="shared" si="12" ref="AC14:AC20">Z14+AA14-AB14</f>
        <v>0</v>
      </c>
      <c r="AD14" s="54">
        <f aca="true" t="shared" si="13" ref="AD14:AD20">I14+M14+Q14+U14+Y14+AC14</f>
        <v>0</v>
      </c>
    </row>
    <row r="15" spans="1:30" s="21" customFormat="1" ht="18" customHeight="1">
      <c r="A15" s="50" t="s">
        <v>8</v>
      </c>
      <c r="B15" s="71"/>
      <c r="C15" s="67"/>
      <c r="D15" s="69"/>
      <c r="E15" s="65"/>
      <c r="F15" s="60"/>
      <c r="G15" s="27"/>
      <c r="H15" s="42"/>
      <c r="I15" s="52">
        <f t="shared" si="7"/>
        <v>0</v>
      </c>
      <c r="J15" s="57"/>
      <c r="K15" s="27"/>
      <c r="L15" s="42"/>
      <c r="M15" s="58">
        <f t="shared" si="8"/>
        <v>0</v>
      </c>
      <c r="N15" s="60"/>
      <c r="O15" s="27"/>
      <c r="P15" s="42"/>
      <c r="Q15" s="52">
        <f t="shared" si="9"/>
        <v>0</v>
      </c>
      <c r="R15" s="57"/>
      <c r="S15" s="27"/>
      <c r="T15" s="42"/>
      <c r="U15" s="58">
        <f t="shared" si="10"/>
        <v>0</v>
      </c>
      <c r="V15" s="60"/>
      <c r="W15" s="27"/>
      <c r="X15" s="42"/>
      <c r="Y15" s="52">
        <f t="shared" si="11"/>
        <v>0</v>
      </c>
      <c r="Z15" s="57"/>
      <c r="AA15" s="27"/>
      <c r="AB15" s="42"/>
      <c r="AC15" s="58">
        <f t="shared" si="12"/>
        <v>0</v>
      </c>
      <c r="AD15" s="54">
        <f t="shared" si="13"/>
        <v>0</v>
      </c>
    </row>
    <row r="16" spans="1:30" ht="18" customHeight="1">
      <c r="A16" s="50" t="s">
        <v>9</v>
      </c>
      <c r="B16" s="71"/>
      <c r="C16" s="68"/>
      <c r="D16" s="63"/>
      <c r="E16" s="65"/>
      <c r="F16" s="60"/>
      <c r="G16" s="27"/>
      <c r="H16" s="42"/>
      <c r="I16" s="52">
        <f t="shared" si="7"/>
        <v>0</v>
      </c>
      <c r="J16" s="57"/>
      <c r="K16" s="27"/>
      <c r="L16" s="42"/>
      <c r="M16" s="58">
        <f t="shared" si="8"/>
        <v>0</v>
      </c>
      <c r="N16" s="60"/>
      <c r="O16" s="27"/>
      <c r="P16" s="42"/>
      <c r="Q16" s="52">
        <f t="shared" si="9"/>
        <v>0</v>
      </c>
      <c r="R16" s="57"/>
      <c r="S16" s="27"/>
      <c r="T16" s="42"/>
      <c r="U16" s="58">
        <f t="shared" si="10"/>
        <v>0</v>
      </c>
      <c r="V16" s="60"/>
      <c r="W16" s="27"/>
      <c r="X16" s="42"/>
      <c r="Y16" s="52">
        <f t="shared" si="11"/>
        <v>0</v>
      </c>
      <c r="Z16" s="57"/>
      <c r="AA16" s="27"/>
      <c r="AB16" s="42"/>
      <c r="AC16" s="58">
        <f t="shared" si="12"/>
        <v>0</v>
      </c>
      <c r="AD16" s="54">
        <f t="shared" si="13"/>
        <v>0</v>
      </c>
    </row>
    <row r="17" spans="1:30" ht="18" customHeight="1">
      <c r="A17" s="50" t="s">
        <v>10</v>
      </c>
      <c r="B17" s="71"/>
      <c r="C17" s="67"/>
      <c r="D17" s="69"/>
      <c r="E17" s="65"/>
      <c r="F17" s="60"/>
      <c r="G17" s="27"/>
      <c r="H17" s="42"/>
      <c r="I17" s="52">
        <f t="shared" si="7"/>
        <v>0</v>
      </c>
      <c r="J17" s="57"/>
      <c r="K17" s="27"/>
      <c r="L17" s="42"/>
      <c r="M17" s="58">
        <f t="shared" si="8"/>
        <v>0</v>
      </c>
      <c r="N17" s="60"/>
      <c r="O17" s="27"/>
      <c r="P17" s="42"/>
      <c r="Q17" s="52">
        <f t="shared" si="9"/>
        <v>0</v>
      </c>
      <c r="R17" s="57"/>
      <c r="S17" s="27"/>
      <c r="T17" s="42"/>
      <c r="U17" s="58">
        <f t="shared" si="10"/>
        <v>0</v>
      </c>
      <c r="V17" s="60"/>
      <c r="W17" s="27"/>
      <c r="X17" s="42"/>
      <c r="Y17" s="52">
        <f t="shared" si="11"/>
        <v>0</v>
      </c>
      <c r="Z17" s="57"/>
      <c r="AA17" s="27"/>
      <c r="AB17" s="42"/>
      <c r="AC17" s="58">
        <f t="shared" si="12"/>
        <v>0</v>
      </c>
      <c r="AD17" s="54">
        <f t="shared" si="13"/>
        <v>0</v>
      </c>
    </row>
    <row r="18" spans="1:30" ht="18" customHeight="1">
      <c r="A18" s="50" t="s">
        <v>11</v>
      </c>
      <c r="B18" s="71"/>
      <c r="C18" s="68"/>
      <c r="D18" s="63"/>
      <c r="E18" s="65"/>
      <c r="F18" s="60"/>
      <c r="G18" s="27"/>
      <c r="H18" s="42"/>
      <c r="I18" s="52">
        <f t="shared" si="7"/>
        <v>0</v>
      </c>
      <c r="J18" s="57"/>
      <c r="K18" s="27"/>
      <c r="L18" s="42"/>
      <c r="M18" s="58">
        <f t="shared" si="8"/>
        <v>0</v>
      </c>
      <c r="N18" s="60"/>
      <c r="O18" s="27"/>
      <c r="P18" s="42"/>
      <c r="Q18" s="52">
        <f t="shared" si="9"/>
        <v>0</v>
      </c>
      <c r="R18" s="57"/>
      <c r="S18" s="27"/>
      <c r="T18" s="42"/>
      <c r="U18" s="58">
        <f t="shared" si="10"/>
        <v>0</v>
      </c>
      <c r="V18" s="60"/>
      <c r="W18" s="27"/>
      <c r="X18" s="42"/>
      <c r="Y18" s="52">
        <f t="shared" si="11"/>
        <v>0</v>
      </c>
      <c r="Z18" s="57"/>
      <c r="AA18" s="27"/>
      <c r="AB18" s="42"/>
      <c r="AC18" s="58">
        <f t="shared" si="12"/>
        <v>0</v>
      </c>
      <c r="AD18" s="54">
        <f t="shared" si="13"/>
        <v>0</v>
      </c>
    </row>
    <row r="19" spans="1:30" ht="18" customHeight="1">
      <c r="A19" s="50" t="s">
        <v>12</v>
      </c>
      <c r="B19" s="71"/>
      <c r="C19" s="67"/>
      <c r="D19" s="69"/>
      <c r="E19" s="65"/>
      <c r="F19" s="60"/>
      <c r="G19" s="27"/>
      <c r="H19" s="42"/>
      <c r="I19" s="52">
        <f t="shared" si="7"/>
        <v>0</v>
      </c>
      <c r="J19" s="57"/>
      <c r="K19" s="27"/>
      <c r="L19" s="42"/>
      <c r="M19" s="58">
        <f t="shared" si="8"/>
        <v>0</v>
      </c>
      <c r="N19" s="60"/>
      <c r="O19" s="27"/>
      <c r="P19" s="42"/>
      <c r="Q19" s="52">
        <f t="shared" si="9"/>
        <v>0</v>
      </c>
      <c r="R19" s="57"/>
      <c r="S19" s="27"/>
      <c r="T19" s="42"/>
      <c r="U19" s="58">
        <f t="shared" si="10"/>
        <v>0</v>
      </c>
      <c r="V19" s="60"/>
      <c r="W19" s="27"/>
      <c r="X19" s="42"/>
      <c r="Y19" s="52">
        <f t="shared" si="11"/>
        <v>0</v>
      </c>
      <c r="Z19" s="57"/>
      <c r="AA19" s="27"/>
      <c r="AB19" s="42"/>
      <c r="AC19" s="58">
        <f t="shared" si="12"/>
        <v>0</v>
      </c>
      <c r="AD19" s="54">
        <f t="shared" si="13"/>
        <v>0</v>
      </c>
    </row>
    <row r="20" spans="1:30" ht="18" customHeight="1" thickBot="1">
      <c r="A20" s="128" t="s">
        <v>13</v>
      </c>
      <c r="B20" s="71"/>
      <c r="C20" s="68"/>
      <c r="D20" s="63"/>
      <c r="E20" s="65"/>
      <c r="F20" s="60"/>
      <c r="G20" s="27"/>
      <c r="H20" s="42"/>
      <c r="I20" s="52">
        <f t="shared" si="7"/>
        <v>0</v>
      </c>
      <c r="J20" s="57"/>
      <c r="K20" s="27"/>
      <c r="L20" s="42"/>
      <c r="M20" s="58">
        <f t="shared" si="8"/>
        <v>0</v>
      </c>
      <c r="N20" s="60"/>
      <c r="O20" s="27"/>
      <c r="P20" s="42"/>
      <c r="Q20" s="52">
        <f t="shared" si="9"/>
        <v>0</v>
      </c>
      <c r="R20" s="57"/>
      <c r="S20" s="27"/>
      <c r="T20" s="42"/>
      <c r="U20" s="58">
        <f t="shared" si="10"/>
        <v>0</v>
      </c>
      <c r="V20" s="60"/>
      <c r="W20" s="27"/>
      <c r="X20" s="42"/>
      <c r="Y20" s="52">
        <f t="shared" si="11"/>
        <v>0</v>
      </c>
      <c r="Z20" s="57"/>
      <c r="AA20" s="27"/>
      <c r="AB20" s="42"/>
      <c r="AC20" s="58">
        <f t="shared" si="12"/>
        <v>0</v>
      </c>
      <c r="AD20" s="54">
        <f t="shared" si="13"/>
        <v>0</v>
      </c>
    </row>
    <row r="22" ht="15.75" customHeight="1"/>
    <row r="25" spans="32:33" ht="15.75">
      <c r="AF25" s="3"/>
      <c r="AG25" s="4"/>
    </row>
    <row r="26" ht="15.75">
      <c r="AG26" s="2"/>
    </row>
    <row r="27" ht="15.75">
      <c r="AG27" s="2"/>
    </row>
    <row r="30" ht="15.75" customHeight="1"/>
    <row r="38" ht="15.75" customHeight="1"/>
    <row r="46" ht="15.75" customHeight="1"/>
    <row r="54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M81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75390625" style="0" customWidth="1"/>
    <col min="2" max="2" width="14.00390625" style="0" customWidth="1"/>
    <col min="4" max="4" width="6.625" style="0" customWidth="1"/>
    <col min="5" max="10" width="7.375" style="0" customWidth="1"/>
    <col min="11" max="11" width="6.75390625" style="0" customWidth="1"/>
    <col min="12" max="12" width="8.125" style="0" customWidth="1"/>
    <col min="13" max="13" width="8.75390625" style="123" customWidth="1"/>
  </cols>
  <sheetData>
    <row r="1" spans="2:13" ht="17.25" customHeight="1">
      <c r="B1" s="74"/>
      <c r="C1" s="74"/>
      <c r="D1" s="75"/>
      <c r="M1"/>
    </row>
    <row r="2" spans="1:13" ht="17.25" customHeight="1">
      <c r="A2" s="23"/>
      <c r="B2" s="76" t="s">
        <v>99</v>
      </c>
      <c r="C2" s="76"/>
      <c r="D2" s="77"/>
      <c r="M2"/>
    </row>
    <row r="3" spans="4:13" ht="39" customHeight="1" thickBot="1">
      <c r="D3" s="73"/>
      <c r="G3" t="s">
        <v>19</v>
      </c>
      <c r="H3" s="78"/>
      <c r="M3"/>
    </row>
    <row r="4" spans="1:13" ht="27" customHeight="1" thickBot="1">
      <c r="A4" s="79" t="s">
        <v>20</v>
      </c>
      <c r="B4" s="80" t="s">
        <v>21</v>
      </c>
      <c r="C4" s="81" t="s">
        <v>22</v>
      </c>
      <c r="D4" s="82" t="s">
        <v>88</v>
      </c>
      <c r="E4" s="83" t="s">
        <v>89</v>
      </c>
      <c r="F4" s="85" t="s">
        <v>90</v>
      </c>
      <c r="G4" s="85" t="s">
        <v>91</v>
      </c>
      <c r="H4" s="85" t="s">
        <v>92</v>
      </c>
      <c r="I4" s="86" t="s">
        <v>23</v>
      </c>
      <c r="J4" s="87" t="s">
        <v>93</v>
      </c>
      <c r="K4" s="79" t="s">
        <v>94</v>
      </c>
      <c r="L4" s="88" t="s">
        <v>24</v>
      </c>
      <c r="M4" s="89" t="s">
        <v>25</v>
      </c>
    </row>
    <row r="5" spans="1:13" ht="25.5" customHeight="1">
      <c r="A5" s="90"/>
      <c r="B5" s="124" t="s">
        <v>148</v>
      </c>
      <c r="C5" s="125" t="s">
        <v>87</v>
      </c>
      <c r="D5" s="91"/>
      <c r="E5" s="92"/>
      <c r="F5" s="93"/>
      <c r="G5" s="93"/>
      <c r="H5" s="93"/>
      <c r="I5" s="93"/>
      <c r="J5" s="94"/>
      <c r="K5" s="95"/>
      <c r="L5" s="96"/>
      <c r="M5" s="96"/>
    </row>
    <row r="6" spans="1:13" ht="25.5" customHeight="1">
      <c r="A6" s="90"/>
      <c r="B6" s="124" t="s">
        <v>151</v>
      </c>
      <c r="C6" s="125" t="s">
        <v>36</v>
      </c>
      <c r="D6" s="97"/>
      <c r="E6" s="98"/>
      <c r="F6" s="99"/>
      <c r="G6" s="99"/>
      <c r="H6" s="99"/>
      <c r="I6" s="99"/>
      <c r="J6" s="100"/>
      <c r="K6" s="101"/>
      <c r="L6" s="102"/>
      <c r="M6" s="102"/>
    </row>
    <row r="7" spans="1:13" ht="25.5" customHeight="1">
      <c r="A7" s="90"/>
      <c r="B7" s="124" t="s">
        <v>56</v>
      </c>
      <c r="C7" s="125" t="s">
        <v>27</v>
      </c>
      <c r="D7" s="97"/>
      <c r="E7" s="98"/>
      <c r="F7" s="99"/>
      <c r="G7" s="99"/>
      <c r="H7" s="99"/>
      <c r="I7" s="99"/>
      <c r="J7" s="100"/>
      <c r="K7" s="101"/>
      <c r="L7" s="102"/>
      <c r="M7" s="102"/>
    </row>
    <row r="8" spans="1:13" ht="23.25" customHeight="1">
      <c r="A8" s="90"/>
      <c r="B8" s="124" t="s">
        <v>112</v>
      </c>
      <c r="C8" s="125" t="s">
        <v>50</v>
      </c>
      <c r="D8" s="97"/>
      <c r="E8" s="98"/>
      <c r="F8" s="99"/>
      <c r="G8" s="99"/>
      <c r="H8" s="99"/>
      <c r="I8" s="99"/>
      <c r="J8" s="100"/>
      <c r="K8" s="101"/>
      <c r="L8" s="102"/>
      <c r="M8" s="102"/>
    </row>
    <row r="9" spans="1:13" ht="25.5" customHeight="1" thickBot="1">
      <c r="A9" s="109"/>
      <c r="B9" s="124" t="s">
        <v>150</v>
      </c>
      <c r="C9" s="125" t="s">
        <v>59</v>
      </c>
      <c r="D9" s="97"/>
      <c r="E9" s="98"/>
      <c r="F9" s="99"/>
      <c r="G9" s="99"/>
      <c r="H9" s="99"/>
      <c r="I9" s="99"/>
      <c r="J9" s="100"/>
      <c r="K9" s="101"/>
      <c r="L9" s="102"/>
      <c r="M9" s="102"/>
    </row>
    <row r="10" spans="1:13" ht="21.75" customHeight="1">
      <c r="A10" s="116"/>
      <c r="B10" s="124" t="s">
        <v>149</v>
      </c>
      <c r="C10" s="125" t="s">
        <v>28</v>
      </c>
      <c r="D10" s="97"/>
      <c r="E10" s="98"/>
      <c r="F10" s="99"/>
      <c r="G10" s="99"/>
      <c r="H10" s="99"/>
      <c r="I10" s="99"/>
      <c r="J10" s="100"/>
      <c r="K10" s="101"/>
      <c r="L10" s="102"/>
      <c r="M10" s="102"/>
    </row>
    <row r="11" spans="1:13" ht="22.5" customHeight="1">
      <c r="A11" s="116"/>
      <c r="B11" s="72" t="s">
        <v>163</v>
      </c>
      <c r="C11" s="105" t="s">
        <v>164</v>
      </c>
      <c r="D11" s="201"/>
      <c r="E11" s="98"/>
      <c r="F11" s="99"/>
      <c r="G11" s="99"/>
      <c r="H11" s="99"/>
      <c r="I11" s="99"/>
      <c r="J11" s="100"/>
      <c r="K11" s="101"/>
      <c r="L11" s="102"/>
      <c r="M11" s="102"/>
    </row>
    <row r="12" spans="2:13" ht="15" customHeight="1">
      <c r="B12" s="117" t="s">
        <v>26</v>
      </c>
      <c r="C12" s="118"/>
      <c r="D12" s="120"/>
      <c r="G12" s="78" t="s">
        <v>155</v>
      </c>
      <c r="M12"/>
    </row>
    <row r="13" spans="2:13" ht="11.25" customHeight="1">
      <c r="B13" s="78" t="s">
        <v>152</v>
      </c>
      <c r="C13" s="78"/>
      <c r="D13" s="73"/>
      <c r="M13"/>
    </row>
    <row r="14" spans="4:13" ht="15" customHeight="1">
      <c r="D14" s="120"/>
      <c r="G14" s="78" t="s">
        <v>156</v>
      </c>
      <c r="M14"/>
    </row>
    <row r="15" spans="2:13" ht="11.25" customHeight="1">
      <c r="B15" s="78" t="s">
        <v>153</v>
      </c>
      <c r="C15" s="78"/>
      <c r="D15" s="73"/>
      <c r="M15"/>
    </row>
    <row r="16" spans="4:13" ht="15" customHeight="1">
      <c r="D16" s="120"/>
      <c r="G16" s="78" t="s">
        <v>157</v>
      </c>
      <c r="K16" s="119"/>
      <c r="L16" s="119"/>
      <c r="M16" s="119"/>
    </row>
    <row r="17" spans="2:13" ht="15" customHeight="1">
      <c r="B17" s="78" t="s">
        <v>154</v>
      </c>
      <c r="C17" s="78"/>
      <c r="D17" s="120"/>
      <c r="G17" s="78"/>
      <c r="K17" s="119"/>
      <c r="L17" s="119"/>
      <c r="M17" s="119"/>
    </row>
    <row r="18" spans="2:13" ht="12.75">
      <c r="B18" s="78"/>
      <c r="C18" s="78"/>
      <c r="M18"/>
    </row>
    <row r="19" ht="30" customHeight="1">
      <c r="M19"/>
    </row>
    <row r="20" ht="12.75">
      <c r="M20"/>
    </row>
    <row r="21" spans="4:13" ht="17.25" customHeight="1">
      <c r="D21" s="73"/>
      <c r="M21"/>
    </row>
    <row r="22" spans="4:13" ht="17.25" customHeight="1">
      <c r="D22" s="75"/>
      <c r="M22"/>
    </row>
    <row r="23" spans="1:13" ht="17.25" customHeight="1">
      <c r="A23" s="23"/>
      <c r="B23" s="76" t="s">
        <v>78</v>
      </c>
      <c r="C23" s="74"/>
      <c r="D23" s="77"/>
      <c r="M23"/>
    </row>
    <row r="24" spans="2:13" ht="39" customHeight="1" thickBot="1">
      <c r="B24" s="76"/>
      <c r="C24" s="76"/>
      <c r="D24" s="73"/>
      <c r="G24" t="s">
        <v>19</v>
      </c>
      <c r="H24" s="78"/>
      <c r="M24"/>
    </row>
    <row r="25" spans="1:13" ht="27" customHeight="1" thickBot="1">
      <c r="A25" s="79" t="s">
        <v>20</v>
      </c>
      <c r="B25" s="80" t="s">
        <v>21</v>
      </c>
      <c r="C25" s="81" t="s">
        <v>22</v>
      </c>
      <c r="D25" s="82" t="s">
        <v>88</v>
      </c>
      <c r="E25" s="83" t="s">
        <v>89</v>
      </c>
      <c r="F25" s="85" t="s">
        <v>90</v>
      </c>
      <c r="G25" s="85" t="s">
        <v>91</v>
      </c>
      <c r="H25" s="85" t="s">
        <v>92</v>
      </c>
      <c r="I25" s="86" t="s">
        <v>23</v>
      </c>
      <c r="J25" s="87" t="s">
        <v>93</v>
      </c>
      <c r="K25" s="79" t="s">
        <v>94</v>
      </c>
      <c r="L25" s="88" t="s">
        <v>24</v>
      </c>
      <c r="M25" s="89" t="s">
        <v>25</v>
      </c>
    </row>
    <row r="26" spans="1:13" ht="25.5" customHeight="1">
      <c r="A26" s="90"/>
      <c r="B26" s="72" t="s">
        <v>84</v>
      </c>
      <c r="C26" s="46" t="s">
        <v>36</v>
      </c>
      <c r="D26" s="16"/>
      <c r="E26" s="92"/>
      <c r="F26" s="93"/>
      <c r="G26" s="93"/>
      <c r="H26" s="93"/>
      <c r="I26" s="93"/>
      <c r="J26" s="94"/>
      <c r="K26" s="95"/>
      <c r="L26" s="96"/>
      <c r="M26" s="96"/>
    </row>
    <row r="27" spans="1:13" ht="25.5" customHeight="1">
      <c r="A27" s="90"/>
      <c r="B27" s="72" t="s">
        <v>79</v>
      </c>
      <c r="C27" s="46" t="s">
        <v>33</v>
      </c>
      <c r="D27" s="16"/>
      <c r="E27" s="98"/>
      <c r="F27" s="99"/>
      <c r="G27" s="99"/>
      <c r="H27" s="99"/>
      <c r="I27" s="99"/>
      <c r="J27" s="100"/>
      <c r="K27" s="101"/>
      <c r="L27" s="102"/>
      <c r="M27" s="102"/>
    </row>
    <row r="28" spans="1:13" ht="25.5" customHeight="1">
      <c r="A28" s="90"/>
      <c r="B28" s="72" t="s">
        <v>144</v>
      </c>
      <c r="C28" s="46" t="s">
        <v>145</v>
      </c>
      <c r="D28" s="16"/>
      <c r="E28" s="98"/>
      <c r="F28" s="99"/>
      <c r="G28" s="99"/>
      <c r="H28" s="99"/>
      <c r="I28" s="99"/>
      <c r="J28" s="100"/>
      <c r="K28" s="101"/>
      <c r="L28" s="102"/>
      <c r="M28" s="102"/>
    </row>
    <row r="29" spans="1:13" ht="23.25" customHeight="1">
      <c r="A29" s="171"/>
      <c r="B29" s="72"/>
      <c r="C29" s="46"/>
      <c r="D29" s="172"/>
      <c r="E29" s="105"/>
      <c r="F29" s="105"/>
      <c r="G29" s="105"/>
      <c r="H29" s="105"/>
      <c r="I29" s="105"/>
      <c r="J29" s="100"/>
      <c r="K29" s="101"/>
      <c r="L29" s="102"/>
      <c r="M29" s="102"/>
    </row>
    <row r="30" spans="1:13" ht="25.5" customHeight="1">
      <c r="A30" s="103"/>
      <c r="B30" s="72" t="s">
        <v>146</v>
      </c>
      <c r="C30" s="46" t="s">
        <v>147</v>
      </c>
      <c r="D30" s="141"/>
      <c r="E30" s="104"/>
      <c r="F30" s="105"/>
      <c r="G30" s="105"/>
      <c r="H30" s="105"/>
      <c r="I30" s="105"/>
      <c r="J30" s="106"/>
      <c r="K30" s="107"/>
      <c r="L30" s="108"/>
      <c r="M30" s="102"/>
    </row>
    <row r="31" spans="1:13" ht="25.5" customHeight="1">
      <c r="A31" s="103"/>
      <c r="B31" s="72"/>
      <c r="C31" s="46"/>
      <c r="D31" s="141"/>
      <c r="E31" s="104"/>
      <c r="F31" s="105"/>
      <c r="G31" s="105"/>
      <c r="H31" s="105"/>
      <c r="I31" s="105"/>
      <c r="J31" s="106"/>
      <c r="K31" s="107"/>
      <c r="L31" s="108"/>
      <c r="M31" s="102"/>
    </row>
    <row r="32" spans="1:13" ht="25.5" customHeight="1" thickBot="1">
      <c r="A32" s="109"/>
      <c r="B32" s="132"/>
      <c r="C32" s="131"/>
      <c r="D32" s="141"/>
      <c r="E32" s="110"/>
      <c r="F32" s="111"/>
      <c r="G32" s="111"/>
      <c r="H32" s="111"/>
      <c r="I32" s="111"/>
      <c r="J32" s="112"/>
      <c r="K32" s="113"/>
      <c r="L32" s="114"/>
      <c r="M32" s="115"/>
    </row>
    <row r="33" spans="1:13" ht="17.25" customHeight="1">
      <c r="A33" s="116"/>
      <c r="B33" s="122"/>
      <c r="C33" s="122"/>
      <c r="D33" s="122"/>
      <c r="E33" s="119"/>
      <c r="F33" s="119"/>
      <c r="G33" s="119"/>
      <c r="H33" s="119"/>
      <c r="I33" s="119"/>
      <c r="J33" s="119"/>
      <c r="K33" s="119"/>
      <c r="L33" s="119"/>
      <c r="M33"/>
    </row>
    <row r="34" spans="2:13" ht="15" customHeight="1">
      <c r="B34" s="117" t="s">
        <v>26</v>
      </c>
      <c r="C34" s="118"/>
      <c r="D34" s="120"/>
      <c r="G34" s="78" t="s">
        <v>155</v>
      </c>
      <c r="M34"/>
    </row>
    <row r="35" spans="2:13" ht="11.25" customHeight="1">
      <c r="B35" s="78" t="s">
        <v>152</v>
      </c>
      <c r="C35" s="78"/>
      <c r="D35" s="73"/>
      <c r="M35"/>
    </row>
    <row r="36" spans="4:13" ht="15" customHeight="1">
      <c r="D36" s="120"/>
      <c r="G36" s="78" t="s">
        <v>156</v>
      </c>
      <c r="M36"/>
    </row>
    <row r="37" spans="2:13" ht="11.25" customHeight="1">
      <c r="B37" s="78" t="s">
        <v>153</v>
      </c>
      <c r="C37" s="78"/>
      <c r="D37" s="73"/>
      <c r="M37"/>
    </row>
    <row r="38" spans="4:13" ht="15" customHeight="1">
      <c r="D38" s="120"/>
      <c r="G38" s="78" t="s">
        <v>157</v>
      </c>
      <c r="K38" s="119"/>
      <c r="L38" s="119"/>
      <c r="M38" s="119"/>
    </row>
    <row r="39" spans="2:13" ht="15" customHeight="1">
      <c r="B39" s="78" t="s">
        <v>154</v>
      </c>
      <c r="C39" s="78"/>
      <c r="D39" s="120"/>
      <c r="G39" s="78"/>
      <c r="K39" s="119"/>
      <c r="L39" s="119"/>
      <c r="M39" s="119"/>
    </row>
    <row r="40" spans="4:13" ht="15" customHeight="1">
      <c r="D40" s="73"/>
      <c r="K40" s="121"/>
      <c r="L40" s="121"/>
      <c r="M40" s="119"/>
    </row>
    <row r="41" ht="12.75">
      <c r="M41"/>
    </row>
    <row r="42" spans="3:13" ht="17.25" customHeight="1">
      <c r="C42" s="74"/>
      <c r="D42" s="75"/>
      <c r="M42"/>
    </row>
    <row r="43" spans="1:13" ht="17.25" customHeight="1">
      <c r="A43" s="23"/>
      <c r="B43" s="76" t="s">
        <v>86</v>
      </c>
      <c r="C43" s="76"/>
      <c r="D43" s="77"/>
      <c r="M43"/>
    </row>
    <row r="44" spans="4:13" ht="39" customHeight="1" thickBot="1">
      <c r="D44" s="73"/>
      <c r="G44" t="s">
        <v>19</v>
      </c>
      <c r="H44" s="78"/>
      <c r="M44"/>
    </row>
    <row r="45" spans="1:13" ht="27" customHeight="1" thickBot="1">
      <c r="A45" s="79" t="s">
        <v>20</v>
      </c>
      <c r="B45" s="80" t="s">
        <v>21</v>
      </c>
      <c r="C45" s="81" t="s">
        <v>22</v>
      </c>
      <c r="D45" s="82" t="s">
        <v>88</v>
      </c>
      <c r="E45" s="83" t="s">
        <v>89</v>
      </c>
      <c r="F45" s="85" t="s">
        <v>90</v>
      </c>
      <c r="G45" s="85" t="s">
        <v>91</v>
      </c>
      <c r="H45" s="85" t="s">
        <v>92</v>
      </c>
      <c r="I45" s="86" t="s">
        <v>23</v>
      </c>
      <c r="J45" s="87" t="s">
        <v>93</v>
      </c>
      <c r="K45" s="79" t="s">
        <v>94</v>
      </c>
      <c r="L45" s="88" t="s">
        <v>24</v>
      </c>
      <c r="M45" s="89" t="s">
        <v>25</v>
      </c>
    </row>
    <row r="46" spans="1:13" ht="25.5" customHeight="1">
      <c r="A46" s="90"/>
      <c r="B46" s="124" t="s">
        <v>128</v>
      </c>
      <c r="C46" s="125" t="s">
        <v>29</v>
      </c>
      <c r="D46" s="91"/>
      <c r="E46" s="92"/>
      <c r="F46" s="93"/>
      <c r="G46" s="93"/>
      <c r="H46" s="93"/>
      <c r="I46" s="93"/>
      <c r="J46" s="94"/>
      <c r="K46" s="95"/>
      <c r="L46" s="96"/>
      <c r="M46" s="96"/>
    </row>
    <row r="47" spans="1:13" ht="25.5" customHeight="1">
      <c r="A47" s="90"/>
      <c r="B47" s="124" t="s">
        <v>75</v>
      </c>
      <c r="C47" s="125" t="s">
        <v>66</v>
      </c>
      <c r="D47" s="97"/>
      <c r="E47" s="98"/>
      <c r="F47" s="99"/>
      <c r="G47" s="99"/>
      <c r="H47" s="99"/>
      <c r="I47" s="99"/>
      <c r="J47" s="100"/>
      <c r="K47" s="101"/>
      <c r="L47" s="102"/>
      <c r="M47" s="102"/>
    </row>
    <row r="48" spans="1:13" ht="25.5" customHeight="1">
      <c r="A48" s="90"/>
      <c r="B48" s="124"/>
      <c r="C48" s="125"/>
      <c r="D48" s="97"/>
      <c r="E48" s="98"/>
      <c r="F48" s="99"/>
      <c r="G48" s="99"/>
      <c r="H48" s="99"/>
      <c r="I48" s="99"/>
      <c r="J48" s="100"/>
      <c r="K48" s="101"/>
      <c r="L48" s="102"/>
      <c r="M48" s="102"/>
    </row>
    <row r="49" spans="1:13" ht="23.25" customHeight="1">
      <c r="A49" s="90"/>
      <c r="B49" s="124" t="s">
        <v>133</v>
      </c>
      <c r="C49" s="125" t="s">
        <v>131</v>
      </c>
      <c r="D49" s="97"/>
      <c r="E49" s="98"/>
      <c r="F49" s="99"/>
      <c r="G49" s="99"/>
      <c r="H49" s="99"/>
      <c r="I49" s="99"/>
      <c r="J49" s="100"/>
      <c r="K49" s="101"/>
      <c r="L49" s="102"/>
      <c r="M49" s="102"/>
    </row>
    <row r="50" spans="1:13" ht="23.25" customHeight="1">
      <c r="A50" s="173"/>
      <c r="B50" s="124" t="s">
        <v>53</v>
      </c>
      <c r="C50" s="125" t="s">
        <v>54</v>
      </c>
      <c r="D50" s="143"/>
      <c r="E50" s="144"/>
      <c r="F50" s="174"/>
      <c r="G50" s="174"/>
      <c r="H50" s="174"/>
      <c r="I50" s="174"/>
      <c r="J50" s="175"/>
      <c r="K50" s="176"/>
      <c r="L50" s="177"/>
      <c r="M50" s="177"/>
    </row>
    <row r="51" spans="1:13" ht="25.5" customHeight="1" thickBot="1">
      <c r="A51" s="109"/>
      <c r="B51" s="72"/>
      <c r="C51" s="46"/>
      <c r="D51" s="145"/>
      <c r="E51" s="110"/>
      <c r="F51" s="111"/>
      <c r="G51" s="111"/>
      <c r="H51" s="111"/>
      <c r="I51" s="111"/>
      <c r="J51" s="112"/>
      <c r="K51" s="113"/>
      <c r="L51" s="114"/>
      <c r="M51" s="115"/>
    </row>
    <row r="52" spans="1:13" ht="21.75" customHeight="1" thickBot="1">
      <c r="A52" s="116"/>
      <c r="B52" s="72"/>
      <c r="C52" s="46"/>
      <c r="D52" s="145"/>
      <c r="E52" s="110"/>
      <c r="F52" s="111"/>
      <c r="G52" s="111"/>
      <c r="H52" s="111"/>
      <c r="I52" s="111"/>
      <c r="J52" s="112"/>
      <c r="K52" s="113"/>
      <c r="L52" s="114"/>
      <c r="M52" s="115"/>
    </row>
    <row r="53" spans="1:13" ht="17.25" customHeight="1">
      <c r="A53" s="116"/>
      <c r="D53" s="142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2:13" ht="15" customHeight="1">
      <c r="B54" s="117" t="s">
        <v>26</v>
      </c>
      <c r="C54" s="118"/>
      <c r="D54" s="120"/>
      <c r="G54" s="78" t="s">
        <v>155</v>
      </c>
      <c r="M54"/>
    </row>
    <row r="55" spans="2:13" ht="11.25" customHeight="1">
      <c r="B55" s="78" t="s">
        <v>152</v>
      </c>
      <c r="C55" s="78"/>
      <c r="D55" s="73"/>
      <c r="M55"/>
    </row>
    <row r="56" spans="4:13" ht="15" customHeight="1">
      <c r="D56" s="120"/>
      <c r="G56" s="78" t="s">
        <v>156</v>
      </c>
      <c r="M56"/>
    </row>
    <row r="57" spans="2:13" ht="11.25" customHeight="1">
      <c r="B57" s="78" t="s">
        <v>153</v>
      </c>
      <c r="C57" s="78"/>
      <c r="D57" s="73"/>
      <c r="M57"/>
    </row>
    <row r="58" spans="4:13" ht="15" customHeight="1">
      <c r="D58" s="120"/>
      <c r="G58" s="78" t="s">
        <v>157</v>
      </c>
      <c r="K58" s="119"/>
      <c r="L58" s="119"/>
      <c r="M58" s="119"/>
    </row>
    <row r="59" spans="2:13" ht="15" customHeight="1">
      <c r="B59" s="78" t="s">
        <v>154</v>
      </c>
      <c r="C59" s="78"/>
      <c r="D59" s="120"/>
      <c r="G59" s="78"/>
      <c r="K59" s="119"/>
      <c r="L59" s="119"/>
      <c r="M59" s="119"/>
    </row>
    <row r="60" spans="2:13" ht="12.75">
      <c r="B60" s="78"/>
      <c r="C60" s="78"/>
      <c r="M60"/>
    </row>
    <row r="61" ht="12.75">
      <c r="M61"/>
    </row>
    <row r="62" ht="12.75">
      <c r="M62"/>
    </row>
    <row r="63" spans="4:13" ht="17.25" customHeight="1">
      <c r="D63" s="73"/>
      <c r="M63"/>
    </row>
    <row r="64" spans="4:13" ht="17.25" customHeight="1">
      <c r="D64" s="75"/>
      <c r="M64"/>
    </row>
    <row r="65" spans="1:13" ht="17.25" customHeight="1">
      <c r="A65" s="23"/>
      <c r="B65" s="76" t="s">
        <v>135</v>
      </c>
      <c r="C65" s="74"/>
      <c r="D65" s="77"/>
      <c r="M65"/>
    </row>
    <row r="66" spans="2:13" ht="39" customHeight="1" thickBot="1">
      <c r="B66" s="76"/>
      <c r="C66" s="76"/>
      <c r="D66" s="73"/>
      <c r="G66" t="s">
        <v>19</v>
      </c>
      <c r="H66" s="78"/>
      <c r="M66"/>
    </row>
    <row r="67" spans="1:13" ht="27" customHeight="1" thickBot="1">
      <c r="A67" s="79" t="s">
        <v>20</v>
      </c>
      <c r="B67" s="80" t="s">
        <v>21</v>
      </c>
      <c r="C67" s="81" t="s">
        <v>22</v>
      </c>
      <c r="D67" s="82" t="s">
        <v>88</v>
      </c>
      <c r="E67" s="83" t="s">
        <v>89</v>
      </c>
      <c r="F67" s="85" t="s">
        <v>90</v>
      </c>
      <c r="G67" s="85" t="s">
        <v>91</v>
      </c>
      <c r="H67" s="85" t="s">
        <v>92</v>
      </c>
      <c r="I67" s="86" t="s">
        <v>23</v>
      </c>
      <c r="J67" s="87" t="s">
        <v>93</v>
      </c>
      <c r="K67" s="79" t="s">
        <v>94</v>
      </c>
      <c r="L67" s="88" t="s">
        <v>24</v>
      </c>
      <c r="M67" s="89" t="s">
        <v>25</v>
      </c>
    </row>
    <row r="68" spans="1:13" ht="25.5" customHeight="1">
      <c r="A68" s="90"/>
      <c r="B68" s="124" t="s">
        <v>136</v>
      </c>
      <c r="C68" s="125" t="s">
        <v>137</v>
      </c>
      <c r="D68" s="16"/>
      <c r="E68" s="92"/>
      <c r="F68" s="93"/>
      <c r="G68" s="93"/>
      <c r="H68" s="93"/>
      <c r="I68" s="93"/>
      <c r="J68" s="94"/>
      <c r="K68" s="95"/>
      <c r="L68" s="96"/>
      <c r="M68" s="96"/>
    </row>
    <row r="69" spans="1:13" ht="25.5" customHeight="1">
      <c r="A69" s="90"/>
      <c r="B69" s="124" t="s">
        <v>72</v>
      </c>
      <c r="C69" s="125" t="s">
        <v>27</v>
      </c>
      <c r="D69" s="16"/>
      <c r="E69" s="98"/>
      <c r="F69" s="99"/>
      <c r="G69" s="99"/>
      <c r="H69" s="99"/>
      <c r="I69" s="99"/>
      <c r="J69" s="100"/>
      <c r="K69" s="101"/>
      <c r="L69" s="102"/>
      <c r="M69" s="102"/>
    </row>
    <row r="70" spans="1:13" ht="25.5" customHeight="1">
      <c r="A70" s="90"/>
      <c r="B70" s="124" t="s">
        <v>138</v>
      </c>
      <c r="C70" s="125" t="s">
        <v>139</v>
      </c>
      <c r="D70" s="16"/>
      <c r="E70" s="98"/>
      <c r="F70" s="99"/>
      <c r="G70" s="99"/>
      <c r="H70" s="99"/>
      <c r="I70" s="99"/>
      <c r="J70" s="100"/>
      <c r="K70" s="101"/>
      <c r="L70" s="102"/>
      <c r="M70" s="102"/>
    </row>
    <row r="71" spans="1:13" ht="23.25" customHeight="1">
      <c r="A71" s="171"/>
      <c r="B71" s="124" t="s">
        <v>140</v>
      </c>
      <c r="C71" s="125" t="s">
        <v>63</v>
      </c>
      <c r="D71" s="172"/>
      <c r="E71" s="105"/>
      <c r="F71" s="105"/>
      <c r="G71" s="105"/>
      <c r="H71" s="105"/>
      <c r="I71" s="105"/>
      <c r="J71" s="100"/>
      <c r="K71" s="101"/>
      <c r="L71" s="102"/>
      <c r="M71" s="102"/>
    </row>
    <row r="72" spans="1:13" ht="25.5" customHeight="1">
      <c r="A72" s="103"/>
      <c r="B72" s="124" t="s">
        <v>79</v>
      </c>
      <c r="C72" s="125" t="s">
        <v>141</v>
      </c>
      <c r="D72" s="141"/>
      <c r="E72" s="104"/>
      <c r="F72" s="105"/>
      <c r="G72" s="105"/>
      <c r="H72" s="105"/>
      <c r="I72" s="105"/>
      <c r="J72" s="106"/>
      <c r="K72" s="107"/>
      <c r="L72" s="108"/>
      <c r="M72" s="102"/>
    </row>
    <row r="73" spans="1:13" ht="25.5" customHeight="1">
      <c r="A73" s="103"/>
      <c r="B73" s="124" t="s">
        <v>142</v>
      </c>
      <c r="C73" s="133" t="s">
        <v>50</v>
      </c>
      <c r="D73" s="141"/>
      <c r="E73" s="104"/>
      <c r="F73" s="105"/>
      <c r="G73" s="105"/>
      <c r="H73" s="105"/>
      <c r="I73" s="105"/>
      <c r="J73" s="106"/>
      <c r="K73" s="107"/>
      <c r="L73" s="108"/>
      <c r="M73" s="102"/>
    </row>
    <row r="74" spans="1:13" ht="25.5" customHeight="1" thickBot="1">
      <c r="A74" s="109"/>
      <c r="B74" s="124" t="s">
        <v>143</v>
      </c>
      <c r="C74" s="125" t="s">
        <v>83</v>
      </c>
      <c r="D74" s="141"/>
      <c r="E74" s="110"/>
      <c r="F74" s="111"/>
      <c r="G74" s="111"/>
      <c r="H74" s="111"/>
      <c r="I74" s="111"/>
      <c r="J74" s="112"/>
      <c r="K74" s="113"/>
      <c r="L74" s="114"/>
      <c r="M74" s="115"/>
    </row>
    <row r="75" spans="1:13" ht="17.25" customHeight="1">
      <c r="A75" s="116"/>
      <c r="B75" s="122"/>
      <c r="C75" s="122"/>
      <c r="D75" s="122"/>
      <c r="E75" s="119"/>
      <c r="F75" s="119"/>
      <c r="G75" s="119"/>
      <c r="H75" s="119"/>
      <c r="I75" s="119"/>
      <c r="J75" s="119"/>
      <c r="K75" s="119"/>
      <c r="L75" s="119"/>
      <c r="M75"/>
    </row>
    <row r="76" spans="2:13" ht="15" customHeight="1">
      <c r="B76" s="117" t="s">
        <v>26</v>
      </c>
      <c r="C76" s="118"/>
      <c r="D76" s="120"/>
      <c r="G76" s="78" t="s">
        <v>155</v>
      </c>
      <c r="M76"/>
    </row>
    <row r="77" spans="2:13" ht="11.25" customHeight="1">
      <c r="B77" s="78" t="s">
        <v>152</v>
      </c>
      <c r="C77" s="78"/>
      <c r="D77" s="73"/>
      <c r="M77"/>
    </row>
    <row r="78" spans="4:13" ht="15" customHeight="1">
      <c r="D78" s="120"/>
      <c r="G78" s="78" t="s">
        <v>156</v>
      </c>
      <c r="M78"/>
    </row>
    <row r="79" spans="2:13" ht="11.25" customHeight="1">
      <c r="B79" s="78" t="s">
        <v>153</v>
      </c>
      <c r="C79" s="78"/>
      <c r="D79" s="73"/>
      <c r="M79"/>
    </row>
    <row r="80" spans="4:13" ht="15" customHeight="1">
      <c r="D80" s="120"/>
      <c r="G80" s="78" t="s">
        <v>157</v>
      </c>
      <c r="K80" s="119"/>
      <c r="L80" s="119"/>
      <c r="M80" s="119"/>
    </row>
    <row r="81" spans="2:13" ht="15" customHeight="1">
      <c r="B81" s="78" t="s">
        <v>154</v>
      </c>
      <c r="C81" s="78"/>
      <c r="D81" s="120"/>
      <c r="G81" s="78"/>
      <c r="K81" s="119"/>
      <c r="L81" s="119"/>
      <c r="M81" s="119"/>
    </row>
  </sheetData>
  <sheetProtection/>
  <printOptions/>
  <pageMargins left="0.17" right="0.16" top="0.24" bottom="0.18" header="0.3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2009-05-30T14:18:29Z</cp:lastPrinted>
  <dcterms:created xsi:type="dcterms:W3CDTF">2003-05-16T05:06:58Z</dcterms:created>
  <dcterms:modified xsi:type="dcterms:W3CDTF">2009-05-30T14:19:19Z</dcterms:modified>
  <cp:category/>
  <cp:version/>
  <cp:contentType/>
  <cp:contentStatus/>
</cp:coreProperties>
</file>