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2"/>
  </bookViews>
  <sheets>
    <sheet name="jednotliv 4.liga" sheetId="1" r:id="rId1"/>
    <sheet name="jednotliv 3.liga" sheetId="2" r:id="rId2"/>
    <sheet name="družstva" sheetId="3" r:id="rId3"/>
  </sheets>
  <definedNames>
    <definedName name="_xlnm.Print_Titles" localSheetId="2">'družstva'!$1:$6</definedName>
    <definedName name="_xlnm.Print_Titles" localSheetId="1">'jednotliv 3.liga'!$1:$8</definedName>
    <definedName name="_xlnm.Print_Titles" localSheetId="0">'jednotliv 4.liga'!$1:$3</definedName>
  </definedNames>
  <calcPr fullCalcOnLoad="1"/>
</workbook>
</file>

<file path=xl/sharedStrings.xml><?xml version="1.0" encoding="utf-8"?>
<sst xmlns="http://schemas.openxmlformats.org/spreadsheetml/2006/main" count="300" uniqueCount="100">
  <si>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</si>
  <si>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</si>
  <si>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</si>
  <si>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</si>
  <si>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</si>
  <si>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</si>
  <si>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</si>
  <si>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</si>
  <si>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</si>
  <si>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</si>
  <si>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</si>
  <si>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</si>
  <si>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</si>
  <si>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</si>
  <si>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</si>
  <si>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A</t>
  </si>
  <si>
    <t>9.</t>
  </si>
  <si>
    <t>10.</t>
  </si>
  <si>
    <t>B</t>
  </si>
  <si>
    <t>Kristýna</t>
  </si>
  <si>
    <t>12.</t>
  </si>
  <si>
    <t>13.</t>
  </si>
  <si>
    <t>Petra</t>
  </si>
  <si>
    <t>Veronika</t>
  </si>
  <si>
    <t>14.</t>
  </si>
  <si>
    <t>15.</t>
  </si>
  <si>
    <t>11.</t>
  </si>
  <si>
    <t>Marie</t>
  </si>
  <si>
    <t>Tereza</t>
  </si>
  <si>
    <t>Kateřina</t>
  </si>
  <si>
    <t>Oblastní přebor</t>
  </si>
  <si>
    <t>BRNO 7.12.2008</t>
  </si>
  <si>
    <t>III.liga</t>
  </si>
  <si>
    <t>IV. Liga</t>
  </si>
  <si>
    <t>mladší žákyně</t>
  </si>
  <si>
    <t>Svobodová</t>
  </si>
  <si>
    <t>Sokol Brno 1</t>
  </si>
  <si>
    <t>01</t>
  </si>
  <si>
    <t>00</t>
  </si>
  <si>
    <t>DDM Rosice</t>
  </si>
  <si>
    <t>IV.liga</t>
  </si>
  <si>
    <t>Christová</t>
  </si>
  <si>
    <t>Markéta</t>
  </si>
  <si>
    <t>Sokol Bučovice A</t>
  </si>
  <si>
    <t>Sokol Bučovice B</t>
  </si>
  <si>
    <t>Sokol Mor. Krumlov A</t>
  </si>
  <si>
    <t>KSG Znojmo</t>
  </si>
  <si>
    <t>Sokol Mor. Krumlov</t>
  </si>
  <si>
    <t>Přikrylová</t>
  </si>
  <si>
    <t>Borovská</t>
  </si>
  <si>
    <t>Valentová</t>
  </si>
  <si>
    <t>Eva</t>
  </si>
  <si>
    <t>Krejčí</t>
  </si>
  <si>
    <t>Lucie</t>
  </si>
  <si>
    <t>Březinová</t>
  </si>
  <si>
    <t>Nikola</t>
  </si>
  <si>
    <t>Řehořová</t>
  </si>
  <si>
    <t>Hana</t>
  </si>
  <si>
    <t>Krejčová</t>
  </si>
  <si>
    <t>Vendula</t>
  </si>
  <si>
    <t>Natálie</t>
  </si>
  <si>
    <t>Sokol Brno I A</t>
  </si>
  <si>
    <t>Kašparová</t>
  </si>
  <si>
    <t>Veisová</t>
  </si>
  <si>
    <t>Michaela</t>
  </si>
  <si>
    <t>Utíkalová</t>
  </si>
  <si>
    <t>Sokol Brno I B</t>
  </si>
  <si>
    <t>Škodová</t>
  </si>
  <si>
    <t>Denisa</t>
  </si>
  <si>
    <t>Růžičková</t>
  </si>
  <si>
    <t>Smutná</t>
  </si>
  <si>
    <t>Hándlová</t>
  </si>
  <si>
    <t>Maxerová</t>
  </si>
  <si>
    <t>Stadlerová</t>
  </si>
  <si>
    <t>Černá</t>
  </si>
  <si>
    <t>Nováková</t>
  </si>
  <si>
    <t>Lidmila</t>
  </si>
  <si>
    <t>Kuchťáková</t>
  </si>
  <si>
    <t>Belinda</t>
  </si>
  <si>
    <t xml:space="preserve"> </t>
  </si>
  <si>
    <t>KSG Mor. Slavia Brno B</t>
  </si>
  <si>
    <t>KSG Mor. Slavia Brno A</t>
  </si>
  <si>
    <t>Marešová</t>
  </si>
  <si>
    <t>Monika</t>
  </si>
  <si>
    <t>Metznerová</t>
  </si>
  <si>
    <t>Aneta</t>
  </si>
  <si>
    <t>Miklánková</t>
  </si>
  <si>
    <t>Klára</t>
  </si>
  <si>
    <t>02</t>
  </si>
  <si>
    <t>Matyášová</t>
  </si>
  <si>
    <t>Kratochvílová</t>
  </si>
  <si>
    <t>Julie</t>
  </si>
  <si>
    <t>Koldovská</t>
  </si>
  <si>
    <t>Raková</t>
  </si>
  <si>
    <t>Kršková</t>
  </si>
  <si>
    <t>Prokešová</t>
  </si>
  <si>
    <t xml:space="preserve">KSG Mor. Slavia </t>
  </si>
  <si>
    <t>Kramářová</t>
  </si>
  <si>
    <t>Šárka</t>
  </si>
  <si>
    <t>Mor. Krumlov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</si>
</sst>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8"/>
      <name val="Arial CE"/>
      <family val="2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1" fillId="0" borderId="16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1" fillId="0" borderId="2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2" fontId="11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 horizontal="left"/>
    </xf>
    <xf numFmtId="2" fontId="11" fillId="0" borderId="21" xfId="0" applyNumberFormat="1" applyFont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167" fontId="11" fillId="0" borderId="2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49" fontId="12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6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6" xfId="0" applyNumberFormat="1" applyFont="1" applyFill="1" applyBorder="1" applyAlignment="1">
      <alignment horizontal="center"/>
    </xf>
    <xf numFmtId="167" fontId="11" fillId="0" borderId="41" xfId="0" applyNumberFormat="1" applyFont="1" applyFill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2" fontId="11" fillId="0" borderId="4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9525</xdr:rowOff>
    </xdr:from>
    <xdr:to>
      <xdr:col>21</xdr:col>
      <xdr:colOff>19050</xdr:colOff>
      <xdr:row>3</xdr:row>
      <xdr:rowOff>0</xdr:rowOff>
    </xdr:to>
    <xdr:pic>
      <xdr:nvPicPr>
        <xdr:cNvPr id="1" name="Picture 1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9525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104775</xdr:rowOff>
    </xdr:from>
    <xdr:to>
      <xdr:col>8</xdr:col>
      <xdr:colOff>276225</xdr:colOff>
      <xdr:row>6</xdr:row>
      <xdr:rowOff>533400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2858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104775</xdr:rowOff>
    </xdr:from>
    <xdr:to>
      <xdr:col>20</xdr:col>
      <xdr:colOff>47625</xdr:colOff>
      <xdr:row>6</xdr:row>
      <xdr:rowOff>495300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2858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6</xdr:row>
      <xdr:rowOff>104775</xdr:rowOff>
    </xdr:from>
    <xdr:to>
      <xdr:col>12</xdr:col>
      <xdr:colOff>257175</xdr:colOff>
      <xdr:row>6</xdr:row>
      <xdr:rowOff>533400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12858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6</xdr:row>
      <xdr:rowOff>85725</xdr:rowOff>
    </xdr:from>
    <xdr:to>
      <xdr:col>16</xdr:col>
      <xdr:colOff>95250</xdr:colOff>
      <xdr:row>6</xdr:row>
      <xdr:rowOff>485775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1266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26</xdr:row>
      <xdr:rowOff>104775</xdr:rowOff>
    </xdr:from>
    <xdr:to>
      <xdr:col>8</xdr:col>
      <xdr:colOff>276225</xdr:colOff>
      <xdr:row>26</xdr:row>
      <xdr:rowOff>533400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9055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104775</xdr:rowOff>
    </xdr:from>
    <xdr:to>
      <xdr:col>20</xdr:col>
      <xdr:colOff>47625</xdr:colOff>
      <xdr:row>26</xdr:row>
      <xdr:rowOff>495300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59055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26</xdr:row>
      <xdr:rowOff>104775</xdr:rowOff>
    </xdr:from>
    <xdr:to>
      <xdr:col>12</xdr:col>
      <xdr:colOff>257175</xdr:colOff>
      <xdr:row>26</xdr:row>
      <xdr:rowOff>533400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59055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26</xdr:row>
      <xdr:rowOff>85725</xdr:rowOff>
    </xdr:from>
    <xdr:to>
      <xdr:col>16</xdr:col>
      <xdr:colOff>95250</xdr:colOff>
      <xdr:row>26</xdr:row>
      <xdr:rowOff>485775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58864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104775</xdr:rowOff>
    </xdr:from>
    <xdr:to>
      <xdr:col>8</xdr:col>
      <xdr:colOff>276225</xdr:colOff>
      <xdr:row>6</xdr:row>
      <xdr:rowOff>533400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533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104775</xdr:rowOff>
    </xdr:from>
    <xdr:to>
      <xdr:col>20</xdr:col>
      <xdr:colOff>47625</xdr:colOff>
      <xdr:row>6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5335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6</xdr:row>
      <xdr:rowOff>104775</xdr:rowOff>
    </xdr:from>
    <xdr:to>
      <xdr:col>12</xdr:col>
      <xdr:colOff>257175</xdr:colOff>
      <xdr:row>6</xdr:row>
      <xdr:rowOff>533400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533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6</xdr:row>
      <xdr:rowOff>85725</xdr:rowOff>
    </xdr:from>
    <xdr:to>
      <xdr:col>16</xdr:col>
      <xdr:colOff>95250</xdr:colOff>
      <xdr:row>6</xdr:row>
      <xdr:rowOff>485775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1514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9525</xdr:rowOff>
    </xdr:from>
    <xdr:to>
      <xdr:col>21</xdr:col>
      <xdr:colOff>19050</xdr:colOff>
      <xdr:row>4</xdr:row>
      <xdr:rowOff>95250</xdr:rowOff>
    </xdr:to>
    <xdr:pic>
      <xdr:nvPicPr>
        <xdr:cNvPr id="5" name="Picture 1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48725" y="95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6</xdr:row>
      <xdr:rowOff>171450</xdr:rowOff>
    </xdr:from>
    <xdr:to>
      <xdr:col>4</xdr:col>
      <xdr:colOff>885825</xdr:colOff>
      <xdr:row>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620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800100</xdr:colOff>
      <xdr:row>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3716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8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13430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885825</xdr:colOff>
      <xdr:row>8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3906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457200</xdr:colOff>
      <xdr:row>4</xdr:row>
      <xdr:rowOff>152400</xdr:rowOff>
    </xdr:to>
    <xdr:pic>
      <xdr:nvPicPr>
        <xdr:cNvPr id="5" name="Picture 11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2857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41</xdr:row>
      <xdr:rowOff>171450</xdr:rowOff>
    </xdr:from>
    <xdr:to>
      <xdr:col>4</xdr:col>
      <xdr:colOff>885825</xdr:colOff>
      <xdr:row>43</xdr:row>
      <xdr:rowOff>47625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93154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41</xdr:row>
      <xdr:rowOff>180975</xdr:rowOff>
    </xdr:from>
    <xdr:to>
      <xdr:col>7</xdr:col>
      <xdr:colOff>800100</xdr:colOff>
      <xdr:row>43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93249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152400</xdr:rowOff>
    </xdr:from>
    <xdr:to>
      <xdr:col>5</xdr:col>
      <xdr:colOff>819150</xdr:colOff>
      <xdr:row>43</xdr:row>
      <xdr:rowOff>28575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9296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9525</xdr:rowOff>
    </xdr:from>
    <xdr:to>
      <xdr:col>6</xdr:col>
      <xdr:colOff>885825</xdr:colOff>
      <xdr:row>43</xdr:row>
      <xdr:rowOff>38100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93440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7" customWidth="1"/>
    <col min="2" max="2" width="12.625" style="33" customWidth="1"/>
    <col min="3" max="3" width="8.00390625" style="7" customWidth="1"/>
    <col min="4" max="4" width="4.625" style="4" customWidth="1"/>
    <col min="5" max="5" width="13.625" style="7" customWidth="1"/>
    <col min="6" max="7" width="5.75390625" style="7" customWidth="1"/>
    <col min="8" max="8" width="1.25" style="23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4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3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3" customWidth="1"/>
    <col min="21" max="21" width="7.125" style="7" customWidth="1"/>
    <col min="22" max="22" width="8.125" style="58" customWidth="1"/>
    <col min="23" max="23" width="0.12890625" style="7" hidden="1" customWidth="1"/>
    <col min="24" max="24" width="1.12109375" style="7" customWidth="1"/>
    <col min="25" max="16384" width="9.125" style="7" customWidth="1"/>
  </cols>
  <sheetData>
    <row r="1" spans="1:23" ht="18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13" ht="15.75">
      <c r="A2" s="2"/>
      <c r="B2" s="32"/>
      <c r="C2" s="3"/>
      <c r="E2" s="4"/>
      <c r="F2" s="4"/>
      <c r="G2" s="4"/>
      <c r="H2" s="20"/>
      <c r="I2" s="1"/>
      <c r="J2" s="3"/>
      <c r="K2" s="5"/>
      <c r="L2" s="21"/>
      <c r="M2" s="3"/>
    </row>
    <row r="3" spans="1:23" ht="15.75" customHeight="1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ht="15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5.75">
      <c r="A5" s="113" t="s">
        <v>33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ht="12" customHeight="1" thickBot="1"/>
    <row r="7" spans="1:24" s="11" customFormat="1" ht="48.75" customHeight="1">
      <c r="A7" s="18" t="s">
        <v>0</v>
      </c>
      <c r="B7" s="30" t="s">
        <v>1</v>
      </c>
      <c r="C7" s="16" t="s">
        <v>2</v>
      </c>
      <c r="D7" s="15" t="s">
        <v>3</v>
      </c>
      <c r="E7" s="16" t="s">
        <v>4</v>
      </c>
      <c r="F7" s="112"/>
      <c r="G7" s="110"/>
      <c r="H7" s="110"/>
      <c r="I7" s="111"/>
      <c r="J7" s="112"/>
      <c r="K7" s="110"/>
      <c r="L7" s="110"/>
      <c r="M7" s="111"/>
      <c r="N7" s="112"/>
      <c r="O7" s="110"/>
      <c r="P7" s="110"/>
      <c r="Q7" s="111"/>
      <c r="R7" s="112"/>
      <c r="S7" s="110"/>
      <c r="T7" s="110"/>
      <c r="U7" s="111"/>
      <c r="V7" s="59" t="s">
        <v>5</v>
      </c>
      <c r="X7" s="12"/>
    </row>
    <row r="8" spans="1:24" ht="19.5" customHeight="1" thickBot="1">
      <c r="A8" s="76"/>
      <c r="B8" s="77"/>
      <c r="C8" s="75"/>
      <c r="D8" s="78"/>
      <c r="E8" s="75"/>
      <c r="F8" s="10" t="s">
        <v>15</v>
      </c>
      <c r="G8" s="10" t="s">
        <v>18</v>
      </c>
      <c r="H8" s="22"/>
      <c r="I8" s="14" t="s">
        <v>5</v>
      </c>
      <c r="J8" s="13" t="s">
        <v>15</v>
      </c>
      <c r="K8" s="10" t="s">
        <v>18</v>
      </c>
      <c r="L8" s="22"/>
      <c r="M8" s="14" t="s">
        <v>5</v>
      </c>
      <c r="N8" s="13" t="s">
        <v>15</v>
      </c>
      <c r="O8" s="10" t="s">
        <v>18</v>
      </c>
      <c r="P8" s="22"/>
      <c r="Q8" s="14" t="s">
        <v>5</v>
      </c>
      <c r="R8" s="13" t="s">
        <v>15</v>
      </c>
      <c r="S8" s="10" t="s">
        <v>18</v>
      </c>
      <c r="T8" s="22"/>
      <c r="U8" s="14" t="s">
        <v>5</v>
      </c>
      <c r="V8" s="60"/>
      <c r="X8" s="4"/>
    </row>
    <row r="9" spans="1:27" s="9" customFormat="1" ht="18" customHeight="1">
      <c r="A9" s="48" t="s">
        <v>6</v>
      </c>
      <c r="B9" s="46" t="s">
        <v>54</v>
      </c>
      <c r="C9" s="52" t="s">
        <v>55</v>
      </c>
      <c r="D9" s="97">
        <v>99</v>
      </c>
      <c r="E9" s="95" t="s">
        <v>47</v>
      </c>
      <c r="F9" s="35">
        <v>2.4</v>
      </c>
      <c r="G9" s="36">
        <v>8.35</v>
      </c>
      <c r="H9" s="37"/>
      <c r="I9" s="26">
        <f aca="true" t="shared" si="0" ref="I9:I22">F9+G9-H9</f>
        <v>10.75</v>
      </c>
      <c r="J9" s="35">
        <v>4</v>
      </c>
      <c r="K9" s="36">
        <v>7.8</v>
      </c>
      <c r="L9" s="37"/>
      <c r="M9" s="26">
        <f aca="true" t="shared" si="1" ref="M9:M22">J9+K9-L9</f>
        <v>11.8</v>
      </c>
      <c r="N9" s="35">
        <v>2.6</v>
      </c>
      <c r="O9" s="36">
        <v>8.236</v>
      </c>
      <c r="P9" s="37">
        <v>0.1</v>
      </c>
      <c r="Q9" s="26">
        <f aca="true" t="shared" si="2" ref="Q9:Q22">N9+O9-P9</f>
        <v>10.736</v>
      </c>
      <c r="R9" s="35">
        <v>2.8</v>
      </c>
      <c r="S9" s="36">
        <v>8.1</v>
      </c>
      <c r="T9" s="37"/>
      <c r="U9" s="26">
        <f aca="true" t="shared" si="3" ref="U9:U22">R9+S9-T9</f>
        <v>10.899999999999999</v>
      </c>
      <c r="V9" s="61">
        <f aca="true" t="shared" si="4" ref="V9:V22">I9+M9+Q9+U9</f>
        <v>44.186</v>
      </c>
      <c r="Y9" s="7"/>
      <c r="Z9" s="7"/>
      <c r="AA9" s="7"/>
    </row>
    <row r="10" spans="1:28" s="9" customFormat="1" ht="18" customHeight="1">
      <c r="A10" s="49" t="s">
        <v>7</v>
      </c>
      <c r="B10" s="47" t="s">
        <v>48</v>
      </c>
      <c r="C10" s="51" t="s">
        <v>29</v>
      </c>
      <c r="D10" s="98">
        <v>97</v>
      </c>
      <c r="E10" s="96" t="s">
        <v>43</v>
      </c>
      <c r="F10" s="29">
        <v>2.4</v>
      </c>
      <c r="G10" s="31">
        <v>9.05</v>
      </c>
      <c r="H10" s="25"/>
      <c r="I10" s="27">
        <f t="shared" si="0"/>
        <v>11.450000000000001</v>
      </c>
      <c r="J10" s="29">
        <v>3.5</v>
      </c>
      <c r="K10" s="31">
        <v>8.4</v>
      </c>
      <c r="L10" s="25"/>
      <c r="M10" s="27">
        <f t="shared" si="1"/>
        <v>11.9</v>
      </c>
      <c r="N10" s="29">
        <v>2.8</v>
      </c>
      <c r="O10" s="31">
        <v>7</v>
      </c>
      <c r="P10" s="25">
        <v>0.1</v>
      </c>
      <c r="Q10" s="27">
        <f t="shared" si="2"/>
        <v>9.700000000000001</v>
      </c>
      <c r="R10" s="29">
        <v>3.4</v>
      </c>
      <c r="S10" s="31">
        <v>7.4</v>
      </c>
      <c r="T10" s="25"/>
      <c r="U10" s="27">
        <f t="shared" si="3"/>
        <v>10.8</v>
      </c>
      <c r="V10" s="62">
        <f t="shared" si="4"/>
        <v>43.85000000000001</v>
      </c>
      <c r="Y10" s="7"/>
      <c r="Z10" s="7"/>
      <c r="AA10" s="7"/>
      <c r="AB10" s="7"/>
    </row>
    <row r="11" spans="1:28" s="9" customFormat="1" ht="18" customHeight="1">
      <c r="A11" s="50" t="s">
        <v>8</v>
      </c>
      <c r="B11" s="47" t="s">
        <v>58</v>
      </c>
      <c r="C11" s="51" t="s">
        <v>59</v>
      </c>
      <c r="D11" s="99" t="s">
        <v>37</v>
      </c>
      <c r="E11" s="96" t="s">
        <v>47</v>
      </c>
      <c r="F11" s="29">
        <v>2.4</v>
      </c>
      <c r="G11" s="31">
        <v>8</v>
      </c>
      <c r="H11" s="25"/>
      <c r="I11" s="27">
        <f t="shared" si="0"/>
        <v>10.4</v>
      </c>
      <c r="J11" s="29">
        <v>3</v>
      </c>
      <c r="K11" s="31">
        <v>7.65</v>
      </c>
      <c r="L11" s="25"/>
      <c r="M11" s="27">
        <f t="shared" si="1"/>
        <v>10.65</v>
      </c>
      <c r="N11" s="29">
        <v>3.1</v>
      </c>
      <c r="O11" s="31">
        <v>8.867</v>
      </c>
      <c r="P11" s="25">
        <v>0.1</v>
      </c>
      <c r="Q11" s="27">
        <f t="shared" si="2"/>
        <v>11.867</v>
      </c>
      <c r="R11" s="29">
        <v>3</v>
      </c>
      <c r="S11" s="31">
        <v>7.8</v>
      </c>
      <c r="T11" s="25"/>
      <c r="U11" s="27">
        <f t="shared" si="3"/>
        <v>10.8</v>
      </c>
      <c r="V11" s="62">
        <f t="shared" si="4"/>
        <v>43.717</v>
      </c>
      <c r="Y11" s="7"/>
      <c r="Z11" s="7"/>
      <c r="AA11" s="7"/>
      <c r="AB11" s="7"/>
    </row>
    <row r="12" spans="1:28" s="9" customFormat="1" ht="18" customHeight="1">
      <c r="A12" s="49" t="s">
        <v>9</v>
      </c>
      <c r="B12" s="47" t="s">
        <v>52</v>
      </c>
      <c r="C12" s="51" t="s">
        <v>53</v>
      </c>
      <c r="D12" s="98">
        <v>99</v>
      </c>
      <c r="E12" s="96" t="s">
        <v>44</v>
      </c>
      <c r="F12" s="29">
        <v>2.4</v>
      </c>
      <c r="G12" s="31">
        <v>8.35</v>
      </c>
      <c r="H12" s="25"/>
      <c r="I12" s="27">
        <f t="shared" si="0"/>
        <v>10.75</v>
      </c>
      <c r="J12" s="29">
        <v>3</v>
      </c>
      <c r="K12" s="31">
        <v>8.95</v>
      </c>
      <c r="L12" s="25"/>
      <c r="M12" s="27">
        <f t="shared" si="1"/>
        <v>11.95</v>
      </c>
      <c r="N12" s="29">
        <v>3.3</v>
      </c>
      <c r="O12" s="31">
        <v>7.3</v>
      </c>
      <c r="P12" s="25">
        <v>0.1</v>
      </c>
      <c r="Q12" s="27">
        <f t="shared" si="2"/>
        <v>10.5</v>
      </c>
      <c r="R12" s="29">
        <v>2.4</v>
      </c>
      <c r="S12" s="31">
        <v>7.8</v>
      </c>
      <c r="T12" s="25"/>
      <c r="U12" s="27">
        <f t="shared" si="3"/>
        <v>10.2</v>
      </c>
      <c r="V12" s="62">
        <f t="shared" si="4"/>
        <v>43.400000000000006</v>
      </c>
      <c r="Y12" s="7"/>
      <c r="Z12" s="7"/>
      <c r="AA12" s="7"/>
      <c r="AB12" s="7"/>
    </row>
    <row r="13" spans="1:28" s="9" customFormat="1" ht="18" customHeight="1">
      <c r="A13" s="50" t="s">
        <v>10</v>
      </c>
      <c r="B13" s="47" t="s">
        <v>82</v>
      </c>
      <c r="C13" s="51" t="s">
        <v>83</v>
      </c>
      <c r="D13" s="99" t="s">
        <v>38</v>
      </c>
      <c r="E13" s="96" t="s">
        <v>96</v>
      </c>
      <c r="F13" s="29">
        <v>1</v>
      </c>
      <c r="G13" s="31">
        <v>8.9</v>
      </c>
      <c r="H13" s="25"/>
      <c r="I13" s="27">
        <f t="shared" si="0"/>
        <v>9.9</v>
      </c>
      <c r="J13" s="29">
        <v>3</v>
      </c>
      <c r="K13" s="31">
        <v>8.35</v>
      </c>
      <c r="L13" s="25"/>
      <c r="M13" s="27">
        <f t="shared" si="1"/>
        <v>11.35</v>
      </c>
      <c r="N13" s="29">
        <v>3.2</v>
      </c>
      <c r="O13" s="31">
        <v>6.3</v>
      </c>
      <c r="P13" s="25"/>
      <c r="Q13" s="27">
        <f t="shared" si="2"/>
        <v>9.5</v>
      </c>
      <c r="R13" s="29">
        <v>3.1</v>
      </c>
      <c r="S13" s="31">
        <v>8.8</v>
      </c>
      <c r="T13" s="25"/>
      <c r="U13" s="27">
        <f t="shared" si="3"/>
        <v>11.9</v>
      </c>
      <c r="V13" s="62">
        <f t="shared" si="4"/>
        <v>42.65</v>
      </c>
      <c r="Y13" s="7"/>
      <c r="Z13" s="7"/>
      <c r="AA13" s="7"/>
      <c r="AB13" s="7"/>
    </row>
    <row r="14" spans="1:28" s="9" customFormat="1" ht="18" customHeight="1">
      <c r="A14" s="49" t="s">
        <v>11</v>
      </c>
      <c r="B14" s="47" t="s">
        <v>35</v>
      </c>
      <c r="C14" s="51" t="s">
        <v>60</v>
      </c>
      <c r="D14" s="99" t="s">
        <v>38</v>
      </c>
      <c r="E14" s="96" t="s">
        <v>47</v>
      </c>
      <c r="F14" s="29">
        <v>1</v>
      </c>
      <c r="G14" s="31">
        <v>8.6</v>
      </c>
      <c r="H14" s="25"/>
      <c r="I14" s="27">
        <f t="shared" si="0"/>
        <v>9.6</v>
      </c>
      <c r="J14" s="29">
        <v>3</v>
      </c>
      <c r="K14" s="31">
        <v>8.2</v>
      </c>
      <c r="L14" s="25"/>
      <c r="M14" s="27">
        <f t="shared" si="1"/>
        <v>11.2</v>
      </c>
      <c r="N14" s="29">
        <v>2.9</v>
      </c>
      <c r="O14" s="31">
        <v>8.436</v>
      </c>
      <c r="P14" s="25"/>
      <c r="Q14" s="27">
        <f t="shared" si="2"/>
        <v>11.336</v>
      </c>
      <c r="R14" s="29">
        <v>2.5</v>
      </c>
      <c r="S14" s="31">
        <v>7.5</v>
      </c>
      <c r="T14" s="25"/>
      <c r="U14" s="27">
        <f t="shared" si="3"/>
        <v>10</v>
      </c>
      <c r="V14" s="62">
        <f t="shared" si="4"/>
        <v>42.135999999999996</v>
      </c>
      <c r="W14" s="6"/>
      <c r="Y14" s="7"/>
      <c r="Z14" s="7"/>
      <c r="AA14" s="7"/>
      <c r="AB14" s="7"/>
    </row>
    <row r="15" spans="1:22" ht="18" customHeight="1">
      <c r="A15" s="50" t="s">
        <v>12</v>
      </c>
      <c r="B15" s="47" t="s">
        <v>50</v>
      </c>
      <c r="C15" s="51" t="s">
        <v>51</v>
      </c>
      <c r="D15" s="98">
        <v>99</v>
      </c>
      <c r="E15" s="96" t="s">
        <v>44</v>
      </c>
      <c r="F15" s="29">
        <v>2.4</v>
      </c>
      <c r="G15" s="31">
        <v>7.5</v>
      </c>
      <c r="H15" s="25"/>
      <c r="I15" s="27">
        <f t="shared" si="0"/>
        <v>9.9</v>
      </c>
      <c r="J15" s="29">
        <v>3</v>
      </c>
      <c r="K15" s="31">
        <v>8.15</v>
      </c>
      <c r="L15" s="25"/>
      <c r="M15" s="27">
        <f t="shared" si="1"/>
        <v>11.15</v>
      </c>
      <c r="N15" s="29">
        <v>2.1</v>
      </c>
      <c r="O15" s="31">
        <v>8.5</v>
      </c>
      <c r="P15" s="25">
        <v>0.1</v>
      </c>
      <c r="Q15" s="27">
        <f t="shared" si="2"/>
        <v>10.5</v>
      </c>
      <c r="R15" s="29">
        <v>2.5</v>
      </c>
      <c r="S15" s="31">
        <v>7.6</v>
      </c>
      <c r="T15" s="25"/>
      <c r="U15" s="27">
        <f t="shared" si="3"/>
        <v>10.1</v>
      </c>
      <c r="V15" s="62">
        <f t="shared" si="4"/>
        <v>41.65</v>
      </c>
    </row>
    <row r="16" spans="1:22" ht="18" customHeight="1">
      <c r="A16" s="49" t="s">
        <v>13</v>
      </c>
      <c r="B16" s="47" t="s">
        <v>56</v>
      </c>
      <c r="C16" s="51" t="s">
        <v>57</v>
      </c>
      <c r="D16" s="98">
        <v>99</v>
      </c>
      <c r="E16" s="96" t="s">
        <v>47</v>
      </c>
      <c r="F16" s="29">
        <v>2.4</v>
      </c>
      <c r="G16" s="31">
        <v>7.1</v>
      </c>
      <c r="H16" s="25"/>
      <c r="I16" s="27">
        <f t="shared" si="0"/>
        <v>9.5</v>
      </c>
      <c r="J16" s="29">
        <v>3</v>
      </c>
      <c r="K16" s="31">
        <v>7.85</v>
      </c>
      <c r="L16" s="25"/>
      <c r="M16" s="27">
        <f t="shared" si="1"/>
        <v>10.85</v>
      </c>
      <c r="N16" s="29">
        <v>2.6</v>
      </c>
      <c r="O16" s="31">
        <v>8.1</v>
      </c>
      <c r="P16" s="25">
        <v>0.1</v>
      </c>
      <c r="Q16" s="27">
        <f t="shared" si="2"/>
        <v>10.6</v>
      </c>
      <c r="R16" s="29">
        <v>3</v>
      </c>
      <c r="S16" s="31">
        <v>7.5</v>
      </c>
      <c r="T16" s="25"/>
      <c r="U16" s="27">
        <f t="shared" si="3"/>
        <v>10.5</v>
      </c>
      <c r="V16" s="62">
        <f t="shared" si="4"/>
        <v>41.45</v>
      </c>
    </row>
    <row r="17" spans="1:22" ht="18" customHeight="1">
      <c r="A17" s="50" t="s">
        <v>16</v>
      </c>
      <c r="B17" s="47" t="s">
        <v>90</v>
      </c>
      <c r="C17" s="51" t="s">
        <v>91</v>
      </c>
      <c r="D17" s="99" t="s">
        <v>38</v>
      </c>
      <c r="E17" s="96" t="s">
        <v>14</v>
      </c>
      <c r="F17" s="29">
        <v>1</v>
      </c>
      <c r="G17" s="31">
        <v>8.35</v>
      </c>
      <c r="H17" s="25"/>
      <c r="I17" s="27">
        <f t="shared" si="0"/>
        <v>9.35</v>
      </c>
      <c r="J17" s="29">
        <v>3</v>
      </c>
      <c r="K17" s="31">
        <v>8.5</v>
      </c>
      <c r="L17" s="25"/>
      <c r="M17" s="27">
        <f t="shared" si="1"/>
        <v>11.5</v>
      </c>
      <c r="N17" s="29">
        <v>3</v>
      </c>
      <c r="O17" s="31">
        <v>7.1</v>
      </c>
      <c r="P17" s="25"/>
      <c r="Q17" s="27">
        <f t="shared" si="2"/>
        <v>10.1</v>
      </c>
      <c r="R17" s="29">
        <v>2.5</v>
      </c>
      <c r="S17" s="31">
        <v>7.5</v>
      </c>
      <c r="T17" s="25"/>
      <c r="U17" s="27">
        <f t="shared" si="3"/>
        <v>10</v>
      </c>
      <c r="V17" s="62">
        <f t="shared" si="4"/>
        <v>40.95</v>
      </c>
    </row>
    <row r="18" spans="1:22" ht="16.5" customHeight="1">
      <c r="A18" s="49" t="s">
        <v>17</v>
      </c>
      <c r="B18" s="47" t="s">
        <v>92</v>
      </c>
      <c r="C18" s="51" t="s">
        <v>83</v>
      </c>
      <c r="D18" s="99" t="s">
        <v>38</v>
      </c>
      <c r="E18" s="96" t="s">
        <v>14</v>
      </c>
      <c r="F18" s="29">
        <v>1</v>
      </c>
      <c r="G18" s="31">
        <v>8.55</v>
      </c>
      <c r="H18" s="25"/>
      <c r="I18" s="27">
        <f t="shared" si="0"/>
        <v>9.55</v>
      </c>
      <c r="J18" s="29">
        <v>3</v>
      </c>
      <c r="K18" s="31">
        <v>8.9</v>
      </c>
      <c r="L18" s="25"/>
      <c r="M18" s="27">
        <f t="shared" si="1"/>
        <v>11.9</v>
      </c>
      <c r="N18" s="29">
        <v>3</v>
      </c>
      <c r="O18" s="31">
        <v>6.6</v>
      </c>
      <c r="P18" s="25"/>
      <c r="Q18" s="27">
        <f t="shared" si="2"/>
        <v>9.6</v>
      </c>
      <c r="R18" s="29">
        <v>1.9</v>
      </c>
      <c r="S18" s="31">
        <v>7.85</v>
      </c>
      <c r="T18" s="25"/>
      <c r="U18" s="27">
        <f t="shared" si="3"/>
        <v>9.75</v>
      </c>
      <c r="V18" s="62">
        <f t="shared" si="4"/>
        <v>40.800000000000004</v>
      </c>
    </row>
    <row r="19" spans="1:22" ht="16.5" customHeight="1">
      <c r="A19" s="50" t="s">
        <v>26</v>
      </c>
      <c r="B19" s="47" t="s">
        <v>86</v>
      </c>
      <c r="C19" s="51" t="s">
        <v>87</v>
      </c>
      <c r="D19" s="99" t="s">
        <v>88</v>
      </c>
      <c r="E19" s="96" t="s">
        <v>96</v>
      </c>
      <c r="F19" s="29">
        <v>1</v>
      </c>
      <c r="G19" s="31">
        <v>8.2</v>
      </c>
      <c r="H19" s="25"/>
      <c r="I19" s="27">
        <f t="shared" si="0"/>
        <v>9.2</v>
      </c>
      <c r="J19" s="29">
        <v>3</v>
      </c>
      <c r="K19" s="31">
        <v>7.9</v>
      </c>
      <c r="L19" s="25"/>
      <c r="M19" s="27">
        <f t="shared" si="1"/>
        <v>10.9</v>
      </c>
      <c r="N19" s="29">
        <v>2.3</v>
      </c>
      <c r="O19" s="31">
        <v>7.5</v>
      </c>
      <c r="P19" s="25">
        <v>0.1</v>
      </c>
      <c r="Q19" s="27">
        <f t="shared" si="2"/>
        <v>9.700000000000001</v>
      </c>
      <c r="R19" s="29">
        <v>1.8</v>
      </c>
      <c r="S19" s="31">
        <v>8.9</v>
      </c>
      <c r="T19" s="25"/>
      <c r="U19" s="27">
        <f t="shared" si="3"/>
        <v>10.700000000000001</v>
      </c>
      <c r="V19" s="62">
        <f t="shared" si="4"/>
        <v>40.50000000000001</v>
      </c>
    </row>
    <row r="20" spans="1:22" ht="16.5" customHeight="1">
      <c r="A20" s="49" t="s">
        <v>20</v>
      </c>
      <c r="B20" s="47" t="s">
        <v>49</v>
      </c>
      <c r="C20" s="51" t="s">
        <v>19</v>
      </c>
      <c r="D20" s="98">
        <v>97</v>
      </c>
      <c r="E20" s="96" t="s">
        <v>43</v>
      </c>
      <c r="F20" s="29">
        <v>2.4</v>
      </c>
      <c r="G20" s="31">
        <v>8.8</v>
      </c>
      <c r="H20" s="25"/>
      <c r="I20" s="27">
        <f t="shared" si="0"/>
        <v>11.200000000000001</v>
      </c>
      <c r="J20" s="29">
        <v>3</v>
      </c>
      <c r="K20" s="31">
        <v>8.35</v>
      </c>
      <c r="L20" s="25"/>
      <c r="M20" s="27">
        <f t="shared" si="1"/>
        <v>11.35</v>
      </c>
      <c r="N20" s="29">
        <v>3</v>
      </c>
      <c r="O20" s="31">
        <v>5.667</v>
      </c>
      <c r="P20" s="25"/>
      <c r="Q20" s="27">
        <f t="shared" si="2"/>
        <v>8.667</v>
      </c>
      <c r="R20" s="29">
        <v>2.5</v>
      </c>
      <c r="S20" s="31">
        <v>6.6</v>
      </c>
      <c r="T20" s="25"/>
      <c r="U20" s="27">
        <f t="shared" si="3"/>
        <v>9.1</v>
      </c>
      <c r="V20" s="62">
        <f t="shared" si="4"/>
        <v>40.317</v>
      </c>
    </row>
    <row r="21" spans="1:22" ht="15.75">
      <c r="A21" s="50" t="s">
        <v>21</v>
      </c>
      <c r="B21" s="47" t="s">
        <v>89</v>
      </c>
      <c r="C21" s="51" t="s">
        <v>64</v>
      </c>
      <c r="D21" s="99" t="s">
        <v>37</v>
      </c>
      <c r="E21" s="96" t="s">
        <v>96</v>
      </c>
      <c r="F21" s="29">
        <v>1</v>
      </c>
      <c r="G21" s="31">
        <v>8.3</v>
      </c>
      <c r="H21" s="25"/>
      <c r="I21" s="27">
        <f t="shared" si="0"/>
        <v>9.3</v>
      </c>
      <c r="J21" s="29">
        <v>3</v>
      </c>
      <c r="K21" s="31">
        <v>8.6</v>
      </c>
      <c r="L21" s="25"/>
      <c r="M21" s="27">
        <f t="shared" si="1"/>
        <v>11.6</v>
      </c>
      <c r="N21" s="29">
        <v>1.7</v>
      </c>
      <c r="O21" s="31">
        <v>6.936</v>
      </c>
      <c r="P21" s="25">
        <v>0.1</v>
      </c>
      <c r="Q21" s="27">
        <f t="shared" si="2"/>
        <v>8.536</v>
      </c>
      <c r="R21" s="29">
        <v>2.4</v>
      </c>
      <c r="S21" s="31">
        <v>7.5</v>
      </c>
      <c r="T21" s="25"/>
      <c r="U21" s="27">
        <f t="shared" si="3"/>
        <v>9.9</v>
      </c>
      <c r="V21" s="62">
        <f t="shared" si="4"/>
        <v>39.336</v>
      </c>
    </row>
    <row r="22" spans="1:22" ht="16.5" thickBot="1">
      <c r="A22" s="94" t="s">
        <v>24</v>
      </c>
      <c r="B22" s="67" t="s">
        <v>84</v>
      </c>
      <c r="C22" s="63" t="s">
        <v>85</v>
      </c>
      <c r="D22" s="100" t="s">
        <v>37</v>
      </c>
      <c r="E22" s="96" t="s">
        <v>96</v>
      </c>
      <c r="F22" s="86">
        <v>1</v>
      </c>
      <c r="G22" s="87">
        <v>8</v>
      </c>
      <c r="H22" s="88"/>
      <c r="I22" s="89">
        <f t="shared" si="0"/>
        <v>9</v>
      </c>
      <c r="J22" s="86">
        <v>3</v>
      </c>
      <c r="K22" s="87">
        <v>7.5</v>
      </c>
      <c r="L22" s="88"/>
      <c r="M22" s="89">
        <f t="shared" si="1"/>
        <v>10.5</v>
      </c>
      <c r="N22" s="86">
        <v>1.7</v>
      </c>
      <c r="O22" s="87">
        <v>7.267</v>
      </c>
      <c r="P22" s="88">
        <v>0.1</v>
      </c>
      <c r="Q22" s="89">
        <f t="shared" si="2"/>
        <v>8.867</v>
      </c>
      <c r="R22" s="86">
        <v>2.5</v>
      </c>
      <c r="S22" s="87">
        <v>7.4</v>
      </c>
      <c r="T22" s="88"/>
      <c r="U22" s="89">
        <f t="shared" si="3"/>
        <v>9.9</v>
      </c>
      <c r="V22" s="90">
        <f t="shared" si="4"/>
        <v>38.267</v>
      </c>
    </row>
    <row r="25" spans="1:23" ht="15.75">
      <c r="A25" s="113" t="s">
        <v>34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ht="10.5" customHeight="1" thickBot="1"/>
    <row r="27" spans="1:24" s="11" customFormat="1" ht="48.75" customHeight="1">
      <c r="A27" s="18" t="s">
        <v>0</v>
      </c>
      <c r="B27" s="30" t="s">
        <v>1</v>
      </c>
      <c r="C27" s="16" t="s">
        <v>2</v>
      </c>
      <c r="D27" s="15" t="s">
        <v>3</v>
      </c>
      <c r="E27" s="16" t="s">
        <v>4</v>
      </c>
      <c r="F27" s="110"/>
      <c r="G27" s="110"/>
      <c r="H27" s="110"/>
      <c r="I27" s="111"/>
      <c r="J27" s="112"/>
      <c r="K27" s="110"/>
      <c r="L27" s="110"/>
      <c r="M27" s="111"/>
      <c r="N27" s="112"/>
      <c r="O27" s="110"/>
      <c r="P27" s="110"/>
      <c r="Q27" s="111"/>
      <c r="R27" s="112"/>
      <c r="S27" s="110"/>
      <c r="T27" s="110"/>
      <c r="U27" s="111"/>
      <c r="V27" s="59" t="s">
        <v>5</v>
      </c>
      <c r="X27" s="12"/>
    </row>
    <row r="28" spans="1:24" ht="19.5" customHeight="1" thickBot="1">
      <c r="A28" s="19"/>
      <c r="B28" s="34"/>
      <c r="C28" s="17"/>
      <c r="D28" s="8"/>
      <c r="E28" s="17"/>
      <c r="F28" s="10" t="s">
        <v>15</v>
      </c>
      <c r="G28" s="10" t="s">
        <v>18</v>
      </c>
      <c r="H28" s="22"/>
      <c r="I28" s="14" t="s">
        <v>5</v>
      </c>
      <c r="J28" s="13" t="s">
        <v>15</v>
      </c>
      <c r="K28" s="10" t="s">
        <v>18</v>
      </c>
      <c r="L28" s="22"/>
      <c r="M28" s="14" t="s">
        <v>5</v>
      </c>
      <c r="N28" s="13" t="s">
        <v>15</v>
      </c>
      <c r="O28" s="10" t="s">
        <v>18</v>
      </c>
      <c r="P28" s="22"/>
      <c r="Q28" s="14" t="s">
        <v>5</v>
      </c>
      <c r="R28" s="13" t="s">
        <v>15</v>
      </c>
      <c r="S28" s="10" t="s">
        <v>18</v>
      </c>
      <c r="T28" s="22"/>
      <c r="U28" s="14" t="s">
        <v>5</v>
      </c>
      <c r="V28" s="60"/>
      <c r="X28" s="4"/>
    </row>
    <row r="29" spans="1:27" s="9" customFormat="1" ht="18" customHeight="1">
      <c r="A29" s="48" t="s">
        <v>6</v>
      </c>
      <c r="B29" s="46" t="s">
        <v>35</v>
      </c>
      <c r="C29" s="52" t="s">
        <v>29</v>
      </c>
      <c r="D29" s="68" t="s">
        <v>37</v>
      </c>
      <c r="E29" s="64" t="s">
        <v>36</v>
      </c>
      <c r="F29" s="35">
        <v>6</v>
      </c>
      <c r="G29" s="36">
        <v>7.9</v>
      </c>
      <c r="H29" s="37"/>
      <c r="I29" s="26">
        <f>F29+G29-H29</f>
        <v>13.9</v>
      </c>
      <c r="J29" s="35">
        <v>6</v>
      </c>
      <c r="K29" s="36">
        <v>9.3</v>
      </c>
      <c r="L29" s="37"/>
      <c r="M29" s="26">
        <f>J29+K29-L29</f>
        <v>15.3</v>
      </c>
      <c r="N29" s="35">
        <v>6</v>
      </c>
      <c r="O29" s="36">
        <v>6.736</v>
      </c>
      <c r="P29" s="37"/>
      <c r="Q29" s="26">
        <f>N29+O29-P29</f>
        <v>12.736</v>
      </c>
      <c r="R29" s="35">
        <v>6.7</v>
      </c>
      <c r="S29" s="36">
        <v>7.6</v>
      </c>
      <c r="T29" s="37"/>
      <c r="U29" s="26">
        <f>R29+S29-T29</f>
        <v>14.3</v>
      </c>
      <c r="V29" s="61">
        <f>I29+M29+Q29+U29</f>
        <v>56.236000000000004</v>
      </c>
      <c r="Y29" s="7"/>
      <c r="Z29" s="7"/>
      <c r="AA29" s="7"/>
    </row>
    <row r="30" spans="1:28" s="9" customFormat="1" ht="18" customHeight="1">
      <c r="A30" s="49" t="s">
        <v>7</v>
      </c>
      <c r="B30" s="47" t="s">
        <v>41</v>
      </c>
      <c r="C30" s="51" t="s">
        <v>42</v>
      </c>
      <c r="D30" s="69" t="s">
        <v>38</v>
      </c>
      <c r="E30" s="65" t="s">
        <v>39</v>
      </c>
      <c r="F30" s="29">
        <v>6</v>
      </c>
      <c r="G30" s="31">
        <v>8.1</v>
      </c>
      <c r="H30" s="25"/>
      <c r="I30" s="27">
        <f>F30+G30-H30</f>
        <v>14.1</v>
      </c>
      <c r="J30" s="29">
        <v>6</v>
      </c>
      <c r="K30" s="31">
        <v>8.15</v>
      </c>
      <c r="L30" s="25"/>
      <c r="M30" s="27">
        <f>J30+K30-L30</f>
        <v>14.15</v>
      </c>
      <c r="N30" s="29">
        <v>5</v>
      </c>
      <c r="O30" s="31">
        <v>8.336</v>
      </c>
      <c r="P30" s="25"/>
      <c r="Q30" s="27">
        <f>N30+O30-P30</f>
        <v>13.336</v>
      </c>
      <c r="R30" s="29">
        <v>6</v>
      </c>
      <c r="S30" s="31">
        <v>7.9</v>
      </c>
      <c r="T30" s="25"/>
      <c r="U30" s="27">
        <f>R30+S30-T30</f>
        <v>13.9</v>
      </c>
      <c r="V30" s="62">
        <f>I30+M30+Q30+U30</f>
        <v>55.486</v>
      </c>
      <c r="Y30" s="7"/>
      <c r="Z30" s="7"/>
      <c r="AA30" s="7"/>
      <c r="AB30" s="7"/>
    </row>
    <row r="31" spans="1:28" s="9" customFormat="1" ht="18" customHeight="1">
      <c r="A31" s="50" t="s">
        <v>8</v>
      </c>
      <c r="B31" s="47" t="s">
        <v>97</v>
      </c>
      <c r="C31" s="51" t="s">
        <v>98</v>
      </c>
      <c r="D31" s="69" t="s">
        <v>37</v>
      </c>
      <c r="E31" s="65" t="s">
        <v>36</v>
      </c>
      <c r="F31" s="29">
        <v>6</v>
      </c>
      <c r="G31" s="31">
        <v>7.15</v>
      </c>
      <c r="H31" s="25"/>
      <c r="I31" s="27">
        <f>F31+G31-H31</f>
        <v>13.15</v>
      </c>
      <c r="J31" s="29">
        <v>6</v>
      </c>
      <c r="K31" s="31">
        <v>8.4</v>
      </c>
      <c r="L31" s="25"/>
      <c r="M31" s="27">
        <f>J31+K31-L31</f>
        <v>14.4</v>
      </c>
      <c r="N31" s="29">
        <v>5.8</v>
      </c>
      <c r="O31" s="31">
        <v>2.836</v>
      </c>
      <c r="P31" s="25"/>
      <c r="Q31" s="27">
        <f>N31+O31-P31</f>
        <v>8.636</v>
      </c>
      <c r="R31" s="29">
        <v>6</v>
      </c>
      <c r="S31" s="31">
        <v>7.1</v>
      </c>
      <c r="T31" s="25"/>
      <c r="U31" s="27">
        <f>R31+S31-T31</f>
        <v>13.1</v>
      </c>
      <c r="V31" s="62">
        <f>I31+M31+Q31+U31</f>
        <v>49.286</v>
      </c>
      <c r="Y31" s="7"/>
      <c r="Z31" s="7"/>
      <c r="AA31" s="7"/>
      <c r="AB31" s="7"/>
    </row>
  </sheetData>
  <sheetProtection/>
  <mergeCells count="12">
    <mergeCell ref="A25:W25"/>
    <mergeCell ref="A1:W1"/>
    <mergeCell ref="A3:W3"/>
    <mergeCell ref="A5:W5"/>
    <mergeCell ref="F7:I7"/>
    <mergeCell ref="J7:M7"/>
    <mergeCell ref="N7:Q7"/>
    <mergeCell ref="R7:U7"/>
    <mergeCell ref="F27:I27"/>
    <mergeCell ref="J27:M27"/>
    <mergeCell ref="N27:Q27"/>
    <mergeCell ref="R27:U27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6">
      <selection activeCell="D30" sqref="D30"/>
    </sheetView>
  </sheetViews>
  <sheetFormatPr defaultColWidth="9.00390625" defaultRowHeight="12.75"/>
  <cols>
    <col min="1" max="1" width="3.75390625" style="7" customWidth="1"/>
    <col min="2" max="2" width="12.625" style="33" customWidth="1"/>
    <col min="3" max="3" width="8.00390625" style="7" customWidth="1"/>
    <col min="4" max="4" width="4.625" style="4" customWidth="1"/>
    <col min="5" max="5" width="13.625" style="7" customWidth="1"/>
    <col min="6" max="7" width="5.75390625" style="7" customWidth="1"/>
    <col min="8" max="8" width="1.25" style="23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4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3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3" customWidth="1"/>
    <col min="21" max="21" width="7.125" style="7" customWidth="1"/>
    <col min="22" max="22" width="8.125" style="58" customWidth="1"/>
    <col min="23" max="23" width="0.12890625" style="7" hidden="1" customWidth="1"/>
    <col min="24" max="24" width="1.12109375" style="7" customWidth="1"/>
    <col min="25" max="16384" width="9.125" style="7" customWidth="1"/>
  </cols>
  <sheetData>
    <row r="1" spans="1:23" ht="18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13" ht="15.75">
      <c r="A2" s="2"/>
      <c r="B2" s="32"/>
      <c r="C2" s="3"/>
      <c r="E2" s="4"/>
      <c r="F2" s="4"/>
      <c r="G2" s="4"/>
      <c r="H2" s="20"/>
      <c r="I2" s="1"/>
      <c r="J2" s="3"/>
      <c r="K2" s="5"/>
      <c r="L2" s="21"/>
      <c r="M2" s="3"/>
    </row>
    <row r="3" spans="1:23" ht="15.75" customHeight="1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ht="15.75">
      <c r="A4" s="113" t="s">
        <v>32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6" ht="34.5" customHeight="1" thickBot="1"/>
    <row r="7" spans="1:24" s="11" customFormat="1" ht="48.75" customHeight="1">
      <c r="A7" s="18" t="s">
        <v>0</v>
      </c>
      <c r="B7" s="30" t="s">
        <v>1</v>
      </c>
      <c r="C7" s="16" t="s">
        <v>2</v>
      </c>
      <c r="D7" s="15" t="s">
        <v>3</v>
      </c>
      <c r="E7" s="16" t="s">
        <v>4</v>
      </c>
      <c r="F7" s="110"/>
      <c r="G7" s="110"/>
      <c r="H7" s="110"/>
      <c r="I7" s="111"/>
      <c r="J7" s="112"/>
      <c r="K7" s="110"/>
      <c r="L7" s="110"/>
      <c r="M7" s="111"/>
      <c r="N7" s="112"/>
      <c r="O7" s="110"/>
      <c r="P7" s="110"/>
      <c r="Q7" s="111"/>
      <c r="R7" s="112"/>
      <c r="S7" s="110"/>
      <c r="T7" s="110"/>
      <c r="U7" s="111"/>
      <c r="V7" s="59" t="s">
        <v>5</v>
      </c>
      <c r="X7" s="12"/>
    </row>
    <row r="8" spans="1:24" ht="19.5" customHeight="1" thickBot="1">
      <c r="A8" s="76"/>
      <c r="B8" s="77"/>
      <c r="C8" s="75"/>
      <c r="D8" s="78"/>
      <c r="E8" s="75"/>
      <c r="F8" s="79" t="s">
        <v>15</v>
      </c>
      <c r="G8" s="79" t="s">
        <v>18</v>
      </c>
      <c r="H8" s="80"/>
      <c r="I8" s="81" t="s">
        <v>5</v>
      </c>
      <c r="J8" s="82" t="s">
        <v>15</v>
      </c>
      <c r="K8" s="79" t="s">
        <v>18</v>
      </c>
      <c r="L8" s="80"/>
      <c r="M8" s="81" t="s">
        <v>5</v>
      </c>
      <c r="N8" s="82" t="s">
        <v>15</v>
      </c>
      <c r="O8" s="79" t="s">
        <v>18</v>
      </c>
      <c r="P8" s="80"/>
      <c r="Q8" s="81" t="s">
        <v>5</v>
      </c>
      <c r="R8" s="82" t="s">
        <v>15</v>
      </c>
      <c r="S8" s="79" t="s">
        <v>18</v>
      </c>
      <c r="T8" s="80"/>
      <c r="U8" s="81" t="s">
        <v>5</v>
      </c>
      <c r="V8" s="83"/>
      <c r="X8" s="4"/>
    </row>
    <row r="9" spans="1:27" s="9" customFormat="1" ht="18" customHeight="1">
      <c r="A9" s="48" t="s">
        <v>6</v>
      </c>
      <c r="B9" s="84" t="s">
        <v>62</v>
      </c>
      <c r="C9" s="91" t="s">
        <v>64</v>
      </c>
      <c r="D9" s="85">
        <v>98</v>
      </c>
      <c r="E9" s="101" t="s">
        <v>61</v>
      </c>
      <c r="F9" s="104">
        <v>2.4</v>
      </c>
      <c r="G9" s="36">
        <v>9.55</v>
      </c>
      <c r="H9" s="37"/>
      <c r="I9" s="26">
        <f aca="true" t="shared" si="0" ref="I9:I23">F9+G9-H9</f>
        <v>11.950000000000001</v>
      </c>
      <c r="J9" s="35">
        <v>2.2</v>
      </c>
      <c r="K9" s="36">
        <v>9.15</v>
      </c>
      <c r="L9" s="37"/>
      <c r="M9" s="26">
        <f aca="true" t="shared" si="1" ref="M9:M23">J9+K9-L9</f>
        <v>11.350000000000001</v>
      </c>
      <c r="N9" s="35">
        <v>3.7</v>
      </c>
      <c r="O9" s="36">
        <v>8.367</v>
      </c>
      <c r="P9" s="37"/>
      <c r="Q9" s="26">
        <f aca="true" t="shared" si="2" ref="Q9:Q23">N9+O9-P9</f>
        <v>12.067</v>
      </c>
      <c r="R9" s="35">
        <v>3.6</v>
      </c>
      <c r="S9" s="36">
        <v>8</v>
      </c>
      <c r="T9" s="37"/>
      <c r="U9" s="26">
        <f aca="true" t="shared" si="3" ref="U9:U23">R9+S9-T9</f>
        <v>11.6</v>
      </c>
      <c r="V9" s="61">
        <f aca="true" t="shared" si="4" ref="V9:V23">I9+M9+Q9+U9</f>
        <v>46.967000000000006</v>
      </c>
      <c r="Y9" s="7"/>
      <c r="Z9" s="7"/>
      <c r="AA9" s="7"/>
    </row>
    <row r="10" spans="1:28" s="9" customFormat="1" ht="18" customHeight="1">
      <c r="A10" s="49" t="s">
        <v>7</v>
      </c>
      <c r="B10" s="28" t="s">
        <v>72</v>
      </c>
      <c r="C10" s="92" t="s">
        <v>28</v>
      </c>
      <c r="D10" s="73">
        <v>98</v>
      </c>
      <c r="E10" s="102" t="s">
        <v>99</v>
      </c>
      <c r="F10" s="105">
        <v>2.4</v>
      </c>
      <c r="G10" s="31">
        <v>9.7</v>
      </c>
      <c r="H10" s="25"/>
      <c r="I10" s="27">
        <f t="shared" si="0"/>
        <v>12.1</v>
      </c>
      <c r="J10" s="29">
        <v>2.7</v>
      </c>
      <c r="K10" s="31">
        <v>8.3</v>
      </c>
      <c r="L10" s="25"/>
      <c r="M10" s="27">
        <f t="shared" si="1"/>
        <v>11</v>
      </c>
      <c r="N10" s="29">
        <v>3.7</v>
      </c>
      <c r="O10" s="31">
        <v>7.4</v>
      </c>
      <c r="P10" s="25"/>
      <c r="Q10" s="27">
        <f t="shared" si="2"/>
        <v>11.100000000000001</v>
      </c>
      <c r="R10" s="29">
        <v>3.8</v>
      </c>
      <c r="S10" s="31">
        <v>8.3</v>
      </c>
      <c r="T10" s="25"/>
      <c r="U10" s="27">
        <f t="shared" si="3"/>
        <v>12.100000000000001</v>
      </c>
      <c r="V10" s="62">
        <f t="shared" si="4"/>
        <v>46.300000000000004</v>
      </c>
      <c r="Y10" s="7"/>
      <c r="Z10" s="7"/>
      <c r="AA10" s="7"/>
      <c r="AB10" s="7"/>
    </row>
    <row r="11" spans="1:28" s="9" customFormat="1" ht="18" customHeight="1">
      <c r="A11" s="50" t="s">
        <v>8</v>
      </c>
      <c r="B11" s="28" t="s">
        <v>73</v>
      </c>
      <c r="C11" s="92" t="s">
        <v>22</v>
      </c>
      <c r="D11" s="73">
        <v>97</v>
      </c>
      <c r="E11" s="102" t="s">
        <v>99</v>
      </c>
      <c r="F11" s="105">
        <v>2.4</v>
      </c>
      <c r="G11" s="31">
        <v>9.2</v>
      </c>
      <c r="H11" s="25"/>
      <c r="I11" s="27">
        <f t="shared" si="0"/>
        <v>11.6</v>
      </c>
      <c r="J11" s="29">
        <v>2.8</v>
      </c>
      <c r="K11" s="31">
        <v>8.15</v>
      </c>
      <c r="L11" s="25"/>
      <c r="M11" s="27">
        <f t="shared" si="1"/>
        <v>10.95</v>
      </c>
      <c r="N11" s="29">
        <v>3.6</v>
      </c>
      <c r="O11" s="31">
        <v>8.736</v>
      </c>
      <c r="P11" s="25"/>
      <c r="Q11" s="27">
        <f t="shared" si="2"/>
        <v>12.336</v>
      </c>
      <c r="R11" s="29">
        <v>3.6</v>
      </c>
      <c r="S11" s="31">
        <v>7.8</v>
      </c>
      <c r="T11" s="25"/>
      <c r="U11" s="27">
        <f t="shared" si="3"/>
        <v>11.4</v>
      </c>
      <c r="V11" s="62">
        <f t="shared" si="4"/>
        <v>46.285999999999994</v>
      </c>
      <c r="Y11" s="7"/>
      <c r="Z11" s="7"/>
      <c r="AA11" s="7"/>
      <c r="AB11" s="7"/>
    </row>
    <row r="12" spans="1:28" s="9" customFormat="1" ht="18" customHeight="1">
      <c r="A12" s="49" t="s">
        <v>9</v>
      </c>
      <c r="B12" s="28" t="s">
        <v>93</v>
      </c>
      <c r="C12" s="92" t="s">
        <v>28</v>
      </c>
      <c r="D12" s="73">
        <v>98</v>
      </c>
      <c r="E12" s="102" t="s">
        <v>96</v>
      </c>
      <c r="F12" s="105">
        <v>2.4</v>
      </c>
      <c r="G12" s="31">
        <v>9</v>
      </c>
      <c r="H12" s="25"/>
      <c r="I12" s="27">
        <f t="shared" si="0"/>
        <v>11.4</v>
      </c>
      <c r="J12" s="29">
        <v>2.7</v>
      </c>
      <c r="K12" s="31">
        <v>7.6</v>
      </c>
      <c r="L12" s="25"/>
      <c r="M12" s="27">
        <f t="shared" si="1"/>
        <v>10.3</v>
      </c>
      <c r="N12" s="29">
        <v>3.6</v>
      </c>
      <c r="O12" s="31">
        <v>8.736</v>
      </c>
      <c r="P12" s="25"/>
      <c r="Q12" s="27">
        <f t="shared" si="2"/>
        <v>12.336</v>
      </c>
      <c r="R12" s="29">
        <v>3.7</v>
      </c>
      <c r="S12" s="31">
        <v>8.45</v>
      </c>
      <c r="T12" s="25"/>
      <c r="U12" s="27">
        <f t="shared" si="3"/>
        <v>12.149999999999999</v>
      </c>
      <c r="V12" s="62">
        <f t="shared" si="4"/>
        <v>46.186</v>
      </c>
      <c r="Y12" s="7"/>
      <c r="Z12" s="7"/>
      <c r="AA12" s="7"/>
      <c r="AB12" s="7"/>
    </row>
    <row r="13" spans="1:28" s="9" customFormat="1" ht="18" customHeight="1">
      <c r="A13" s="50" t="s">
        <v>10</v>
      </c>
      <c r="B13" s="28" t="s">
        <v>75</v>
      </c>
      <c r="C13" s="92" t="s">
        <v>76</v>
      </c>
      <c r="D13" s="73">
        <v>96</v>
      </c>
      <c r="E13" s="102" t="s">
        <v>46</v>
      </c>
      <c r="F13" s="105">
        <v>2.4</v>
      </c>
      <c r="G13" s="31">
        <v>9.75</v>
      </c>
      <c r="H13" s="25"/>
      <c r="I13" s="27">
        <f t="shared" si="0"/>
        <v>12.15</v>
      </c>
      <c r="J13" s="29">
        <v>2.6</v>
      </c>
      <c r="K13" s="31">
        <v>6.7</v>
      </c>
      <c r="L13" s="25"/>
      <c r="M13" s="27">
        <f t="shared" si="1"/>
        <v>9.3</v>
      </c>
      <c r="N13" s="29">
        <v>3.9</v>
      </c>
      <c r="O13" s="31">
        <v>8</v>
      </c>
      <c r="P13" s="25"/>
      <c r="Q13" s="27">
        <f t="shared" si="2"/>
        <v>11.9</v>
      </c>
      <c r="R13" s="29">
        <v>3.9</v>
      </c>
      <c r="S13" s="31">
        <v>8.5</v>
      </c>
      <c r="T13" s="25"/>
      <c r="U13" s="27">
        <f t="shared" si="3"/>
        <v>12.4</v>
      </c>
      <c r="V13" s="62">
        <f t="shared" si="4"/>
        <v>45.75</v>
      </c>
      <c r="Y13" s="7"/>
      <c r="Z13" s="7"/>
      <c r="AA13" s="7"/>
      <c r="AB13" s="7"/>
    </row>
    <row r="14" spans="1:28" s="9" customFormat="1" ht="18" customHeight="1">
      <c r="A14" s="49" t="s">
        <v>11</v>
      </c>
      <c r="B14" s="28" t="s">
        <v>63</v>
      </c>
      <c r="C14" s="92" t="s">
        <v>42</v>
      </c>
      <c r="D14" s="73">
        <v>98</v>
      </c>
      <c r="E14" s="102" t="s">
        <v>61</v>
      </c>
      <c r="F14" s="105">
        <v>2.4</v>
      </c>
      <c r="G14" s="31">
        <v>9.4</v>
      </c>
      <c r="H14" s="25"/>
      <c r="I14" s="27">
        <f t="shared" si="0"/>
        <v>11.8</v>
      </c>
      <c r="J14" s="29">
        <v>2.3</v>
      </c>
      <c r="K14" s="31">
        <v>7.9</v>
      </c>
      <c r="L14" s="25"/>
      <c r="M14" s="27">
        <f t="shared" si="1"/>
        <v>10.2</v>
      </c>
      <c r="N14" s="29">
        <v>3</v>
      </c>
      <c r="O14" s="31">
        <v>6.536</v>
      </c>
      <c r="P14" s="25"/>
      <c r="Q14" s="27">
        <f t="shared" si="2"/>
        <v>9.536</v>
      </c>
      <c r="R14" s="29">
        <v>3.7</v>
      </c>
      <c r="S14" s="31">
        <v>8.75</v>
      </c>
      <c r="T14" s="25"/>
      <c r="U14" s="27">
        <f t="shared" si="3"/>
        <v>12.45</v>
      </c>
      <c r="V14" s="62">
        <f t="shared" si="4"/>
        <v>43.986000000000004</v>
      </c>
      <c r="W14" s="6"/>
      <c r="Y14" s="7"/>
      <c r="Z14" s="7"/>
      <c r="AA14" s="7"/>
      <c r="AB14" s="7"/>
    </row>
    <row r="15" spans="1:22" ht="18" customHeight="1">
      <c r="A15" s="50" t="s">
        <v>12</v>
      </c>
      <c r="B15" s="28" t="s">
        <v>95</v>
      </c>
      <c r="C15" s="92" t="s">
        <v>23</v>
      </c>
      <c r="D15" s="74" t="s">
        <v>38</v>
      </c>
      <c r="E15" s="102" t="s">
        <v>96</v>
      </c>
      <c r="F15" s="105">
        <v>2.4</v>
      </c>
      <c r="G15" s="31">
        <v>9.4</v>
      </c>
      <c r="H15" s="25"/>
      <c r="I15" s="27">
        <f t="shared" si="0"/>
        <v>11.8</v>
      </c>
      <c r="J15" s="29">
        <v>2.7</v>
      </c>
      <c r="K15" s="31">
        <v>6.5</v>
      </c>
      <c r="L15" s="25"/>
      <c r="M15" s="27">
        <f t="shared" si="1"/>
        <v>9.2</v>
      </c>
      <c r="N15" s="29">
        <v>2.9</v>
      </c>
      <c r="O15" s="31">
        <v>6.636</v>
      </c>
      <c r="P15" s="25"/>
      <c r="Q15" s="27">
        <f t="shared" si="2"/>
        <v>9.536</v>
      </c>
      <c r="R15" s="29">
        <v>3.9</v>
      </c>
      <c r="S15" s="31">
        <v>8.15</v>
      </c>
      <c r="T15" s="25"/>
      <c r="U15" s="27">
        <f t="shared" si="3"/>
        <v>12.05</v>
      </c>
      <c r="V15" s="62">
        <f t="shared" si="4"/>
        <v>42.586</v>
      </c>
    </row>
    <row r="16" spans="1:22" ht="18" customHeight="1">
      <c r="A16" s="49" t="s">
        <v>13</v>
      </c>
      <c r="B16" s="28" t="s">
        <v>71</v>
      </c>
      <c r="C16" s="92" t="s">
        <v>23</v>
      </c>
      <c r="D16" s="73">
        <v>98</v>
      </c>
      <c r="E16" s="102" t="s">
        <v>99</v>
      </c>
      <c r="F16" s="105">
        <v>2.4</v>
      </c>
      <c r="G16" s="31">
        <v>9.35</v>
      </c>
      <c r="H16" s="25"/>
      <c r="I16" s="27">
        <f t="shared" si="0"/>
        <v>11.75</v>
      </c>
      <c r="J16" s="29">
        <v>2.2</v>
      </c>
      <c r="K16" s="31">
        <v>6.05</v>
      </c>
      <c r="L16" s="25"/>
      <c r="M16" s="27">
        <f t="shared" si="1"/>
        <v>8.25</v>
      </c>
      <c r="N16" s="29">
        <v>3.4</v>
      </c>
      <c r="O16" s="31">
        <v>7.536</v>
      </c>
      <c r="P16" s="25"/>
      <c r="Q16" s="27">
        <f t="shared" si="2"/>
        <v>10.936</v>
      </c>
      <c r="R16" s="29">
        <v>3.3</v>
      </c>
      <c r="S16" s="31">
        <v>8</v>
      </c>
      <c r="T16" s="25"/>
      <c r="U16" s="27">
        <f t="shared" si="3"/>
        <v>11.3</v>
      </c>
      <c r="V16" s="62">
        <f t="shared" si="4"/>
        <v>42.236000000000004</v>
      </c>
    </row>
    <row r="17" spans="1:22" ht="18" customHeight="1">
      <c r="A17" s="50" t="s">
        <v>16</v>
      </c>
      <c r="B17" s="28" t="s">
        <v>94</v>
      </c>
      <c r="C17" s="92" t="s">
        <v>85</v>
      </c>
      <c r="D17" s="74" t="s">
        <v>37</v>
      </c>
      <c r="E17" s="102" t="s">
        <v>96</v>
      </c>
      <c r="F17" s="105">
        <v>1</v>
      </c>
      <c r="G17" s="31">
        <v>9.05</v>
      </c>
      <c r="H17" s="25"/>
      <c r="I17" s="27">
        <f t="shared" si="0"/>
        <v>10.05</v>
      </c>
      <c r="J17" s="29">
        <v>2.1</v>
      </c>
      <c r="K17" s="31">
        <v>4</v>
      </c>
      <c r="L17" s="25"/>
      <c r="M17" s="27">
        <f t="shared" si="1"/>
        <v>6.1</v>
      </c>
      <c r="N17" s="29">
        <v>3.4</v>
      </c>
      <c r="O17" s="31">
        <v>7.636</v>
      </c>
      <c r="P17" s="25"/>
      <c r="Q17" s="27">
        <f t="shared" si="2"/>
        <v>11.036</v>
      </c>
      <c r="R17" s="29">
        <v>3.6</v>
      </c>
      <c r="S17" s="31">
        <v>8.6</v>
      </c>
      <c r="T17" s="25"/>
      <c r="U17" s="27">
        <f t="shared" si="3"/>
        <v>12.2</v>
      </c>
      <c r="V17" s="62">
        <f t="shared" si="4"/>
        <v>39.385999999999996</v>
      </c>
    </row>
    <row r="18" spans="1:22" ht="18" customHeight="1">
      <c r="A18" s="49" t="s">
        <v>17</v>
      </c>
      <c r="B18" s="28" t="s">
        <v>65</v>
      </c>
      <c r="C18" s="92" t="s">
        <v>29</v>
      </c>
      <c r="D18" s="73">
        <v>99</v>
      </c>
      <c r="E18" s="102" t="s">
        <v>61</v>
      </c>
      <c r="F18" s="105">
        <v>2.4</v>
      </c>
      <c r="G18" s="31">
        <v>8</v>
      </c>
      <c r="H18" s="25"/>
      <c r="I18" s="27">
        <f t="shared" si="0"/>
        <v>10.4</v>
      </c>
      <c r="J18" s="29">
        <v>2.1</v>
      </c>
      <c r="K18" s="31">
        <v>4.1</v>
      </c>
      <c r="L18" s="25"/>
      <c r="M18" s="27">
        <f t="shared" si="1"/>
        <v>6.199999999999999</v>
      </c>
      <c r="N18" s="29">
        <v>3.4</v>
      </c>
      <c r="O18" s="31">
        <v>8.267</v>
      </c>
      <c r="P18" s="25"/>
      <c r="Q18" s="27">
        <f t="shared" si="2"/>
        <v>11.667</v>
      </c>
      <c r="R18" s="29">
        <v>3.4</v>
      </c>
      <c r="S18" s="31">
        <v>7.3</v>
      </c>
      <c r="T18" s="25"/>
      <c r="U18" s="27">
        <f t="shared" si="3"/>
        <v>10.7</v>
      </c>
      <c r="V18" s="62">
        <f t="shared" si="4"/>
        <v>38.967</v>
      </c>
    </row>
    <row r="19" spans="1:22" ht="18" customHeight="1">
      <c r="A19" s="50" t="s">
        <v>26</v>
      </c>
      <c r="B19" s="28" t="s">
        <v>69</v>
      </c>
      <c r="C19" s="92" t="s">
        <v>28</v>
      </c>
      <c r="D19" s="73">
        <v>99</v>
      </c>
      <c r="E19" s="102" t="s">
        <v>66</v>
      </c>
      <c r="F19" s="105">
        <v>2.4</v>
      </c>
      <c r="G19" s="31">
        <v>9.1</v>
      </c>
      <c r="H19" s="25"/>
      <c r="I19" s="27">
        <f t="shared" si="0"/>
        <v>11.5</v>
      </c>
      <c r="J19" s="29">
        <v>1.5</v>
      </c>
      <c r="K19" s="31">
        <v>3.15</v>
      </c>
      <c r="L19" s="25"/>
      <c r="M19" s="27">
        <f t="shared" si="1"/>
        <v>4.65</v>
      </c>
      <c r="N19" s="29">
        <v>2.5</v>
      </c>
      <c r="O19" s="31">
        <v>7.9</v>
      </c>
      <c r="P19" s="25">
        <v>0.1</v>
      </c>
      <c r="Q19" s="27">
        <f t="shared" si="2"/>
        <v>10.3</v>
      </c>
      <c r="R19" s="29">
        <v>2.9</v>
      </c>
      <c r="S19" s="31">
        <v>8.3</v>
      </c>
      <c r="T19" s="25"/>
      <c r="U19" s="27">
        <f t="shared" si="3"/>
        <v>11.200000000000001</v>
      </c>
      <c r="V19" s="62">
        <f t="shared" si="4"/>
        <v>37.65</v>
      </c>
    </row>
    <row r="20" spans="1:22" ht="18" customHeight="1">
      <c r="A20" s="49" t="s">
        <v>20</v>
      </c>
      <c r="B20" s="28" t="s">
        <v>67</v>
      </c>
      <c r="C20" s="92" t="s">
        <v>68</v>
      </c>
      <c r="D20" s="73">
        <v>99</v>
      </c>
      <c r="E20" s="102" t="s">
        <v>66</v>
      </c>
      <c r="F20" s="105">
        <v>2.4</v>
      </c>
      <c r="G20" s="31">
        <v>8.4</v>
      </c>
      <c r="H20" s="25"/>
      <c r="I20" s="27">
        <f t="shared" si="0"/>
        <v>10.8</v>
      </c>
      <c r="J20" s="29">
        <v>2</v>
      </c>
      <c r="K20" s="31">
        <v>3.3</v>
      </c>
      <c r="L20" s="25"/>
      <c r="M20" s="27">
        <f t="shared" si="1"/>
        <v>5.3</v>
      </c>
      <c r="N20" s="29">
        <v>2.5</v>
      </c>
      <c r="O20" s="31">
        <v>8.636</v>
      </c>
      <c r="P20" s="25"/>
      <c r="Q20" s="27">
        <f t="shared" si="2"/>
        <v>11.136</v>
      </c>
      <c r="R20" s="29">
        <v>2.1</v>
      </c>
      <c r="S20" s="31">
        <v>7.7</v>
      </c>
      <c r="T20" s="25"/>
      <c r="U20" s="27">
        <f t="shared" si="3"/>
        <v>9.8</v>
      </c>
      <c r="V20" s="62">
        <f t="shared" si="4"/>
        <v>37.036</v>
      </c>
    </row>
    <row r="21" spans="1:24" ht="18" customHeight="1">
      <c r="A21" s="50" t="s">
        <v>21</v>
      </c>
      <c r="B21" s="28" t="s">
        <v>74</v>
      </c>
      <c r="C21" s="92" t="s">
        <v>27</v>
      </c>
      <c r="D21" s="74" t="s">
        <v>38</v>
      </c>
      <c r="E21" s="102" t="s">
        <v>46</v>
      </c>
      <c r="F21" s="105">
        <v>2.4</v>
      </c>
      <c r="G21" s="31">
        <v>8.1</v>
      </c>
      <c r="H21" s="25"/>
      <c r="I21" s="27">
        <f t="shared" si="0"/>
        <v>10.5</v>
      </c>
      <c r="J21" s="29">
        <v>2.4</v>
      </c>
      <c r="K21" s="31">
        <v>2.8</v>
      </c>
      <c r="L21" s="25"/>
      <c r="M21" s="27">
        <f t="shared" si="1"/>
        <v>5.199999999999999</v>
      </c>
      <c r="N21" s="29">
        <v>2.2</v>
      </c>
      <c r="O21" s="31">
        <v>6.6</v>
      </c>
      <c r="P21" s="25"/>
      <c r="Q21" s="27">
        <f t="shared" si="2"/>
        <v>8.8</v>
      </c>
      <c r="R21" s="29">
        <v>3.7</v>
      </c>
      <c r="S21" s="31">
        <v>8.7</v>
      </c>
      <c r="T21" s="25"/>
      <c r="U21" s="27">
        <f t="shared" si="3"/>
        <v>12.399999999999999</v>
      </c>
      <c r="V21" s="62">
        <f t="shared" si="4"/>
        <v>36.9</v>
      </c>
      <c r="X21" s="58"/>
    </row>
    <row r="22" spans="1:22" ht="18" customHeight="1">
      <c r="A22" s="49" t="s">
        <v>24</v>
      </c>
      <c r="B22" s="28" t="s">
        <v>77</v>
      </c>
      <c r="C22" s="92" t="s">
        <v>78</v>
      </c>
      <c r="D22" s="74" t="s">
        <v>38</v>
      </c>
      <c r="E22" s="102" t="s">
        <v>46</v>
      </c>
      <c r="F22" s="105">
        <v>2.4</v>
      </c>
      <c r="G22" s="31">
        <v>8.3</v>
      </c>
      <c r="H22" s="25"/>
      <c r="I22" s="27">
        <f t="shared" si="0"/>
        <v>10.700000000000001</v>
      </c>
      <c r="J22" s="29">
        <v>1.5</v>
      </c>
      <c r="K22" s="31">
        <v>2.35</v>
      </c>
      <c r="L22" s="25"/>
      <c r="M22" s="27">
        <f t="shared" si="1"/>
        <v>3.85</v>
      </c>
      <c r="N22" s="29">
        <v>2.6</v>
      </c>
      <c r="O22" s="31">
        <v>6.7</v>
      </c>
      <c r="P22" s="25">
        <v>0.1</v>
      </c>
      <c r="Q22" s="27">
        <f t="shared" si="2"/>
        <v>9.200000000000001</v>
      </c>
      <c r="R22" s="29">
        <v>3</v>
      </c>
      <c r="S22" s="31">
        <v>8.4</v>
      </c>
      <c r="T22" s="25"/>
      <c r="U22" s="27">
        <f t="shared" si="3"/>
        <v>11.4</v>
      </c>
      <c r="V22" s="62">
        <f t="shared" si="4"/>
        <v>35.15</v>
      </c>
    </row>
    <row r="23" spans="1:22" ht="18" customHeight="1" thickBot="1">
      <c r="A23" s="66" t="s">
        <v>25</v>
      </c>
      <c r="B23" s="72" t="s">
        <v>70</v>
      </c>
      <c r="C23" s="93" t="s">
        <v>28</v>
      </c>
      <c r="D23" s="107">
        <v>99</v>
      </c>
      <c r="E23" s="103" t="s">
        <v>66</v>
      </c>
      <c r="F23" s="106">
        <v>2.4</v>
      </c>
      <c r="G23" s="87">
        <v>8.5</v>
      </c>
      <c r="H23" s="88"/>
      <c r="I23" s="89">
        <f t="shared" si="0"/>
        <v>10.9</v>
      </c>
      <c r="J23" s="86">
        <v>1.5</v>
      </c>
      <c r="K23" s="87">
        <v>2.5</v>
      </c>
      <c r="L23" s="88"/>
      <c r="M23" s="89">
        <f t="shared" si="1"/>
        <v>4</v>
      </c>
      <c r="N23" s="86">
        <v>2.7</v>
      </c>
      <c r="O23" s="87">
        <v>6.867</v>
      </c>
      <c r="P23" s="88">
        <v>0.1</v>
      </c>
      <c r="Q23" s="89">
        <f t="shared" si="2"/>
        <v>9.467</v>
      </c>
      <c r="R23" s="86">
        <v>2.1</v>
      </c>
      <c r="S23" s="87">
        <v>7.65</v>
      </c>
      <c r="T23" s="88"/>
      <c r="U23" s="89">
        <f t="shared" si="3"/>
        <v>9.75</v>
      </c>
      <c r="V23" s="90">
        <f t="shared" si="4"/>
        <v>34.117000000000004</v>
      </c>
    </row>
  </sheetData>
  <sheetProtection/>
  <mergeCells count="7">
    <mergeCell ref="R7:U7"/>
    <mergeCell ref="A4:W4"/>
    <mergeCell ref="A1:W1"/>
    <mergeCell ref="A3:W3"/>
    <mergeCell ref="F7:I7"/>
    <mergeCell ref="J7:M7"/>
    <mergeCell ref="N7:Q7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28">
      <selection activeCell="K25" sqref="K25"/>
    </sheetView>
  </sheetViews>
  <sheetFormatPr defaultColWidth="9.00390625" defaultRowHeight="12.75"/>
  <cols>
    <col min="1" max="1" width="3.75390625" style="7" customWidth="1"/>
    <col min="2" max="2" width="13.625" style="33" customWidth="1"/>
    <col min="3" max="3" width="13.25390625" style="7" customWidth="1"/>
    <col min="4" max="4" width="4.125" style="4" customWidth="1"/>
    <col min="5" max="7" width="12.625" style="7" customWidth="1"/>
    <col min="8" max="8" width="12.625" style="23" customWidth="1"/>
    <col min="9" max="9" width="15.625" style="6" customWidth="1"/>
    <col min="10" max="16384" width="9.125" style="7" customWidth="1"/>
  </cols>
  <sheetData>
    <row r="1" spans="1:9" ht="18">
      <c r="A1" s="114" t="s">
        <v>30</v>
      </c>
      <c r="B1" s="114"/>
      <c r="C1" s="114"/>
      <c r="D1" s="114"/>
      <c r="E1" s="114"/>
      <c r="F1" s="114"/>
      <c r="G1" s="114"/>
      <c r="H1" s="114"/>
      <c r="I1" s="114"/>
    </row>
    <row r="2" spans="1:9" ht="15.75">
      <c r="A2" s="2"/>
      <c r="B2" s="32"/>
      <c r="C2" s="3"/>
      <c r="E2" s="4"/>
      <c r="F2" s="4"/>
      <c r="G2" s="4"/>
      <c r="H2" s="20"/>
      <c r="I2" s="5"/>
    </row>
    <row r="3" spans="1:9" ht="15.75" customHeight="1">
      <c r="A3" s="114" t="s">
        <v>31</v>
      </c>
      <c r="B3" s="114"/>
      <c r="C3" s="114"/>
      <c r="D3" s="114"/>
      <c r="E3" s="114"/>
      <c r="F3" s="114"/>
      <c r="G3" s="114"/>
      <c r="H3" s="114"/>
      <c r="I3" s="114"/>
    </row>
    <row r="4" spans="1:9" ht="15.75">
      <c r="A4" s="2"/>
      <c r="B4" s="32"/>
      <c r="C4" s="3"/>
      <c r="E4" s="4"/>
      <c r="F4" s="4"/>
      <c r="G4" s="4"/>
      <c r="H4" s="20"/>
      <c r="I4" s="5"/>
    </row>
    <row r="5" spans="1:9" ht="15.75">
      <c r="A5" s="113"/>
      <c r="B5" s="113"/>
      <c r="C5" s="113"/>
      <c r="D5" s="113"/>
      <c r="E5" s="113"/>
      <c r="F5" s="113"/>
      <c r="G5" s="113"/>
      <c r="H5" s="113"/>
      <c r="I5" s="113"/>
    </row>
    <row r="7" spans="1:9" ht="15">
      <c r="A7" s="38"/>
      <c r="B7"/>
      <c r="C7" s="39"/>
      <c r="D7" s="39"/>
      <c r="E7"/>
      <c r="F7"/>
      <c r="G7"/>
      <c r="H7"/>
      <c r="I7" s="7"/>
    </row>
    <row r="8" spans="1:9" ht="30.75" customHeight="1">
      <c r="A8" s="38"/>
      <c r="B8" s="41"/>
      <c r="C8" s="41"/>
      <c r="D8" s="39"/>
      <c r="E8" s="39"/>
      <c r="F8" s="39"/>
      <c r="G8" s="39"/>
      <c r="H8" s="39"/>
      <c r="I8" s="40" t="s">
        <v>5</v>
      </c>
    </row>
    <row r="9" spans="1:10" ht="16.5" customHeight="1">
      <c r="A9" s="38"/>
      <c r="B9" s="41"/>
      <c r="C9" s="41"/>
      <c r="D9" s="39"/>
      <c r="E9" s="54"/>
      <c r="F9" s="54"/>
      <c r="G9" s="54"/>
      <c r="H9" s="54"/>
      <c r="I9" s="55"/>
      <c r="J9" s="58"/>
    </row>
    <row r="10" spans="1:10" ht="18" customHeight="1">
      <c r="A10" s="42" t="s">
        <v>6</v>
      </c>
      <c r="B10" s="6" t="s">
        <v>47</v>
      </c>
      <c r="C10" s="41"/>
      <c r="D10" s="39"/>
      <c r="E10" s="54"/>
      <c r="F10" s="54"/>
      <c r="G10" s="54"/>
      <c r="H10" s="54"/>
      <c r="I10" s="55"/>
      <c r="J10" s="58"/>
    </row>
    <row r="11" spans="1:10" ht="18" customHeight="1">
      <c r="A11" s="42"/>
      <c r="B11" s="28" t="s">
        <v>71</v>
      </c>
      <c r="C11" s="28" t="s">
        <v>23</v>
      </c>
      <c r="D11" s="45">
        <v>98</v>
      </c>
      <c r="E11" s="53">
        <v>11.75</v>
      </c>
      <c r="F11" s="53">
        <v>8.25</v>
      </c>
      <c r="G11" s="53">
        <v>10.936</v>
      </c>
      <c r="H11" s="53">
        <v>11.3</v>
      </c>
      <c r="I11" s="55"/>
      <c r="J11" s="58"/>
    </row>
    <row r="12" spans="1:10" ht="18" customHeight="1">
      <c r="A12" s="42"/>
      <c r="B12" s="28" t="s">
        <v>72</v>
      </c>
      <c r="C12" s="28" t="s">
        <v>28</v>
      </c>
      <c r="D12" s="45">
        <v>98</v>
      </c>
      <c r="E12" s="53">
        <v>12.1</v>
      </c>
      <c r="F12" s="53">
        <v>11</v>
      </c>
      <c r="G12" s="53">
        <v>11.1</v>
      </c>
      <c r="H12" s="53">
        <v>12.1</v>
      </c>
      <c r="I12" s="55"/>
      <c r="J12" s="58"/>
    </row>
    <row r="13" spans="1:10" ht="18" customHeight="1">
      <c r="A13" s="42"/>
      <c r="B13" s="28" t="s">
        <v>73</v>
      </c>
      <c r="C13" s="28" t="s">
        <v>22</v>
      </c>
      <c r="D13" s="45">
        <v>97</v>
      </c>
      <c r="E13" s="53">
        <v>11.6</v>
      </c>
      <c r="F13" s="53">
        <v>10.95</v>
      </c>
      <c r="G13" s="53">
        <v>12.336</v>
      </c>
      <c r="H13" s="53">
        <v>11.4</v>
      </c>
      <c r="I13" s="55"/>
      <c r="J13" s="58"/>
    </row>
    <row r="14" spans="1:10" ht="18" customHeight="1">
      <c r="A14" s="42"/>
      <c r="B14" s="43"/>
      <c r="C14" s="43"/>
      <c r="D14" s="44"/>
      <c r="E14" s="56">
        <f>IF(SUM(E11:E13)&gt;0,LARGE(E11:E13,1)+LARGE(E11:E13,2))</f>
        <v>23.85</v>
      </c>
      <c r="F14" s="56">
        <f>IF(SUM(F11:F13)&gt;0,LARGE(F11:F13,1)+LARGE(F11:F13,2))</f>
        <v>21.95</v>
      </c>
      <c r="G14" s="56">
        <f>IF(SUM(G11:G13)&gt;0,LARGE(G11:G13,1)+LARGE(G11:G13,2))</f>
        <v>23.436</v>
      </c>
      <c r="H14" s="56">
        <f>IF(SUM(H11:H13)&gt;0,LARGE(H11:H13,1)+LARGE(H11:H13,2))</f>
        <v>23.5</v>
      </c>
      <c r="I14" s="57">
        <f>SUM(E14:H14)</f>
        <v>92.73599999999999</v>
      </c>
      <c r="J14" s="58"/>
    </row>
    <row r="15" spans="1:10" ht="18" customHeight="1">
      <c r="A15" s="38"/>
      <c r="B15" s="41"/>
      <c r="C15" s="41"/>
      <c r="D15" s="39"/>
      <c r="E15" s="54"/>
      <c r="F15" s="54"/>
      <c r="G15" s="54"/>
      <c r="H15" s="54"/>
      <c r="I15" s="55"/>
      <c r="J15" s="58"/>
    </row>
    <row r="16" spans="1:10" ht="18" customHeight="1">
      <c r="A16" s="42" t="s">
        <v>7</v>
      </c>
      <c r="B16" s="6" t="s">
        <v>61</v>
      </c>
      <c r="C16" s="41"/>
      <c r="D16" s="39"/>
      <c r="E16" s="54"/>
      <c r="F16" s="54"/>
      <c r="G16" s="54"/>
      <c r="H16" s="54"/>
      <c r="I16" s="55"/>
      <c r="J16" s="58"/>
    </row>
    <row r="17" spans="1:10" ht="18" customHeight="1">
      <c r="A17" s="42"/>
      <c r="B17" s="28" t="s">
        <v>62</v>
      </c>
      <c r="C17" s="28" t="s">
        <v>64</v>
      </c>
      <c r="D17" s="45">
        <v>98</v>
      </c>
      <c r="E17" s="53">
        <v>11.95</v>
      </c>
      <c r="F17" s="53">
        <v>11.35</v>
      </c>
      <c r="G17" s="53">
        <v>10.067</v>
      </c>
      <c r="H17" s="53">
        <v>11.6</v>
      </c>
      <c r="I17" s="55"/>
      <c r="J17" s="58"/>
    </row>
    <row r="18" spans="1:10" ht="18" customHeight="1">
      <c r="A18" s="42"/>
      <c r="B18" s="28" t="s">
        <v>63</v>
      </c>
      <c r="C18" s="28" t="s">
        <v>42</v>
      </c>
      <c r="D18" s="45">
        <v>98</v>
      </c>
      <c r="E18" s="53">
        <v>11.8</v>
      </c>
      <c r="F18" s="53">
        <v>10.2</v>
      </c>
      <c r="G18" s="53">
        <v>9.536</v>
      </c>
      <c r="H18" s="53">
        <v>12.45</v>
      </c>
      <c r="I18" s="55"/>
      <c r="J18" s="58"/>
    </row>
    <row r="19" spans="1:10" ht="18" customHeight="1">
      <c r="A19" s="42"/>
      <c r="B19" s="28" t="s">
        <v>65</v>
      </c>
      <c r="C19" s="28" t="s">
        <v>29</v>
      </c>
      <c r="D19" s="45">
        <v>99</v>
      </c>
      <c r="E19" s="53">
        <v>10.4</v>
      </c>
      <c r="F19" s="53">
        <v>6.2</v>
      </c>
      <c r="G19" s="53">
        <v>11.667</v>
      </c>
      <c r="H19" s="53">
        <v>10.7</v>
      </c>
      <c r="I19" s="55"/>
      <c r="J19" s="58"/>
    </row>
    <row r="20" spans="1:10" ht="18" customHeight="1">
      <c r="A20" s="42"/>
      <c r="B20" s="43"/>
      <c r="C20" s="43"/>
      <c r="D20" s="44"/>
      <c r="E20" s="56">
        <f>IF(SUM(E17:E19)&gt;0,LARGE(E17:E19,1)+LARGE(E17:E19,2))</f>
        <v>23.75</v>
      </c>
      <c r="F20" s="56">
        <f>IF(SUM(F17:F19)&gt;0,LARGE(F17:F19,1)+LARGE(F17:F19,2))</f>
        <v>21.549999999999997</v>
      </c>
      <c r="G20" s="56">
        <f>IF(SUM(G17:G19)&gt;0,LARGE(G17:G19,1)+LARGE(G17:G19,2))</f>
        <v>21.734</v>
      </c>
      <c r="H20" s="56">
        <f>IF(SUM(H17:H19)&gt;0,LARGE(H17:H19,1)+LARGE(H17:H19,2))</f>
        <v>24.049999999999997</v>
      </c>
      <c r="I20" s="57">
        <f>SUM(E20:H20)</f>
        <v>91.08399999999999</v>
      </c>
      <c r="J20" s="58"/>
    </row>
    <row r="21" spans="1:10" ht="18" customHeight="1">
      <c r="A21" s="38"/>
      <c r="B21" s="41" t="s">
        <v>79</v>
      </c>
      <c r="C21" s="41"/>
      <c r="D21" s="39"/>
      <c r="E21" s="54"/>
      <c r="F21" s="54"/>
      <c r="G21" s="54"/>
      <c r="H21" s="54"/>
      <c r="I21" s="55"/>
      <c r="J21" s="58"/>
    </row>
    <row r="22" spans="1:10" ht="18" customHeight="1">
      <c r="A22" s="42" t="s">
        <v>8</v>
      </c>
      <c r="B22" s="6" t="s">
        <v>81</v>
      </c>
      <c r="C22" s="41"/>
      <c r="D22" s="39"/>
      <c r="E22" s="54"/>
      <c r="F22" s="54"/>
      <c r="G22" s="54"/>
      <c r="H22" s="54"/>
      <c r="I22" s="55"/>
      <c r="J22" s="58"/>
    </row>
    <row r="23" spans="1:10" ht="18" customHeight="1">
      <c r="A23" s="42"/>
      <c r="B23" s="28" t="s">
        <v>93</v>
      </c>
      <c r="C23" s="28" t="s">
        <v>28</v>
      </c>
      <c r="D23" s="45">
        <v>98</v>
      </c>
      <c r="E23" s="53">
        <v>11.4</v>
      </c>
      <c r="F23" s="53">
        <v>10.3</v>
      </c>
      <c r="G23" s="53">
        <v>12.336</v>
      </c>
      <c r="H23" s="53">
        <v>12.15</v>
      </c>
      <c r="I23" s="55"/>
      <c r="J23" s="58"/>
    </row>
    <row r="24" spans="1:10" ht="18" customHeight="1">
      <c r="A24" s="42"/>
      <c r="B24" s="28" t="s">
        <v>95</v>
      </c>
      <c r="C24" s="28" t="s">
        <v>23</v>
      </c>
      <c r="D24" s="70" t="s">
        <v>38</v>
      </c>
      <c r="E24" s="53">
        <v>11.8</v>
      </c>
      <c r="F24" s="53">
        <v>9.2</v>
      </c>
      <c r="G24" s="53">
        <v>9.536</v>
      </c>
      <c r="H24" s="53">
        <v>12.05</v>
      </c>
      <c r="I24" s="55"/>
      <c r="J24" s="58"/>
    </row>
    <row r="25" spans="1:10" ht="18" customHeight="1">
      <c r="A25" s="42"/>
      <c r="B25" s="28" t="s">
        <v>94</v>
      </c>
      <c r="C25" s="28" t="s">
        <v>85</v>
      </c>
      <c r="D25" s="70" t="s">
        <v>37</v>
      </c>
      <c r="E25" s="53">
        <v>10.05</v>
      </c>
      <c r="F25" s="53">
        <v>6.1</v>
      </c>
      <c r="G25" s="53">
        <v>11.036</v>
      </c>
      <c r="H25" s="53">
        <v>12.2</v>
      </c>
      <c r="I25" s="55"/>
      <c r="J25" s="58"/>
    </row>
    <row r="26" spans="1:10" ht="18" customHeight="1">
      <c r="A26" s="42"/>
      <c r="B26" s="43"/>
      <c r="C26" s="43"/>
      <c r="D26" s="44"/>
      <c r="E26" s="56">
        <f>IF(SUM(E23:E25)&gt;0,LARGE(E23:E25,1)+LARGE(E23:E25,2))</f>
        <v>23.200000000000003</v>
      </c>
      <c r="F26" s="56">
        <f>IF(SUM(F23:F25)&gt;0,LARGE(F23:F25,1)+LARGE(F23:F25,2))</f>
        <v>19.5</v>
      </c>
      <c r="G26" s="56">
        <f>IF(SUM(G23:G25)&gt;0,LARGE(G23:G25,1)+LARGE(G23:G25,2))</f>
        <v>23.372</v>
      </c>
      <c r="H26" s="56">
        <f>IF(SUM(H23:H25)&gt;0,LARGE(H23:H25,1)+LARGE(H23:H25,2))</f>
        <v>24.35</v>
      </c>
      <c r="I26" s="57">
        <f>SUM(E26:H26)</f>
        <v>90.422</v>
      </c>
      <c r="J26" s="58"/>
    </row>
    <row r="27" spans="1:10" ht="18" customHeight="1">
      <c r="A27" s="38"/>
      <c r="B27" s="41"/>
      <c r="C27" s="41"/>
      <c r="D27" s="39"/>
      <c r="E27" s="54"/>
      <c r="F27" s="54"/>
      <c r="G27" s="54"/>
      <c r="H27" s="54"/>
      <c r="I27" s="55"/>
      <c r="J27" s="58"/>
    </row>
    <row r="28" spans="1:10" ht="18" customHeight="1">
      <c r="A28" s="42" t="s">
        <v>9</v>
      </c>
      <c r="B28" s="6" t="s">
        <v>46</v>
      </c>
      <c r="C28" s="41"/>
      <c r="D28" s="39"/>
      <c r="E28" s="54"/>
      <c r="F28" s="54"/>
      <c r="G28" s="54"/>
      <c r="H28" s="54"/>
      <c r="I28" s="55"/>
      <c r="J28" s="58"/>
    </row>
    <row r="29" spans="1:10" ht="18" customHeight="1">
      <c r="A29" s="42"/>
      <c r="B29" s="28" t="s">
        <v>74</v>
      </c>
      <c r="C29" s="28" t="s">
        <v>27</v>
      </c>
      <c r="D29" s="70" t="s">
        <v>38</v>
      </c>
      <c r="E29" s="53">
        <v>10.5</v>
      </c>
      <c r="F29" s="53">
        <v>5.2</v>
      </c>
      <c r="G29" s="53">
        <v>8.8</v>
      </c>
      <c r="H29" s="53">
        <v>12.4</v>
      </c>
      <c r="I29" s="55"/>
      <c r="J29" s="58"/>
    </row>
    <row r="30" spans="1:10" ht="18" customHeight="1">
      <c r="A30" s="42"/>
      <c r="B30" s="28" t="s">
        <v>75</v>
      </c>
      <c r="C30" s="28" t="s">
        <v>76</v>
      </c>
      <c r="D30" s="45">
        <v>96</v>
      </c>
      <c r="E30" s="53">
        <v>12.15</v>
      </c>
      <c r="F30" s="53">
        <v>9.3</v>
      </c>
      <c r="G30" s="53">
        <v>11.9</v>
      </c>
      <c r="H30" s="53">
        <v>12.4</v>
      </c>
      <c r="I30" s="55"/>
      <c r="J30" s="58"/>
    </row>
    <row r="31" spans="1:10" ht="18" customHeight="1">
      <c r="A31" s="42"/>
      <c r="B31" s="28" t="s">
        <v>77</v>
      </c>
      <c r="C31" s="28" t="s">
        <v>78</v>
      </c>
      <c r="D31" s="70" t="s">
        <v>38</v>
      </c>
      <c r="E31" s="53">
        <v>10.5</v>
      </c>
      <c r="F31" s="53">
        <v>3.85</v>
      </c>
      <c r="G31" s="53">
        <v>9.2</v>
      </c>
      <c r="H31" s="53">
        <v>11.4</v>
      </c>
      <c r="I31" s="55"/>
      <c r="J31" s="58"/>
    </row>
    <row r="32" spans="1:10" ht="18" customHeight="1">
      <c r="A32" s="42"/>
      <c r="B32" s="43"/>
      <c r="C32" s="43"/>
      <c r="D32" s="44"/>
      <c r="E32" s="56">
        <f>IF(SUM(E29:E31)&gt;0,LARGE(E29:E31,1)+LARGE(E29:E31,2))</f>
        <v>22.65</v>
      </c>
      <c r="F32" s="56">
        <f>IF(SUM(F29:F31)&gt;0,LARGE(F29:F31,1)+LARGE(F29:F31,2))</f>
        <v>14.5</v>
      </c>
      <c r="G32" s="56">
        <f>IF(SUM(G29:G31)&gt;0,LARGE(G29:G31,1)+LARGE(G29:G31,2))</f>
        <v>21.1</v>
      </c>
      <c r="H32" s="56">
        <f>IF(SUM(H29:H31)&gt;0,LARGE(H29:H31,1)+LARGE(H29:H31,2))</f>
        <v>24.8</v>
      </c>
      <c r="I32" s="57">
        <f>SUM(E32:H32)</f>
        <v>83.05</v>
      </c>
      <c r="J32" s="58"/>
    </row>
    <row r="33" spans="1:10" ht="18" customHeight="1">
      <c r="A33" s="38"/>
      <c r="B33" s="41"/>
      <c r="C33" s="41"/>
      <c r="D33" s="39"/>
      <c r="E33" s="54"/>
      <c r="F33" s="54"/>
      <c r="G33" s="54"/>
      <c r="H33" s="54"/>
      <c r="I33" s="55"/>
      <c r="J33" s="58"/>
    </row>
    <row r="34" spans="1:10" ht="18" customHeight="1">
      <c r="A34" s="42" t="s">
        <v>10</v>
      </c>
      <c r="B34" s="6" t="s">
        <v>66</v>
      </c>
      <c r="C34" s="41"/>
      <c r="D34" s="39"/>
      <c r="E34" s="54"/>
      <c r="F34" s="54"/>
      <c r="G34" s="54"/>
      <c r="H34" s="54"/>
      <c r="I34" s="55"/>
      <c r="J34" s="58"/>
    </row>
    <row r="35" spans="1:10" ht="18" customHeight="1">
      <c r="A35" s="42"/>
      <c r="B35" s="28" t="s">
        <v>67</v>
      </c>
      <c r="C35" s="28" t="s">
        <v>68</v>
      </c>
      <c r="D35" s="45">
        <v>99</v>
      </c>
      <c r="E35" s="53">
        <v>10.8</v>
      </c>
      <c r="F35" s="53">
        <v>5.3</v>
      </c>
      <c r="G35" s="53">
        <v>11.136</v>
      </c>
      <c r="H35" s="53">
        <v>9.8</v>
      </c>
      <c r="I35" s="55"/>
      <c r="J35" s="58"/>
    </row>
    <row r="36" spans="1:10" ht="18" customHeight="1">
      <c r="A36" s="42"/>
      <c r="B36" s="28" t="s">
        <v>69</v>
      </c>
      <c r="C36" s="28" t="s">
        <v>28</v>
      </c>
      <c r="D36" s="45">
        <v>99</v>
      </c>
      <c r="E36" s="53">
        <v>11.5</v>
      </c>
      <c r="F36" s="53">
        <v>4.65</v>
      </c>
      <c r="G36" s="53">
        <v>10.3</v>
      </c>
      <c r="H36" s="53">
        <v>11.2</v>
      </c>
      <c r="I36" s="55"/>
      <c r="J36" s="58"/>
    </row>
    <row r="37" spans="1:10" ht="18" customHeight="1">
      <c r="A37" s="42"/>
      <c r="B37" s="28" t="s">
        <v>70</v>
      </c>
      <c r="C37" s="28" t="s">
        <v>28</v>
      </c>
      <c r="D37" s="45">
        <v>99</v>
      </c>
      <c r="E37" s="53">
        <v>10.9</v>
      </c>
      <c r="F37" s="53">
        <v>4</v>
      </c>
      <c r="G37" s="53">
        <v>9.467</v>
      </c>
      <c r="H37" s="53">
        <v>9.75</v>
      </c>
      <c r="I37" s="55"/>
      <c r="J37" s="58"/>
    </row>
    <row r="38" spans="1:10" ht="18" customHeight="1">
      <c r="A38" s="42"/>
      <c r="B38" s="43"/>
      <c r="C38" s="43"/>
      <c r="D38" s="44"/>
      <c r="E38" s="56">
        <f>IF(SUM(E35:E37)&gt;0,LARGE(E35:E37,1)+LARGE(E35:E37,2))</f>
        <v>22.4</v>
      </c>
      <c r="F38" s="56">
        <f>IF(SUM(F35:F37)&gt;0,LARGE(F35:F37,1)+LARGE(F35:F37,2))</f>
        <v>9.95</v>
      </c>
      <c r="G38" s="56">
        <f>IF(SUM(G35:G37)&gt;0,LARGE(G35:G37,1)+LARGE(G35:G37,2))</f>
        <v>21.436</v>
      </c>
      <c r="H38" s="56">
        <f>IF(SUM(H35:H37)&gt;0,LARGE(H35:H37,1)+LARGE(H35:H37,2))</f>
        <v>21</v>
      </c>
      <c r="I38" s="57">
        <f>SUM(E38:H38)</f>
        <v>74.786</v>
      </c>
      <c r="J38" s="58"/>
    </row>
    <row r="39" spans="1:10" ht="18" customHeight="1">
      <c r="A39" s="38"/>
      <c r="B39" s="41"/>
      <c r="C39" s="41"/>
      <c r="D39" s="39"/>
      <c r="E39" s="54"/>
      <c r="F39" s="54"/>
      <c r="G39" s="54"/>
      <c r="H39" s="54"/>
      <c r="I39" s="55"/>
      <c r="J39" s="58"/>
    </row>
    <row r="40" spans="1:9" ht="8.25" customHeight="1">
      <c r="A40" s="38"/>
      <c r="B40" s="41"/>
      <c r="C40" s="41"/>
      <c r="D40" s="39"/>
      <c r="E40" s="54"/>
      <c r="F40" s="54"/>
      <c r="G40" s="54"/>
      <c r="H40" s="54"/>
      <c r="I40" s="55"/>
    </row>
    <row r="41" spans="1:9" ht="15.75">
      <c r="A41" s="113" t="s">
        <v>40</v>
      </c>
      <c r="B41" s="113"/>
      <c r="C41" s="113"/>
      <c r="D41" s="113"/>
      <c r="E41" s="113"/>
      <c r="F41" s="113"/>
      <c r="G41" s="113"/>
      <c r="H41" s="113"/>
      <c r="I41" s="113"/>
    </row>
    <row r="42" spans="1:9" ht="15">
      <c r="A42" s="38"/>
      <c r="B42"/>
      <c r="C42" s="39"/>
      <c r="D42" s="39"/>
      <c r="E42"/>
      <c r="F42"/>
      <c r="G42"/>
      <c r="H42"/>
      <c r="I42" s="7"/>
    </row>
    <row r="43" spans="1:9" ht="30.75" customHeight="1">
      <c r="A43" s="38"/>
      <c r="B43" s="41"/>
      <c r="C43" s="41"/>
      <c r="D43" s="39"/>
      <c r="E43" s="39"/>
      <c r="F43" s="39"/>
      <c r="G43" s="39"/>
      <c r="H43" s="39"/>
      <c r="I43" s="40" t="s">
        <v>5</v>
      </c>
    </row>
    <row r="44" spans="1:10" ht="16.5" customHeight="1">
      <c r="A44" s="38"/>
      <c r="B44" s="41"/>
      <c r="C44" s="41"/>
      <c r="D44" s="39"/>
      <c r="E44" s="54"/>
      <c r="F44" s="54"/>
      <c r="G44" s="54"/>
      <c r="H44" s="54"/>
      <c r="I44" s="55"/>
      <c r="J44" s="58"/>
    </row>
    <row r="45" spans="1:10" ht="18" customHeight="1">
      <c r="A45" s="42" t="s">
        <v>6</v>
      </c>
      <c r="B45" s="6" t="s">
        <v>45</v>
      </c>
      <c r="C45" s="41"/>
      <c r="D45" s="39"/>
      <c r="E45" s="54"/>
      <c r="F45" s="54"/>
      <c r="G45" s="54"/>
      <c r="H45" s="54"/>
      <c r="I45" s="55"/>
      <c r="J45" s="58"/>
    </row>
    <row r="46" spans="1:10" ht="18" customHeight="1">
      <c r="A46" s="42"/>
      <c r="B46" s="28" t="s">
        <v>54</v>
      </c>
      <c r="C46" s="28" t="s">
        <v>55</v>
      </c>
      <c r="D46" s="45">
        <v>99</v>
      </c>
      <c r="E46" s="53">
        <v>10.75</v>
      </c>
      <c r="F46" s="53">
        <v>11.8</v>
      </c>
      <c r="G46" s="53">
        <v>10.736</v>
      </c>
      <c r="H46" s="53">
        <v>10.9</v>
      </c>
      <c r="I46" s="55"/>
      <c r="J46" s="58"/>
    </row>
    <row r="47" spans="1:10" ht="18" customHeight="1">
      <c r="A47" s="42"/>
      <c r="B47" s="28" t="s">
        <v>58</v>
      </c>
      <c r="C47" s="28" t="s">
        <v>59</v>
      </c>
      <c r="D47" s="70" t="s">
        <v>37</v>
      </c>
      <c r="E47" s="53">
        <v>10.4</v>
      </c>
      <c r="F47" s="53">
        <v>10.65</v>
      </c>
      <c r="G47" s="53">
        <v>11.867</v>
      </c>
      <c r="H47" s="53">
        <v>10.8</v>
      </c>
      <c r="I47" s="55"/>
      <c r="J47" s="58"/>
    </row>
    <row r="48" spans="1:10" ht="18" customHeight="1">
      <c r="A48" s="42"/>
      <c r="B48" s="28" t="s">
        <v>35</v>
      </c>
      <c r="C48" s="28" t="s">
        <v>60</v>
      </c>
      <c r="D48" s="70" t="s">
        <v>38</v>
      </c>
      <c r="E48" s="53">
        <v>9.6</v>
      </c>
      <c r="F48" s="53">
        <v>11.2</v>
      </c>
      <c r="G48" s="53">
        <v>11.367</v>
      </c>
      <c r="H48" s="53">
        <v>10</v>
      </c>
      <c r="I48" s="55"/>
      <c r="J48" s="58"/>
    </row>
    <row r="49" spans="1:10" ht="18" customHeight="1">
      <c r="A49" s="42"/>
      <c r="B49" s="43"/>
      <c r="C49" s="43"/>
      <c r="D49" s="44"/>
      <c r="E49" s="56">
        <f>IF(SUM(E46:E48)&gt;0,LARGE(E46:E48,1)+LARGE(E46:E48,2))</f>
        <v>21.15</v>
      </c>
      <c r="F49" s="56">
        <f>IF(SUM(F46:F48)&gt;0,LARGE(F46:F48,1)+LARGE(F46:F48,2))</f>
        <v>23</v>
      </c>
      <c r="G49" s="56">
        <f>IF(SUM(G46:G48)&gt;0,LARGE(G46:G48,1)+LARGE(G46:G48,2))</f>
        <v>23.234</v>
      </c>
      <c r="H49" s="56">
        <f>IF(SUM(H46:H48)&gt;0,LARGE(H46:H48,1)+LARGE(H46:H48,2))</f>
        <v>21.700000000000003</v>
      </c>
      <c r="I49" s="57">
        <f>SUM(E49:H49)</f>
        <v>89.084</v>
      </c>
      <c r="J49" s="58"/>
    </row>
    <row r="50" spans="1:10" ht="18" customHeight="1">
      <c r="A50" s="38"/>
      <c r="B50" s="41"/>
      <c r="C50" s="41"/>
      <c r="D50" s="39"/>
      <c r="E50" s="54"/>
      <c r="F50" s="54"/>
      <c r="G50" s="54"/>
      <c r="H50" s="54"/>
      <c r="I50" s="55"/>
      <c r="J50" s="58"/>
    </row>
    <row r="51" spans="1:10" ht="18" customHeight="1">
      <c r="A51" s="42" t="s">
        <v>7</v>
      </c>
      <c r="B51" s="6" t="s">
        <v>44</v>
      </c>
      <c r="C51" s="41"/>
      <c r="D51" s="39"/>
      <c r="E51" s="54"/>
      <c r="F51" s="54"/>
      <c r="G51" s="54"/>
      <c r="H51" s="54"/>
      <c r="I51" s="55"/>
      <c r="J51" s="58"/>
    </row>
    <row r="52" spans="1:10" ht="18" customHeight="1">
      <c r="A52" s="42"/>
      <c r="B52" s="28" t="s">
        <v>52</v>
      </c>
      <c r="C52" s="28" t="s">
        <v>53</v>
      </c>
      <c r="D52" s="45">
        <v>99</v>
      </c>
      <c r="E52" s="53">
        <v>10.75</v>
      </c>
      <c r="F52" s="53">
        <v>11.95</v>
      </c>
      <c r="G52" s="53">
        <v>10.5</v>
      </c>
      <c r="H52" s="53">
        <v>10.2</v>
      </c>
      <c r="I52" s="55"/>
      <c r="J52" s="58"/>
    </row>
    <row r="53" spans="1:10" ht="18" customHeight="1">
      <c r="A53" s="42"/>
      <c r="B53" s="28" t="s">
        <v>50</v>
      </c>
      <c r="C53" s="28" t="s">
        <v>51</v>
      </c>
      <c r="D53" s="45">
        <v>99</v>
      </c>
      <c r="E53" s="53">
        <v>9.9</v>
      </c>
      <c r="F53" s="53">
        <v>11.15</v>
      </c>
      <c r="G53" s="53">
        <v>10.5</v>
      </c>
      <c r="H53" s="53">
        <v>10.1</v>
      </c>
      <c r="I53" s="55"/>
      <c r="J53" s="58"/>
    </row>
    <row r="54" spans="1:10" ht="18" customHeight="1">
      <c r="A54" s="42"/>
      <c r="B54" s="43"/>
      <c r="C54" s="43"/>
      <c r="D54" s="44"/>
      <c r="E54" s="56">
        <f>IF(SUM(E52:E53)&gt;0,LARGE(E52:E53,1)+LARGE(E52:E53,2))</f>
        <v>20.65</v>
      </c>
      <c r="F54" s="56">
        <f>IF(SUM(F52:F53)&gt;0,LARGE(F52:F53,1)+LARGE(F52:F53,2))</f>
        <v>23.1</v>
      </c>
      <c r="G54" s="56">
        <f>IF(SUM(G52:G53)&gt;0,LARGE(G52:G53,1)+LARGE(G52:G53,2))</f>
        <v>21</v>
      </c>
      <c r="H54" s="56">
        <f>IF(SUM(H52:H53)&gt;0,LARGE(H52:H53,1)+LARGE(H52:H53,2))</f>
        <v>20.299999999999997</v>
      </c>
      <c r="I54" s="57">
        <f>SUM(E54:H54)</f>
        <v>85.05</v>
      </c>
      <c r="J54" s="58"/>
    </row>
    <row r="55" spans="1:10" ht="18" customHeight="1">
      <c r="A55" s="38"/>
      <c r="B55" s="41"/>
      <c r="C55" s="41"/>
      <c r="D55" s="39"/>
      <c r="E55" s="54"/>
      <c r="F55" s="54"/>
      <c r="G55" s="54"/>
      <c r="H55" s="54"/>
      <c r="I55" s="55"/>
      <c r="J55" s="58"/>
    </row>
    <row r="56" spans="1:10" ht="18" customHeight="1">
      <c r="A56" s="42" t="s">
        <v>8</v>
      </c>
      <c r="B56" s="6" t="s">
        <v>43</v>
      </c>
      <c r="C56" s="41"/>
      <c r="D56" s="39"/>
      <c r="E56" s="54"/>
      <c r="F56" s="54"/>
      <c r="G56" s="54"/>
      <c r="H56" s="54"/>
      <c r="I56" s="55"/>
      <c r="J56" s="58"/>
    </row>
    <row r="57" spans="1:10" ht="18" customHeight="1">
      <c r="A57" s="42"/>
      <c r="B57" s="28" t="s">
        <v>48</v>
      </c>
      <c r="C57" s="28" t="s">
        <v>29</v>
      </c>
      <c r="D57" s="45">
        <v>97</v>
      </c>
      <c r="E57" s="53">
        <v>11.45</v>
      </c>
      <c r="F57" s="53">
        <v>11.9</v>
      </c>
      <c r="G57" s="53">
        <v>9.7</v>
      </c>
      <c r="H57" s="53">
        <v>10.8</v>
      </c>
      <c r="I57" s="55"/>
      <c r="J57" s="58"/>
    </row>
    <row r="58" spans="1:10" ht="18" customHeight="1">
      <c r="A58" s="42"/>
      <c r="B58" s="28" t="s">
        <v>49</v>
      </c>
      <c r="C58" s="28" t="s">
        <v>19</v>
      </c>
      <c r="D58" s="45">
        <v>97</v>
      </c>
      <c r="E58" s="53">
        <v>11.2</v>
      </c>
      <c r="F58" s="53">
        <v>11.35</v>
      </c>
      <c r="G58" s="53">
        <v>8.667</v>
      </c>
      <c r="H58" s="53">
        <v>9.1</v>
      </c>
      <c r="I58" s="55"/>
      <c r="J58" s="58"/>
    </row>
    <row r="59" spans="1:10" ht="18" customHeight="1">
      <c r="A59" s="42"/>
      <c r="B59" s="43"/>
      <c r="C59" s="43"/>
      <c r="D59" s="44"/>
      <c r="E59" s="56">
        <f>IF(SUM(E57:E58)&gt;0,LARGE(E57:E58,1)+LARGE(E57:E58,2))</f>
        <v>22.65</v>
      </c>
      <c r="F59" s="56">
        <f>IF(SUM(F57:F58)&gt;0,LARGE(F57:F58,1)+LARGE(F57:F58,2))</f>
        <v>23.25</v>
      </c>
      <c r="G59" s="56">
        <f>IF(SUM(G57:G58)&gt;0,LARGE(G57:G58,1)+LARGE(G57:G58,2))</f>
        <v>18.366999999999997</v>
      </c>
      <c r="H59" s="56">
        <f>IF(SUM(H57:H58)&gt;0,LARGE(H57:H58,1)+LARGE(H57:H58,2))</f>
        <v>19.9</v>
      </c>
      <c r="I59" s="57">
        <f>SUM(E59:H59)</f>
        <v>84.167</v>
      </c>
      <c r="J59" s="58"/>
    </row>
    <row r="60" spans="1:10" ht="18" customHeight="1">
      <c r="A60" s="38"/>
      <c r="B60" s="41"/>
      <c r="C60" s="41"/>
      <c r="D60" s="39"/>
      <c r="E60" s="54"/>
      <c r="F60" s="54"/>
      <c r="G60" s="54"/>
      <c r="H60" s="54"/>
      <c r="I60" s="55"/>
      <c r="J60" s="58"/>
    </row>
    <row r="61" spans="1:10" ht="18" customHeight="1">
      <c r="A61" s="42" t="s">
        <v>9</v>
      </c>
      <c r="B61" s="6" t="s">
        <v>81</v>
      </c>
      <c r="C61" s="41"/>
      <c r="D61" s="39"/>
      <c r="E61" s="54"/>
      <c r="F61" s="54"/>
      <c r="G61" s="54"/>
      <c r="H61" s="54"/>
      <c r="I61" s="55"/>
      <c r="J61" s="58"/>
    </row>
    <row r="62" spans="1:10" ht="18" customHeight="1">
      <c r="A62" s="42"/>
      <c r="B62" s="28" t="s">
        <v>82</v>
      </c>
      <c r="C62" s="28" t="s">
        <v>83</v>
      </c>
      <c r="D62" s="70" t="s">
        <v>38</v>
      </c>
      <c r="E62" s="53">
        <v>9.9</v>
      </c>
      <c r="F62" s="53">
        <v>11.35</v>
      </c>
      <c r="G62" s="53">
        <v>9.5</v>
      </c>
      <c r="H62" s="53">
        <v>11.9</v>
      </c>
      <c r="I62" s="55"/>
      <c r="J62" s="58"/>
    </row>
    <row r="63" spans="1:10" ht="18" customHeight="1">
      <c r="A63" s="42"/>
      <c r="B63" s="28" t="s">
        <v>86</v>
      </c>
      <c r="C63" s="28" t="s">
        <v>87</v>
      </c>
      <c r="D63" s="70" t="s">
        <v>88</v>
      </c>
      <c r="E63" s="53">
        <v>9.2</v>
      </c>
      <c r="F63" s="53">
        <v>10.9</v>
      </c>
      <c r="G63" s="53">
        <v>9.7</v>
      </c>
      <c r="H63" s="53">
        <v>10.7</v>
      </c>
      <c r="I63" s="55"/>
      <c r="J63" s="58"/>
    </row>
    <row r="64" spans="1:10" ht="18" customHeight="1">
      <c r="A64" s="42"/>
      <c r="B64" s="43"/>
      <c r="C64" s="43"/>
      <c r="D64" s="44"/>
      <c r="E64" s="56">
        <f>IF(SUM(E62:E63)&gt;0,LARGE(E62:E63,1)+LARGE(E62:E63,2))</f>
        <v>19.1</v>
      </c>
      <c r="F64" s="56">
        <f>IF(SUM(F62:F63)&gt;0,LARGE(F62:F63,1)+LARGE(F62:F63,2))</f>
        <v>22.25</v>
      </c>
      <c r="G64" s="56">
        <f>IF(SUM(G62:G63)&gt;0,LARGE(G62:G63,1)+LARGE(G62:G63,2))</f>
        <v>19.2</v>
      </c>
      <c r="H64" s="56">
        <f>IF(SUM(H62:H63)&gt;0,LARGE(H62:H63,1)+LARGE(H62:H63,2))</f>
        <v>22.6</v>
      </c>
      <c r="I64" s="57">
        <f>SUM(E64:H64)</f>
        <v>83.15</v>
      </c>
      <c r="J64" s="58"/>
    </row>
    <row r="65" spans="1:10" ht="18" customHeight="1">
      <c r="A65" s="38"/>
      <c r="B65" s="41"/>
      <c r="C65" s="41"/>
      <c r="D65" s="39"/>
      <c r="E65" s="54"/>
      <c r="F65" s="54"/>
      <c r="G65" s="54"/>
      <c r="H65" s="54"/>
      <c r="I65" s="55"/>
      <c r="J65" s="58"/>
    </row>
    <row r="66" spans="1:10" ht="18" customHeight="1">
      <c r="A66" s="42" t="s">
        <v>10</v>
      </c>
      <c r="B66" s="6" t="s">
        <v>14</v>
      </c>
      <c r="C66" s="41"/>
      <c r="D66" s="39"/>
      <c r="E66" s="54"/>
      <c r="F66" s="54"/>
      <c r="G66" s="54"/>
      <c r="H66" s="54"/>
      <c r="I66" s="55"/>
      <c r="J66" s="58"/>
    </row>
    <row r="67" spans="1:10" ht="18" customHeight="1">
      <c r="A67" s="42"/>
      <c r="B67" s="28" t="s">
        <v>90</v>
      </c>
      <c r="C67" s="28" t="s">
        <v>91</v>
      </c>
      <c r="D67" s="70" t="s">
        <v>38</v>
      </c>
      <c r="E67" s="53">
        <v>9.35</v>
      </c>
      <c r="F67" s="53">
        <v>11.5</v>
      </c>
      <c r="G67" s="53">
        <v>10.1</v>
      </c>
      <c r="H67" s="53">
        <v>10</v>
      </c>
      <c r="I67" s="55"/>
      <c r="J67" s="58"/>
    </row>
    <row r="68" spans="1:10" ht="18" customHeight="1">
      <c r="A68" s="42"/>
      <c r="B68" s="28" t="s">
        <v>92</v>
      </c>
      <c r="C68" s="28" t="s">
        <v>83</v>
      </c>
      <c r="D68" s="70" t="s">
        <v>38</v>
      </c>
      <c r="E68" s="53">
        <v>9.55</v>
      </c>
      <c r="F68" s="53">
        <v>11.9</v>
      </c>
      <c r="G68" s="53">
        <v>9.6</v>
      </c>
      <c r="H68" s="53">
        <v>9.75</v>
      </c>
      <c r="I68" s="55"/>
      <c r="J68" s="58"/>
    </row>
    <row r="69" spans="1:10" ht="18" customHeight="1">
      <c r="A69" s="42"/>
      <c r="B69" s="108"/>
      <c r="C69" s="108"/>
      <c r="D69" s="109"/>
      <c r="E69" s="53"/>
      <c r="F69" s="53"/>
      <c r="G69" s="53"/>
      <c r="H69" s="53"/>
      <c r="I69" s="55"/>
      <c r="J69" s="58"/>
    </row>
    <row r="70" spans="1:10" ht="18" customHeight="1">
      <c r="A70" s="42"/>
      <c r="B70" s="43"/>
      <c r="C70" s="43"/>
      <c r="D70" s="44"/>
      <c r="E70" s="56">
        <f>IF(SUM(E67:E69)&gt;0,LARGE(E67:E69,1)+LARGE(E67:E69,2))</f>
        <v>18.9</v>
      </c>
      <c r="F70" s="56">
        <f>IF(SUM(F67:F69)&gt;0,LARGE(F67:F69,1)+LARGE(F67:F69,2))</f>
        <v>23.4</v>
      </c>
      <c r="G70" s="56">
        <f>IF(SUM(G67:G69)&gt;0,LARGE(G67:G69,1)+LARGE(G67:G69,2))</f>
        <v>19.7</v>
      </c>
      <c r="H70" s="56">
        <f>IF(SUM(H67:H69)&gt;0,LARGE(H67:H69,1)+LARGE(H67:H69,2))</f>
        <v>19.75</v>
      </c>
      <c r="I70" s="57">
        <f>SUM(E70:H70)</f>
        <v>81.75</v>
      </c>
      <c r="J70" s="58"/>
    </row>
    <row r="71" spans="1:10" ht="18" customHeight="1">
      <c r="A71" s="38"/>
      <c r="B71" s="41"/>
      <c r="C71" s="41"/>
      <c r="D71" s="39"/>
      <c r="E71" s="54"/>
      <c r="F71" s="54"/>
      <c r="G71" s="54"/>
      <c r="H71" s="54"/>
      <c r="I71" s="55"/>
      <c r="J71" s="58"/>
    </row>
    <row r="72" spans="1:10" ht="18" customHeight="1">
      <c r="A72" s="42" t="s">
        <v>11</v>
      </c>
      <c r="B72" s="6" t="s">
        <v>80</v>
      </c>
      <c r="C72" s="41"/>
      <c r="D72" s="39"/>
      <c r="E72" s="54"/>
      <c r="F72" s="54"/>
      <c r="G72" s="54"/>
      <c r="H72" s="54"/>
      <c r="I72" s="55"/>
      <c r="J72" s="58"/>
    </row>
    <row r="73" spans="1:10" ht="18" customHeight="1">
      <c r="A73" s="42"/>
      <c r="B73" s="28" t="s">
        <v>84</v>
      </c>
      <c r="C73" s="28" t="s">
        <v>85</v>
      </c>
      <c r="D73" s="70" t="s">
        <v>37</v>
      </c>
      <c r="E73" s="53">
        <v>9</v>
      </c>
      <c r="F73" s="53">
        <v>10.5</v>
      </c>
      <c r="G73" s="53">
        <v>8.867</v>
      </c>
      <c r="H73" s="53">
        <v>9.9</v>
      </c>
      <c r="I73" s="55"/>
      <c r="J73" s="58"/>
    </row>
    <row r="74" spans="1:10" ht="18" customHeight="1">
      <c r="A74" s="42"/>
      <c r="B74" s="28" t="s">
        <v>89</v>
      </c>
      <c r="C74" s="28" t="s">
        <v>64</v>
      </c>
      <c r="D74" s="70" t="s">
        <v>37</v>
      </c>
      <c r="E74" s="53">
        <v>9.3</v>
      </c>
      <c r="F74" s="53">
        <v>11.6</v>
      </c>
      <c r="G74" s="53">
        <v>8.536</v>
      </c>
      <c r="H74" s="53">
        <v>9.9</v>
      </c>
      <c r="I74" s="55"/>
      <c r="J74" s="58"/>
    </row>
    <row r="75" spans="1:10" ht="24" customHeight="1">
      <c r="A75" s="42"/>
      <c r="B75" s="43"/>
      <c r="C75" s="43"/>
      <c r="D75" s="44"/>
      <c r="E75" s="56">
        <f>IF(SUM(E73:E74)&gt;0,LARGE(E73:E74,1)+LARGE(E73:E74,2))</f>
        <v>18.3</v>
      </c>
      <c r="F75" s="56">
        <f>IF(SUM(F73:F74)&gt;0,LARGE(F73:F74,1)+LARGE(F73:F74,2))</f>
        <v>22.1</v>
      </c>
      <c r="G75" s="56">
        <f>IF(SUM(G73:G74)&gt;0,LARGE(G73:G74,1)+LARGE(G73:G74,2))</f>
        <v>17.403</v>
      </c>
      <c r="H75" s="56">
        <f>IF(SUM(H73:H74)&gt;0,LARGE(H73:H74,1)+LARGE(H73:H74,2))</f>
        <v>19.8</v>
      </c>
      <c r="I75" s="57">
        <f>SUM(E75:H75)</f>
        <v>77.60300000000001</v>
      </c>
      <c r="J75" s="58"/>
    </row>
    <row r="76" spans="1:9" ht="18" customHeight="1">
      <c r="A76" s="38"/>
      <c r="B76" s="41"/>
      <c r="C76" s="41"/>
      <c r="D76" s="39"/>
      <c r="E76" s="54"/>
      <c r="F76" s="54"/>
      <c r="G76" s="54"/>
      <c r="H76" s="54"/>
      <c r="I76" s="55"/>
    </row>
    <row r="77" spans="1:9" ht="18" customHeight="1">
      <c r="A77" s="42"/>
      <c r="B77" s="6"/>
      <c r="C77" s="41"/>
      <c r="D77" s="39"/>
      <c r="E77" s="54"/>
      <c r="F77" s="54"/>
      <c r="G77" s="54"/>
      <c r="H77" s="54"/>
      <c r="I77" s="55"/>
    </row>
    <row r="78" ht="18" customHeight="1">
      <c r="A78" s="42"/>
    </row>
    <row r="79" ht="18" customHeight="1">
      <c r="A79" s="42"/>
    </row>
    <row r="80" ht="18" customHeight="1">
      <c r="A80" s="42"/>
    </row>
    <row r="81" ht="18" customHeight="1">
      <c r="A81" s="42"/>
    </row>
    <row r="82" ht="8.25" customHeight="1">
      <c r="A82" s="38"/>
    </row>
    <row r="83" ht="18" customHeight="1">
      <c r="A83" s="42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mergeCells count="4">
    <mergeCell ref="A5:I5"/>
    <mergeCell ref="A1:I1"/>
    <mergeCell ref="A3:I3"/>
    <mergeCell ref="A41:I41"/>
  </mergeCells>
  <printOptions/>
  <pageMargins left="0.17" right="0.08" top="0.38" bottom="0.13" header="0.17" footer="0.13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2008-12-07T10:57:54Z</cp:lastPrinted>
  <dcterms:created xsi:type="dcterms:W3CDTF">2001-09-20T05:51:40Z</dcterms:created>
  <dcterms:modified xsi:type="dcterms:W3CDTF">2008-12-07T13:40:08Z</dcterms:modified>
  <cp:category/>
  <cp:version/>
  <cp:contentType/>
  <cp:contentStatus/>
</cp:coreProperties>
</file>