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350" tabRatio="602" activeTab="2"/>
  </bookViews>
  <sheets>
    <sheet name="pořadí" sheetId="1" r:id="rId1"/>
    <sheet name="team" sheetId="2" r:id="rId2"/>
    <sheet name="jedn" sheetId="3" r:id="rId3"/>
  </sheets>
  <definedNames/>
  <calcPr fullCalcOnLoad="1"/>
</workbook>
</file>

<file path=xl/sharedStrings.xml><?xml version="1.0" encoding="utf-8"?>
<sst xmlns="http://schemas.openxmlformats.org/spreadsheetml/2006/main" count="577" uniqueCount="252">
  <si>
    <t>S</t>
  </si>
  <si>
    <t>1.</t>
  </si>
  <si>
    <t>2.</t>
  </si>
  <si>
    <t>3.</t>
  </si>
  <si>
    <t>4.</t>
  </si>
  <si>
    <t>5.</t>
  </si>
  <si>
    <t>6.</t>
  </si>
  <si>
    <t>7.</t>
  </si>
  <si>
    <t>8.</t>
  </si>
  <si>
    <t>A</t>
  </si>
  <si>
    <t>9.</t>
  </si>
  <si>
    <t>10.</t>
  </si>
  <si>
    <t>B</t>
  </si>
  <si>
    <t>Jana</t>
  </si>
  <si>
    <t>Kristýna</t>
  </si>
  <si>
    <t>Anna</t>
  </si>
  <si>
    <t>11.</t>
  </si>
  <si>
    <t>12.</t>
  </si>
  <si>
    <t>13.</t>
  </si>
  <si>
    <t>14.</t>
  </si>
  <si>
    <t>Příjmení a jméno</t>
  </si>
  <si>
    <t>Adéla</t>
  </si>
  <si>
    <t>CZE</t>
  </si>
  <si>
    <t>Andrea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</si>
  <si>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</si>
  <si>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</si>
  <si>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</si>
  <si>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</si>
  <si>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</si>
  <si>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</si>
  <si>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</si>
  <si>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</si>
  <si>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</si>
  <si>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</si>
  <si>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</si>
  <si>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MISTROVSTVÍ ČESKÉ REPUBLIKY</t>
  </si>
  <si>
    <t>BRNO 29.11.2008</t>
  </si>
  <si>
    <t>II.liga</t>
  </si>
  <si>
    <t>Oddíl</t>
  </si>
  <si>
    <t>Poř.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</si>
  <si>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</si>
  <si>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</si>
  <si>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</si>
  <si>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</si>
  <si>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</si>
  <si>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</si>
  <si>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</si>
  <si>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</si>
  <si>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</si>
  <si>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</si>
  <si>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</si>
  <si>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</si>
  <si>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</si>
  <si>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</si>
  <si>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</si>
  <si>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</si>
  <si>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</si>
  <si>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</si>
  <si>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</si>
  <si>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</si>
  <si>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</si>
  <si>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</si>
  <si>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</si>
  <si>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</si>
  <si>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</si>
  <si>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</si>
  <si>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</si>
  <si>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</si>
  <si>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</si>
  <si>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</si>
  <si>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</si>
  <si>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</si>
  <si>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</si>
  <si>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</si>
  <si>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</si>
  <si>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</si>
  <si>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</si>
  <si>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</si>
  <si>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</si>
  <si>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</si>
  <si>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</si>
  <si>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</si>
  <si>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</si>
  <si>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</si>
  <si>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</si>
  <si>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</si>
  <si>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</si>
  <si>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</si>
  <si>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</si>
  <si>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</si>
  <si>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</si>
  <si>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</si>
  <si>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</si>
  <si>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</si>
  <si>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</si>
  <si>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</si>
  <si>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MČR - BRNO 29.11.2008</t>
  </si>
  <si>
    <t>Bohemians Praha</t>
  </si>
  <si>
    <t>Jandečková</t>
  </si>
  <si>
    <t>Karolina</t>
  </si>
  <si>
    <t>Čermáková</t>
  </si>
  <si>
    <t xml:space="preserve">Smetanová </t>
  </si>
  <si>
    <t>Kateřina</t>
  </si>
  <si>
    <t>Schenková</t>
  </si>
  <si>
    <t>Eliška</t>
  </si>
  <si>
    <t>Chalupová</t>
  </si>
  <si>
    <t>Natálie</t>
  </si>
  <si>
    <t>Starostová</t>
  </si>
  <si>
    <t>Loko Pardubice</t>
  </si>
  <si>
    <t>Květoňová</t>
  </si>
  <si>
    <t>Horáková</t>
  </si>
  <si>
    <t>Tereza</t>
  </si>
  <si>
    <t>Svobodová</t>
  </si>
  <si>
    <t>Barbora</t>
  </si>
  <si>
    <t>Frýdová</t>
  </si>
  <si>
    <t>Valentýna</t>
  </si>
  <si>
    <t>Novotná</t>
  </si>
  <si>
    <t>SG Liberec</t>
  </si>
  <si>
    <t>Teichmannová</t>
  </si>
  <si>
    <t>Klára</t>
  </si>
  <si>
    <t>Vrchovecká</t>
  </si>
  <si>
    <t>Machačná</t>
  </si>
  <si>
    <t>Karolína</t>
  </si>
  <si>
    <t>Zuzana</t>
  </si>
  <si>
    <t>Slovan Praha</t>
  </si>
  <si>
    <t>Lipšanová</t>
  </si>
  <si>
    <t>Opočenská</t>
  </si>
  <si>
    <t>Ferusová</t>
  </si>
  <si>
    <t>Žaneta</t>
  </si>
  <si>
    <t>Dvořáková</t>
  </si>
  <si>
    <t>Dominika</t>
  </si>
  <si>
    <t>Píšová</t>
  </si>
  <si>
    <t>Sokol Brno I</t>
  </si>
  <si>
    <t>Drápalová</t>
  </si>
  <si>
    <t>Veronika</t>
  </si>
  <si>
    <t>Šimonová</t>
  </si>
  <si>
    <t>Ivana</t>
  </si>
  <si>
    <t>Moudrá</t>
  </si>
  <si>
    <t>Marie</t>
  </si>
  <si>
    <t>Bromová</t>
  </si>
  <si>
    <t>Denisa</t>
  </si>
  <si>
    <t>Sokol Kampa Praha - A</t>
  </si>
  <si>
    <t>Trunečková</t>
  </si>
  <si>
    <t>Patricie</t>
  </si>
  <si>
    <t>Hlaváčková</t>
  </si>
  <si>
    <t>Stejskalová</t>
  </si>
  <si>
    <t>Petra</t>
  </si>
  <si>
    <t>Adámková</t>
  </si>
  <si>
    <t>Sokol Kampa Praha - B</t>
  </si>
  <si>
    <t>Mírná</t>
  </si>
  <si>
    <t>Milena</t>
  </si>
  <si>
    <t>Nikola</t>
  </si>
  <si>
    <t>Adamů</t>
  </si>
  <si>
    <t>Michaela</t>
  </si>
  <si>
    <t>Vojáčková</t>
  </si>
  <si>
    <t>Došková</t>
  </si>
  <si>
    <t>Sokol Kladno</t>
  </si>
  <si>
    <t>Kühnová</t>
  </si>
  <si>
    <t>Anežka</t>
  </si>
  <si>
    <t>Hájková</t>
  </si>
  <si>
    <t>Julie</t>
  </si>
  <si>
    <t>Vosyková</t>
  </si>
  <si>
    <t>Sokol Kolín</t>
  </si>
  <si>
    <t>Kocourková</t>
  </si>
  <si>
    <t>Markéta</t>
  </si>
  <si>
    <t>Morysková</t>
  </si>
  <si>
    <t>Aneta</t>
  </si>
  <si>
    <t>Konopásková</t>
  </si>
  <si>
    <t>Nicola</t>
  </si>
  <si>
    <t>Karbusová</t>
  </si>
  <si>
    <t>Malá</t>
  </si>
  <si>
    <t>Dagmar</t>
  </si>
  <si>
    <t>Pacáková</t>
  </si>
  <si>
    <t>Simona</t>
  </si>
  <si>
    <t>Sokol Mor. Ostrava -B</t>
  </si>
  <si>
    <t>Sokol Mor. Ostrava - A</t>
  </si>
  <si>
    <t>Mrkvicová</t>
  </si>
  <si>
    <t>Masopustová</t>
  </si>
  <si>
    <t>Jurčová</t>
  </si>
  <si>
    <t>Blanka</t>
  </si>
  <si>
    <t>Hojková</t>
  </si>
  <si>
    <t>Iveta</t>
  </si>
  <si>
    <t>Zivčáková</t>
  </si>
  <si>
    <t>Ochynská</t>
  </si>
  <si>
    <t>Bučíková</t>
  </si>
  <si>
    <t>Kanonová</t>
  </si>
  <si>
    <t>Nadine</t>
  </si>
  <si>
    <t>Cenková</t>
  </si>
  <si>
    <t>Lucie</t>
  </si>
  <si>
    <t>Haasová</t>
  </si>
  <si>
    <t>Lenka</t>
  </si>
  <si>
    <t>Luchesi</t>
  </si>
  <si>
    <t>Sokol Plzeň I</t>
  </si>
  <si>
    <t>Hirmerová</t>
  </si>
  <si>
    <t>Kizmanová</t>
  </si>
  <si>
    <t>Ester</t>
  </si>
  <si>
    <t>Krejčová</t>
  </si>
  <si>
    <t>Němcová</t>
  </si>
  <si>
    <t>Bára</t>
  </si>
  <si>
    <t>Frásová</t>
  </si>
  <si>
    <t>Sokol Příbram</t>
  </si>
  <si>
    <t>Beerová</t>
  </si>
  <si>
    <t>Daniela</t>
  </si>
  <si>
    <t>Levová</t>
  </si>
  <si>
    <t>Diana</t>
  </si>
  <si>
    <t>Makovcová</t>
  </si>
  <si>
    <t>Marcela</t>
  </si>
  <si>
    <t>Pavlína</t>
  </si>
  <si>
    <t>Ševčíková</t>
  </si>
  <si>
    <t>Spartak MAS Sez.Ústí</t>
  </si>
  <si>
    <t>Imbrová</t>
  </si>
  <si>
    <t>Černá</t>
  </si>
  <si>
    <t>Michálková</t>
  </si>
  <si>
    <t>Blažková</t>
  </si>
  <si>
    <t>Iva</t>
  </si>
  <si>
    <t>GK Vítkovice</t>
  </si>
  <si>
    <t>Bezděková</t>
  </si>
  <si>
    <t>Jadrníčková</t>
  </si>
  <si>
    <t>Kolářová</t>
  </si>
  <si>
    <t>Pálová</t>
  </si>
  <si>
    <t>Šnajdrová</t>
  </si>
  <si>
    <t>Pavla</t>
  </si>
  <si>
    <t>Pukyšová</t>
  </si>
  <si>
    <t>SKDM Děčín</t>
  </si>
  <si>
    <t>Kirschová</t>
  </si>
  <si>
    <t>Helena</t>
  </si>
  <si>
    <t>Kukalová</t>
  </si>
  <si>
    <t>Térová</t>
  </si>
  <si>
    <t>Cardová</t>
  </si>
  <si>
    <t>Kobrlová</t>
  </si>
  <si>
    <t>Sokol Bedřichov</t>
  </si>
  <si>
    <t>Šušková</t>
  </si>
  <si>
    <t>Švecová</t>
  </si>
  <si>
    <t>Poláková</t>
  </si>
  <si>
    <t>Alžběta</t>
  </si>
  <si>
    <t xml:space="preserve">Loko Pardubice </t>
  </si>
  <si>
    <t xml:space="preserve">Sokol Brno I </t>
  </si>
  <si>
    <t>Sokol Kampa - A</t>
  </si>
  <si>
    <t>Sokol Kampa - B</t>
  </si>
  <si>
    <t xml:space="preserve">Sokol Kladno </t>
  </si>
  <si>
    <t>Sokol Mor. Ostrava -A</t>
  </si>
  <si>
    <t>Spartak MAS Sez. Ústí</t>
  </si>
  <si>
    <t>Sokol Zlín</t>
  </si>
  <si>
    <t>Loko Veselí n. L.</t>
  </si>
  <si>
    <t>Merkur Č.Budějovice</t>
  </si>
  <si>
    <t>TJ Frenštát p. R.</t>
  </si>
  <si>
    <t>Sokol Praha Vršovice</t>
  </si>
  <si>
    <t>Sokol Náchod</t>
  </si>
  <si>
    <t>Sokol Chrudim</t>
  </si>
  <si>
    <t>Kráčmarová</t>
  </si>
  <si>
    <t>Weisserová</t>
  </si>
  <si>
    <t>Fialová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</si>
</sst>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</numFmts>
  <fonts count="56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b/>
      <i/>
      <sz val="11"/>
      <name val="Arial CE"/>
      <family val="2"/>
    </font>
    <font>
      <sz val="9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26"/>
      <name val="Symbol"/>
      <family val="1"/>
    </font>
    <font>
      <b/>
      <sz val="5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0" fillId="0" borderId="0" xfId="0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28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28" xfId="0" applyFont="1" applyBorder="1" applyAlignment="1">
      <alignment/>
    </xf>
    <xf numFmtId="0" fontId="15" fillId="0" borderId="0" xfId="0" applyFont="1" applyFill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3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1" xfId="0" applyFont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6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15" fillId="0" borderId="44" xfId="0" applyFont="1" applyBorder="1" applyAlignment="1">
      <alignment horizontal="left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3" fillId="0" borderId="28" xfId="0" applyNumberFormat="1" applyFont="1" applyFill="1" applyBorder="1" applyAlignment="1">
      <alignment horizontal="center"/>
    </xf>
    <xf numFmtId="167" fontId="37" fillId="0" borderId="50" xfId="0" applyNumberFormat="1" applyFont="1" applyFill="1" applyBorder="1" applyAlignment="1">
      <alignment horizontal="center"/>
    </xf>
    <xf numFmtId="167" fontId="37" fillId="0" borderId="51" xfId="0" applyNumberFormat="1" applyFont="1" applyFill="1" applyBorder="1" applyAlignment="1">
      <alignment horizontal="center"/>
    </xf>
    <xf numFmtId="167" fontId="19" fillId="0" borderId="0" xfId="0" applyNumberFormat="1" applyFont="1" applyAlignment="1">
      <alignment/>
    </xf>
    <xf numFmtId="167" fontId="19" fillId="0" borderId="0" xfId="0" applyNumberFormat="1" applyFont="1" applyAlignment="1">
      <alignment horizontal="center"/>
    </xf>
    <xf numFmtId="167" fontId="38" fillId="0" borderId="10" xfId="0" applyNumberFormat="1" applyFont="1" applyBorder="1" applyAlignment="1">
      <alignment horizontal="center"/>
    </xf>
    <xf numFmtId="167" fontId="38" fillId="0" borderId="0" xfId="0" applyNumberFormat="1" applyFont="1" applyAlignment="1">
      <alignment horizontal="left"/>
    </xf>
    <xf numFmtId="167" fontId="38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152400</xdr:rowOff>
    </xdr:from>
    <xdr:to>
      <xdr:col>5</xdr:col>
      <xdr:colOff>790575</xdr:colOff>
      <xdr:row>1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096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152400</xdr:rowOff>
    </xdr:from>
    <xdr:to>
      <xdr:col>4</xdr:col>
      <xdr:colOff>762000</xdr:colOff>
      <xdr:row>1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6096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133350</xdr:rowOff>
    </xdr:from>
    <xdr:to>
      <xdr:col>3</xdr:col>
      <xdr:colOff>800100</xdr:colOff>
      <xdr:row>1</xdr:row>
      <xdr:rowOff>723900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5905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0</xdr:colOff>
      <xdr:row>1</xdr:row>
      <xdr:rowOff>723900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56197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152400</xdr:rowOff>
    </xdr:from>
    <xdr:to>
      <xdr:col>5</xdr:col>
      <xdr:colOff>790575</xdr:colOff>
      <xdr:row>10</xdr:row>
      <xdr:rowOff>723900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54864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152400</xdr:rowOff>
    </xdr:from>
    <xdr:to>
      <xdr:col>4</xdr:col>
      <xdr:colOff>762000</xdr:colOff>
      <xdr:row>10</xdr:row>
      <xdr:rowOff>723900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54864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133350</xdr:rowOff>
    </xdr:from>
    <xdr:to>
      <xdr:col>3</xdr:col>
      <xdr:colOff>762000</xdr:colOff>
      <xdr:row>10</xdr:row>
      <xdr:rowOff>695325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54673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104775</xdr:rowOff>
    </xdr:from>
    <xdr:to>
      <xdr:col>2</xdr:col>
      <xdr:colOff>809625</xdr:colOff>
      <xdr:row>10</xdr:row>
      <xdr:rowOff>685800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54387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152400</xdr:rowOff>
    </xdr:from>
    <xdr:to>
      <xdr:col>5</xdr:col>
      <xdr:colOff>790575</xdr:colOff>
      <xdr:row>21</xdr:row>
      <xdr:rowOff>723900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8394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21</xdr:row>
      <xdr:rowOff>152400</xdr:rowOff>
    </xdr:from>
    <xdr:to>
      <xdr:col>4</xdr:col>
      <xdr:colOff>762000</xdr:colOff>
      <xdr:row>21</xdr:row>
      <xdr:rowOff>723900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08394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133350</xdr:rowOff>
    </xdr:from>
    <xdr:to>
      <xdr:col>3</xdr:col>
      <xdr:colOff>800100</xdr:colOff>
      <xdr:row>21</xdr:row>
      <xdr:rowOff>723900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1082040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104775</xdr:rowOff>
    </xdr:from>
    <xdr:to>
      <xdr:col>3</xdr:col>
      <xdr:colOff>0</xdr:colOff>
      <xdr:row>21</xdr:row>
      <xdr:rowOff>723900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107918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152400</xdr:rowOff>
    </xdr:from>
    <xdr:to>
      <xdr:col>5</xdr:col>
      <xdr:colOff>790575</xdr:colOff>
      <xdr:row>32</xdr:row>
      <xdr:rowOff>723900</xdr:rowOff>
    </xdr:to>
    <xdr:pic>
      <xdr:nvPicPr>
        <xdr:cNvPr id="1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50304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32</xdr:row>
      <xdr:rowOff>152400</xdr:rowOff>
    </xdr:from>
    <xdr:to>
      <xdr:col>4</xdr:col>
      <xdr:colOff>762000</xdr:colOff>
      <xdr:row>32</xdr:row>
      <xdr:rowOff>723900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0304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133350</xdr:rowOff>
    </xdr:from>
    <xdr:to>
      <xdr:col>3</xdr:col>
      <xdr:colOff>800100</xdr:colOff>
      <xdr:row>32</xdr:row>
      <xdr:rowOff>723900</xdr:rowOff>
    </xdr:to>
    <xdr:pic>
      <xdr:nvPicPr>
        <xdr:cNvPr id="1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1501140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104775</xdr:rowOff>
    </xdr:from>
    <xdr:to>
      <xdr:col>3</xdr:col>
      <xdr:colOff>0</xdr:colOff>
      <xdr:row>32</xdr:row>
      <xdr:rowOff>723900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1498282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8</xdr:row>
      <xdr:rowOff>28575</xdr:rowOff>
    </xdr:from>
    <xdr:to>
      <xdr:col>6</xdr:col>
      <xdr:colOff>600075</xdr:colOff>
      <xdr:row>8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40970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38100</xdr:rowOff>
    </xdr:from>
    <xdr:to>
      <xdr:col>4</xdr:col>
      <xdr:colOff>676275</xdr:colOff>
      <xdr:row>8</xdr:row>
      <xdr:rowOff>438150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41922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38100</xdr:rowOff>
    </xdr:from>
    <xdr:to>
      <xdr:col>5</xdr:col>
      <xdr:colOff>638175</xdr:colOff>
      <xdr:row>8</xdr:row>
      <xdr:rowOff>419100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4192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28575</xdr:rowOff>
    </xdr:from>
    <xdr:to>
      <xdr:col>3</xdr:col>
      <xdr:colOff>590550</xdr:colOff>
      <xdr:row>8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140970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38100</xdr:rowOff>
    </xdr:from>
    <xdr:to>
      <xdr:col>4</xdr:col>
      <xdr:colOff>676275</xdr:colOff>
      <xdr:row>8</xdr:row>
      <xdr:rowOff>438150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41922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38100</xdr:rowOff>
    </xdr:from>
    <xdr:to>
      <xdr:col>5</xdr:col>
      <xdr:colOff>638175</xdr:colOff>
      <xdr:row>8</xdr:row>
      <xdr:rowOff>419100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4192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1</xdr:col>
      <xdr:colOff>704850</xdr:colOff>
      <xdr:row>4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8575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85725</xdr:rowOff>
    </xdr:from>
    <xdr:to>
      <xdr:col>7</xdr:col>
      <xdr:colOff>666750</xdr:colOff>
      <xdr:row>4</xdr:row>
      <xdr:rowOff>133350</xdr:rowOff>
    </xdr:to>
    <xdr:pic>
      <xdr:nvPicPr>
        <xdr:cNvPr id="8" name="Picture 10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9200" y="857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85725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572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123825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572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12</xdr:col>
      <xdr:colOff>85725</xdr:colOff>
      <xdr:row>5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1038225"/>
          <a:ext cx="8382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15</xdr:col>
      <xdr:colOff>238125</xdr:colOff>
      <xdr:row>5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668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933450</xdr:colOff>
      <xdr:row>0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91675" y="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85725</xdr:colOff>
      <xdr:row>5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572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20</xdr:col>
      <xdr:colOff>123825</xdr:colOff>
      <xdr:row>5</xdr:row>
      <xdr:rowOff>66675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572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5</xdr:row>
      <xdr:rowOff>47625</xdr:rowOff>
    </xdr:from>
    <xdr:to>
      <xdr:col>12</xdr:col>
      <xdr:colOff>28575</xdr:colOff>
      <xdr:row>5</xdr:row>
      <xdr:rowOff>466725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0382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15</xdr:col>
      <xdr:colOff>238125</xdr:colOff>
      <xdr:row>5</xdr:row>
      <xdr:rowOff>76200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10668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933450</xdr:colOff>
      <xdr:row>0</xdr:row>
      <xdr:rowOff>38100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91675" y="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</xdr:col>
      <xdr:colOff>876300</xdr:colOff>
      <xdr:row>4</xdr:row>
      <xdr:rowOff>57150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0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5</xdr:row>
      <xdr:rowOff>38100</xdr:rowOff>
    </xdr:from>
    <xdr:to>
      <xdr:col>7</xdr:col>
      <xdr:colOff>171450</xdr:colOff>
      <xdr:row>5</xdr:row>
      <xdr:rowOff>495300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102870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5</xdr:row>
      <xdr:rowOff>47625</xdr:rowOff>
    </xdr:from>
    <xdr:to>
      <xdr:col>15</xdr:col>
      <xdr:colOff>190500</xdr:colOff>
      <xdr:row>5</xdr:row>
      <xdr:rowOff>485775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10382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352425</xdr:colOff>
      <xdr:row>5</xdr:row>
      <xdr:rowOff>47625</xdr:rowOff>
    </xdr:from>
    <xdr:to>
      <xdr:col>19</xdr:col>
      <xdr:colOff>180975</xdr:colOff>
      <xdr:row>5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038225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40"/>
  <sheetViews>
    <sheetView zoomScalePageLayoutView="0" workbookViewId="0" topLeftCell="A19">
      <selection activeCell="K23" sqref="K23"/>
    </sheetView>
  </sheetViews>
  <sheetFormatPr defaultColWidth="7.875" defaultRowHeight="28.5" customHeight="1"/>
  <cols>
    <col min="1" max="1" width="14.375" style="39" customWidth="1"/>
    <col min="2" max="2" width="9.625" style="39" customWidth="1"/>
    <col min="3" max="6" width="10.625" style="39" customWidth="1"/>
    <col min="7" max="16384" width="7.875" style="39" customWidth="1"/>
  </cols>
  <sheetData>
    <row r="1" spans="1:7" ht="36" customHeight="1" thickBot="1">
      <c r="A1" s="36" t="s">
        <v>22</v>
      </c>
      <c r="B1" s="37"/>
      <c r="C1" s="38"/>
      <c r="D1"/>
      <c r="E1"/>
      <c r="F1"/>
      <c r="G1"/>
    </row>
    <row r="2" spans="1:7" ht="69.75" customHeight="1" thickBot="1">
      <c r="A2" s="108" t="s">
        <v>20</v>
      </c>
      <c r="B2" s="109"/>
      <c r="C2" s="40"/>
      <c r="D2" s="40"/>
      <c r="E2" s="40"/>
      <c r="F2" s="40"/>
      <c r="G2"/>
    </row>
    <row r="3" spans="1:7" ht="28.5" customHeight="1">
      <c r="A3" s="67"/>
      <c r="B3" s="70"/>
      <c r="C3" s="18"/>
      <c r="D3" s="18"/>
      <c r="E3" s="18"/>
      <c r="F3" s="18"/>
      <c r="G3"/>
    </row>
    <row r="4" spans="1:7" ht="28.5" customHeight="1">
      <c r="A4" s="30"/>
      <c r="B4" s="30"/>
      <c r="C4" s="22"/>
      <c r="D4" s="22"/>
      <c r="E4" s="22"/>
      <c r="F4" s="22"/>
      <c r="G4"/>
    </row>
    <row r="5" spans="1:7" ht="28.5" customHeight="1">
      <c r="A5" s="30"/>
      <c r="B5" s="30"/>
      <c r="C5" s="20"/>
      <c r="D5" s="20"/>
      <c r="E5" s="20"/>
      <c r="F5" s="20"/>
      <c r="G5"/>
    </row>
    <row r="6" spans="1:7" ht="28.5" customHeight="1">
      <c r="A6" s="30"/>
      <c r="B6" s="30"/>
      <c r="C6" s="41"/>
      <c r="D6" s="41"/>
      <c r="E6" s="41"/>
      <c r="F6" s="41"/>
      <c r="G6"/>
    </row>
    <row r="7" spans="1:7" ht="28.5" customHeight="1">
      <c r="A7" s="30"/>
      <c r="B7" s="30"/>
      <c r="C7" s="41"/>
      <c r="D7" s="41"/>
      <c r="E7" s="41"/>
      <c r="F7" s="41"/>
      <c r="G7"/>
    </row>
    <row r="8" spans="1:7" ht="28.5" customHeight="1" thickBot="1">
      <c r="A8" s="47"/>
      <c r="B8" s="48"/>
      <c r="C8" s="42"/>
      <c r="D8" s="42"/>
      <c r="E8" s="42"/>
      <c r="F8" s="42"/>
      <c r="G8"/>
    </row>
    <row r="9" spans="1:7" ht="79.5" customHeight="1">
      <c r="A9"/>
      <c r="B9"/>
      <c r="C9"/>
      <c r="D9"/>
      <c r="E9"/>
      <c r="F9"/>
      <c r="G9"/>
    </row>
    <row r="10" spans="1:7" ht="63.75" customHeight="1" thickBot="1">
      <c r="A10" s="36"/>
      <c r="B10" s="37"/>
      <c r="C10" s="38"/>
      <c r="D10"/>
      <c r="E10"/>
      <c r="F10"/>
      <c r="G10"/>
    </row>
    <row r="11" spans="1:7" ht="69.75" customHeight="1" thickBot="1">
      <c r="A11" s="110" t="s">
        <v>20</v>
      </c>
      <c r="B11" s="111"/>
      <c r="C11" s="45"/>
      <c r="D11" s="45"/>
      <c r="E11" s="45"/>
      <c r="F11" s="46"/>
      <c r="G11"/>
    </row>
    <row r="12" spans="1:7" ht="28.5" customHeight="1">
      <c r="A12" s="84"/>
      <c r="B12" s="85"/>
      <c r="C12" s="18"/>
      <c r="D12" s="18"/>
      <c r="E12" s="18"/>
      <c r="F12" s="19"/>
      <c r="G12"/>
    </row>
    <row r="13" spans="1:7" ht="28.5" customHeight="1">
      <c r="A13" s="86"/>
      <c r="B13" s="87"/>
      <c r="C13" s="22"/>
      <c r="D13" s="22"/>
      <c r="E13" s="22"/>
      <c r="F13" s="23"/>
      <c r="G13"/>
    </row>
    <row r="14" spans="1:7" ht="28.5" customHeight="1">
      <c r="A14" s="86"/>
      <c r="B14" s="87"/>
      <c r="C14" s="20"/>
      <c r="D14" s="20"/>
      <c r="E14" s="20"/>
      <c r="F14" s="21"/>
      <c r="G14"/>
    </row>
    <row r="15" spans="1:7" ht="28.5" customHeight="1">
      <c r="A15" s="86"/>
      <c r="B15" s="87"/>
      <c r="C15" s="41"/>
      <c r="D15" s="41"/>
      <c r="E15" s="41"/>
      <c r="F15" s="43"/>
      <c r="G15"/>
    </row>
    <row r="16" spans="1:7" ht="28.5" customHeight="1">
      <c r="A16" s="86"/>
      <c r="B16" s="87"/>
      <c r="C16" s="41"/>
      <c r="D16" s="41"/>
      <c r="E16" s="41"/>
      <c r="F16" s="43"/>
      <c r="G16"/>
    </row>
    <row r="17" spans="1:7" ht="28.5" customHeight="1">
      <c r="A17" s="89"/>
      <c r="B17" s="91"/>
      <c r="C17" s="41"/>
      <c r="D17" s="41"/>
      <c r="E17" s="41"/>
      <c r="F17" s="43"/>
      <c r="G17"/>
    </row>
    <row r="18" spans="1:7" ht="28.5" customHeight="1" thickBot="1">
      <c r="A18" s="88"/>
      <c r="B18" s="90"/>
      <c r="C18" s="42"/>
      <c r="D18" s="42"/>
      <c r="E18" s="42"/>
      <c r="F18" s="44"/>
      <c r="G18"/>
    </row>
    <row r="19" spans="1:6" ht="22.5" customHeight="1" thickBot="1">
      <c r="A19" s="72"/>
      <c r="B19" s="72"/>
      <c r="C19" s="42"/>
      <c r="D19" s="42"/>
      <c r="E19" s="42"/>
      <c r="F19" s="42"/>
    </row>
    <row r="20" ht="67.5" customHeight="1"/>
    <row r="21" spans="4:7" ht="62.25" customHeight="1" thickBot="1">
      <c r="D21"/>
      <c r="E21"/>
      <c r="F21"/>
      <c r="G21"/>
    </row>
    <row r="22" spans="1:7" ht="69.75" customHeight="1" thickBot="1">
      <c r="A22" s="108" t="s">
        <v>20</v>
      </c>
      <c r="B22" s="109"/>
      <c r="C22" s="40"/>
      <c r="D22" s="40"/>
      <c r="E22" s="40"/>
      <c r="F22" s="40"/>
      <c r="G22"/>
    </row>
    <row r="23" spans="1:7" ht="28.5" customHeight="1">
      <c r="A23" s="30"/>
      <c r="B23" s="30"/>
      <c r="C23" s="18"/>
      <c r="D23" s="18"/>
      <c r="E23" s="18"/>
      <c r="F23" s="18"/>
      <c r="G23"/>
    </row>
    <row r="24" spans="1:7" ht="28.5" customHeight="1">
      <c r="A24" s="30"/>
      <c r="B24" s="30"/>
      <c r="C24" s="22"/>
      <c r="D24" s="22"/>
      <c r="E24" s="22"/>
      <c r="F24" s="22"/>
      <c r="G24"/>
    </row>
    <row r="25" spans="1:7" ht="28.5" customHeight="1">
      <c r="A25" s="67"/>
      <c r="B25" s="67"/>
      <c r="C25" s="20"/>
      <c r="D25" s="20"/>
      <c r="E25" s="20"/>
      <c r="F25" s="20"/>
      <c r="G25"/>
    </row>
    <row r="26" spans="1:7" ht="28.5" customHeight="1">
      <c r="A26" s="30"/>
      <c r="B26" s="30"/>
      <c r="C26" s="41"/>
      <c r="D26" s="41"/>
      <c r="E26" s="41"/>
      <c r="F26" s="41"/>
      <c r="G26"/>
    </row>
    <row r="27" spans="1:7" ht="28.5" customHeight="1">
      <c r="A27" s="49"/>
      <c r="B27" s="50"/>
      <c r="C27" s="41"/>
      <c r="D27" s="41"/>
      <c r="E27" s="41"/>
      <c r="F27" s="41"/>
      <c r="G27"/>
    </row>
    <row r="28" spans="1:7" ht="28.5" customHeight="1" thickBot="1">
      <c r="A28" s="47"/>
      <c r="B28" s="48"/>
      <c r="C28" s="42"/>
      <c r="D28" s="42"/>
      <c r="E28" s="42"/>
      <c r="F28" s="42"/>
      <c r="G28"/>
    </row>
    <row r="29" spans="1:7" ht="20.25" customHeight="1">
      <c r="A29"/>
      <c r="B29"/>
      <c r="C29"/>
      <c r="D29"/>
      <c r="E29"/>
      <c r="F29"/>
      <c r="G29"/>
    </row>
    <row r="30" spans="1:7" ht="20.25" customHeight="1">
      <c r="A30"/>
      <c r="B30"/>
      <c r="C30"/>
      <c r="D30"/>
      <c r="E30"/>
      <c r="F30"/>
      <c r="G30"/>
    </row>
    <row r="31" spans="1:6" ht="28.5" customHeight="1">
      <c r="A31" s="36"/>
      <c r="B31" s="36"/>
      <c r="C31"/>
      <c r="D31"/>
      <c r="E31"/>
      <c r="F31"/>
    </row>
    <row r="32" spans="4:6" ht="20.25" customHeight="1" thickBot="1">
      <c r="D32"/>
      <c r="E32"/>
      <c r="F32"/>
    </row>
    <row r="33" spans="1:6" ht="59.25" customHeight="1">
      <c r="A33" s="108" t="s">
        <v>20</v>
      </c>
      <c r="B33" s="109"/>
      <c r="C33" s="45"/>
      <c r="D33" s="45"/>
      <c r="E33" s="45"/>
      <c r="F33" s="45"/>
    </row>
    <row r="34" spans="1:6" ht="28.5" customHeight="1">
      <c r="A34" s="82"/>
      <c r="B34" s="79"/>
      <c r="C34" s="70"/>
      <c r="D34" s="70"/>
      <c r="E34" s="70"/>
      <c r="F34" s="94"/>
    </row>
    <row r="35" spans="1:6" ht="28.5" customHeight="1" thickBot="1">
      <c r="A35" s="83"/>
      <c r="B35" s="80"/>
      <c r="C35" s="70"/>
      <c r="D35" s="70"/>
      <c r="E35" s="70"/>
      <c r="F35" s="94"/>
    </row>
    <row r="36" spans="1:6" ht="28.5" customHeight="1">
      <c r="A36" s="92"/>
      <c r="B36" s="93"/>
      <c r="C36" s="70"/>
      <c r="D36" s="70"/>
      <c r="E36" s="70"/>
      <c r="F36" s="22"/>
    </row>
    <row r="37" spans="1:6" ht="28.5" customHeight="1">
      <c r="A37" s="68"/>
      <c r="B37" s="30"/>
      <c r="C37" s="70"/>
      <c r="D37" s="70"/>
      <c r="E37" s="95"/>
      <c r="F37" s="22"/>
    </row>
    <row r="38" spans="1:6" ht="28.5" customHeight="1">
      <c r="A38" s="68"/>
      <c r="B38" s="30"/>
      <c r="C38" s="70"/>
      <c r="D38" s="95"/>
      <c r="E38" s="95"/>
      <c r="F38" s="20"/>
    </row>
    <row r="39" spans="1:6" ht="28.5" customHeight="1">
      <c r="A39" s="68"/>
      <c r="B39" s="30"/>
      <c r="C39" s="95"/>
      <c r="D39" s="95"/>
      <c r="E39" s="70"/>
      <c r="F39" s="20"/>
    </row>
    <row r="40" spans="1:6" ht="28.5" customHeight="1">
      <c r="A40"/>
      <c r="B40"/>
      <c r="D40"/>
      <c r="E40"/>
      <c r="F40"/>
    </row>
  </sheetData>
  <sheetProtection/>
  <mergeCells count="4">
    <mergeCell ref="A33:B33"/>
    <mergeCell ref="A2:B2"/>
    <mergeCell ref="A22:B22"/>
    <mergeCell ref="A11:B11"/>
  </mergeCells>
  <printOptions/>
  <pageMargins left="0.787401575" right="0.787401575" top="0.65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154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6.125" style="0" customWidth="1"/>
    <col min="2" max="2" width="17.375" style="0" customWidth="1"/>
    <col min="3" max="3" width="10.00390625" style="0" customWidth="1"/>
    <col min="8" max="8" width="11.75390625" style="0" customWidth="1"/>
  </cols>
  <sheetData>
    <row r="1" spans="1:8" ht="20.25">
      <c r="A1" s="112" t="s">
        <v>35</v>
      </c>
      <c r="B1" s="112"/>
      <c r="C1" s="112"/>
      <c r="D1" s="112"/>
      <c r="E1" s="112"/>
      <c r="F1" s="112"/>
      <c r="G1" s="112"/>
      <c r="H1" s="112"/>
    </row>
    <row r="4" spans="1:8" ht="18">
      <c r="A4" s="113" t="s">
        <v>36</v>
      </c>
      <c r="B4" s="113"/>
      <c r="C4" s="113"/>
      <c r="D4" s="113"/>
      <c r="E4" s="113"/>
      <c r="F4" s="113"/>
      <c r="G4" s="113"/>
      <c r="H4" s="113"/>
    </row>
    <row r="7" spans="1:8" ht="15.75">
      <c r="A7" s="114" t="s">
        <v>37</v>
      </c>
      <c r="B7" s="114"/>
      <c r="C7" s="114"/>
      <c r="D7" s="114"/>
      <c r="E7" s="114"/>
      <c r="F7" s="114"/>
      <c r="G7" s="114"/>
      <c r="H7" s="114"/>
    </row>
    <row r="8" ht="3.75" customHeight="1"/>
    <row r="9" spans="1:8" ht="34.5" customHeight="1">
      <c r="A9" s="52"/>
      <c r="B9" s="53"/>
      <c r="C9" s="31"/>
      <c r="H9" s="54" t="s">
        <v>0</v>
      </c>
    </row>
    <row r="10" spans="1:9" ht="17.25" customHeight="1">
      <c r="A10" s="58" t="s">
        <v>1</v>
      </c>
      <c r="B10" s="71" t="s">
        <v>223</v>
      </c>
      <c r="C10" s="56"/>
      <c r="D10" s="57"/>
      <c r="E10" s="57"/>
      <c r="F10" s="57"/>
      <c r="G10" s="57"/>
      <c r="H10" s="81"/>
      <c r="I10" s="61"/>
    </row>
    <row r="11" spans="1:10" ht="17.25" customHeight="1">
      <c r="A11" s="58"/>
      <c r="B11" s="68" t="s">
        <v>224</v>
      </c>
      <c r="C11" s="30" t="s">
        <v>225</v>
      </c>
      <c r="D11" s="59">
        <v>12.4</v>
      </c>
      <c r="E11" s="60"/>
      <c r="F11" s="60">
        <v>11.85</v>
      </c>
      <c r="G11" s="60">
        <v>12.05</v>
      </c>
      <c r="H11" s="81"/>
      <c r="I11" s="61"/>
      <c r="J11" s="62"/>
    </row>
    <row r="12" spans="1:10" ht="17.25" customHeight="1">
      <c r="A12" s="58"/>
      <c r="B12" s="68" t="s">
        <v>226</v>
      </c>
      <c r="C12" s="30" t="s">
        <v>146</v>
      </c>
      <c r="D12" s="59">
        <v>12.8</v>
      </c>
      <c r="E12" s="60">
        <v>9.45</v>
      </c>
      <c r="F12" s="60">
        <v>12.2</v>
      </c>
      <c r="G12" s="60">
        <v>12.3</v>
      </c>
      <c r="H12" s="81"/>
      <c r="I12" s="61"/>
      <c r="J12" s="62"/>
    </row>
    <row r="13" spans="1:10" ht="17.25" customHeight="1">
      <c r="A13" s="58"/>
      <c r="B13" s="68" t="s">
        <v>227</v>
      </c>
      <c r="C13" s="30" t="s">
        <v>173</v>
      </c>
      <c r="D13" s="59"/>
      <c r="E13" s="60">
        <v>10.75</v>
      </c>
      <c r="F13" s="60">
        <v>13.7</v>
      </c>
      <c r="G13" s="60"/>
      <c r="H13" s="81"/>
      <c r="I13" s="61"/>
      <c r="J13" s="62"/>
    </row>
    <row r="14" spans="1:10" ht="17.25" customHeight="1">
      <c r="A14" s="58"/>
      <c r="B14" s="68" t="s">
        <v>228</v>
      </c>
      <c r="C14" s="30" t="s">
        <v>207</v>
      </c>
      <c r="D14" s="59">
        <v>12.2</v>
      </c>
      <c r="E14" s="60">
        <v>8.5</v>
      </c>
      <c r="F14" s="60"/>
      <c r="G14" s="60">
        <v>13.4</v>
      </c>
      <c r="H14" s="81"/>
      <c r="I14" s="61"/>
      <c r="J14" s="62"/>
    </row>
    <row r="15" spans="1:10" ht="17.25" customHeight="1" thickBot="1">
      <c r="A15" s="58"/>
      <c r="B15" s="69" t="s">
        <v>229</v>
      </c>
      <c r="C15" s="70" t="s">
        <v>102</v>
      </c>
      <c r="D15" s="63">
        <v>11.5</v>
      </c>
      <c r="E15" s="63">
        <v>8.05</v>
      </c>
      <c r="F15" s="63">
        <v>11.7</v>
      </c>
      <c r="G15" s="63">
        <v>12.95</v>
      </c>
      <c r="H15" s="81"/>
      <c r="I15" s="61"/>
      <c r="J15" s="62"/>
    </row>
    <row r="16" spans="1:10" ht="17.25" customHeight="1">
      <c r="A16" s="58"/>
      <c r="B16" s="55"/>
      <c r="C16" s="56"/>
      <c r="D16" s="64">
        <f>SUM(D11:D15)-MIN(D11:D15)</f>
        <v>37.400000000000006</v>
      </c>
      <c r="E16" s="64">
        <f>SUM(E11:E15)-MIN(E11:E15)</f>
        <v>28.7</v>
      </c>
      <c r="F16" s="64">
        <f>SUM(F11:F15)-MIN(F11:F15)</f>
        <v>37.75</v>
      </c>
      <c r="G16" s="64">
        <f>SUM(G11:G15)-MIN(G11:G15)</f>
        <v>38.650000000000006</v>
      </c>
      <c r="H16" s="65">
        <f>SUM(D16:G16)</f>
        <v>142.5</v>
      </c>
      <c r="I16" s="61"/>
      <c r="J16" s="62"/>
    </row>
    <row r="17" spans="1:10" ht="7.5" customHeight="1">
      <c r="A17" s="58"/>
      <c r="B17" s="55"/>
      <c r="C17" s="56"/>
      <c r="D17" s="57"/>
      <c r="E17" s="57"/>
      <c r="F17" s="57"/>
      <c r="G17" s="57"/>
      <c r="H17" s="81"/>
      <c r="I17" s="61"/>
      <c r="J17" s="62"/>
    </row>
    <row r="18" spans="1:10" ht="17.25" customHeight="1">
      <c r="A18" s="58" t="s">
        <v>2</v>
      </c>
      <c r="B18" s="71" t="s">
        <v>175</v>
      </c>
      <c r="C18" s="56"/>
      <c r="D18" s="57"/>
      <c r="E18" s="57"/>
      <c r="F18" s="57"/>
      <c r="G18" s="57"/>
      <c r="H18" s="81"/>
      <c r="I18" s="61"/>
      <c r="J18" s="62"/>
    </row>
    <row r="19" spans="1:10" s="53" customFormat="1" ht="17.25" customHeight="1">
      <c r="A19" s="58"/>
      <c r="B19" s="68" t="s">
        <v>176</v>
      </c>
      <c r="C19" s="30" t="s">
        <v>13</v>
      </c>
      <c r="D19" s="59">
        <v>12.85</v>
      </c>
      <c r="E19" s="60"/>
      <c r="F19" s="60">
        <v>12.4</v>
      </c>
      <c r="G19" s="60">
        <v>13.3</v>
      </c>
      <c r="H19" s="81"/>
      <c r="I19" s="61"/>
      <c r="J19" s="62"/>
    </row>
    <row r="20" spans="1:10" s="66" customFormat="1" ht="17.25" customHeight="1">
      <c r="A20" s="58"/>
      <c r="B20" s="68" t="s">
        <v>177</v>
      </c>
      <c r="C20" s="30" t="s">
        <v>146</v>
      </c>
      <c r="D20" s="59"/>
      <c r="E20" s="60">
        <v>9.75</v>
      </c>
      <c r="F20" s="60">
        <v>11.6</v>
      </c>
      <c r="G20" s="60">
        <v>11.9</v>
      </c>
      <c r="H20" s="81"/>
      <c r="I20" s="61"/>
      <c r="J20" s="62"/>
    </row>
    <row r="21" spans="1:10" s="66" customFormat="1" ht="17.25" customHeight="1">
      <c r="A21" s="58"/>
      <c r="B21" s="68" t="s">
        <v>178</v>
      </c>
      <c r="C21" s="30" t="s">
        <v>179</v>
      </c>
      <c r="D21" s="59">
        <v>13</v>
      </c>
      <c r="E21" s="60">
        <v>10.4</v>
      </c>
      <c r="F21" s="60">
        <v>11.25</v>
      </c>
      <c r="G21" s="60">
        <v>11.75</v>
      </c>
      <c r="H21" s="81"/>
      <c r="I21" s="61"/>
      <c r="J21" s="62"/>
    </row>
    <row r="22" spans="1:10" s="66" customFormat="1" ht="17.25" customHeight="1">
      <c r="A22" s="58"/>
      <c r="B22" s="68" t="s">
        <v>180</v>
      </c>
      <c r="C22" s="30" t="s">
        <v>181</v>
      </c>
      <c r="D22" s="59">
        <v>12.4</v>
      </c>
      <c r="E22" s="60"/>
      <c r="F22" s="60"/>
      <c r="G22" s="60"/>
      <c r="H22" s="81"/>
      <c r="I22" s="61"/>
      <c r="J22" s="62"/>
    </row>
    <row r="23" spans="1:10" ht="15.75">
      <c r="A23" s="58"/>
      <c r="B23" s="68" t="s">
        <v>182</v>
      </c>
      <c r="C23" s="30" t="s">
        <v>134</v>
      </c>
      <c r="D23" s="60">
        <v>12.25</v>
      </c>
      <c r="E23" s="60">
        <v>9.05</v>
      </c>
      <c r="F23" s="60"/>
      <c r="G23" s="60"/>
      <c r="H23" s="81"/>
      <c r="I23" s="61"/>
      <c r="J23" s="62"/>
    </row>
    <row r="24" spans="1:10" ht="16.5" thickBot="1">
      <c r="A24" s="58"/>
      <c r="B24" s="69" t="s">
        <v>183</v>
      </c>
      <c r="C24" s="70" t="s">
        <v>111</v>
      </c>
      <c r="D24" s="63"/>
      <c r="E24" s="63">
        <v>9.9</v>
      </c>
      <c r="F24" s="63">
        <v>11.25</v>
      </c>
      <c r="G24" s="63">
        <v>12.15</v>
      </c>
      <c r="H24" s="81"/>
      <c r="I24" s="61"/>
      <c r="J24" s="62"/>
    </row>
    <row r="25" spans="1:9" ht="18">
      <c r="A25" s="58"/>
      <c r="B25" s="55"/>
      <c r="C25" s="56"/>
      <c r="D25" s="64">
        <f>SUM(D19:D24)-MIN(D19:D24)</f>
        <v>38.25</v>
      </c>
      <c r="E25" s="64">
        <f>SUM(E19:E24)-MIN(E19:E24)</f>
        <v>30.05</v>
      </c>
      <c r="F25" s="64">
        <f>SUM(F19:F24)-MIN(F19:F24)</f>
        <v>35.25</v>
      </c>
      <c r="G25" s="64">
        <f>SUM(G19:G24)-MIN(G19:G24)</f>
        <v>37.35</v>
      </c>
      <c r="H25" s="65">
        <f>SUM(D25:G25)</f>
        <v>140.9</v>
      </c>
      <c r="I25" s="61"/>
    </row>
    <row r="26" spans="8:9" ht="6" customHeight="1">
      <c r="H26" s="81"/>
      <c r="I26" s="61"/>
    </row>
    <row r="27" spans="1:9" ht="18">
      <c r="A27" s="58" t="s">
        <v>3</v>
      </c>
      <c r="B27" s="71" t="s">
        <v>192</v>
      </c>
      <c r="C27" s="56"/>
      <c r="D27" s="57"/>
      <c r="E27" s="57"/>
      <c r="F27" s="57"/>
      <c r="G27" s="57"/>
      <c r="H27" s="81"/>
      <c r="I27" s="61"/>
    </row>
    <row r="28" spans="1:10" ht="15.75">
      <c r="A28" s="58"/>
      <c r="B28" s="68" t="s">
        <v>193</v>
      </c>
      <c r="C28" s="30" t="s">
        <v>188</v>
      </c>
      <c r="D28" s="59">
        <v>11.25</v>
      </c>
      <c r="E28" s="60">
        <v>10.55</v>
      </c>
      <c r="F28" s="60">
        <v>11.5</v>
      </c>
      <c r="G28" s="60">
        <v>13.3</v>
      </c>
      <c r="H28" s="81"/>
      <c r="I28" s="61"/>
      <c r="J28" s="62"/>
    </row>
    <row r="29" spans="1:10" ht="15.75">
      <c r="A29" s="58"/>
      <c r="B29" s="68" t="s">
        <v>194</v>
      </c>
      <c r="C29" s="30" t="s">
        <v>195</v>
      </c>
      <c r="D29" s="59">
        <v>10.8</v>
      </c>
      <c r="E29" s="60">
        <v>9.15</v>
      </c>
      <c r="F29" s="60">
        <v>10.25</v>
      </c>
      <c r="G29" s="60">
        <v>11.75</v>
      </c>
      <c r="H29" s="81"/>
      <c r="I29" s="61"/>
      <c r="J29" s="62"/>
    </row>
    <row r="30" spans="1:10" ht="15.75">
      <c r="A30" s="58"/>
      <c r="B30" s="68" t="s">
        <v>196</v>
      </c>
      <c r="C30" s="30" t="s">
        <v>102</v>
      </c>
      <c r="D30" s="59"/>
      <c r="E30" s="60">
        <v>8.05</v>
      </c>
      <c r="F30" s="60"/>
      <c r="G30" s="60"/>
      <c r="H30" s="81"/>
      <c r="I30" s="61"/>
      <c r="J30" s="62"/>
    </row>
    <row r="31" spans="1:10" ht="15.75">
      <c r="A31" s="58"/>
      <c r="B31" s="68" t="s">
        <v>197</v>
      </c>
      <c r="C31" s="30" t="s">
        <v>198</v>
      </c>
      <c r="D31" s="59">
        <v>11.3</v>
      </c>
      <c r="E31" s="60">
        <v>10.1</v>
      </c>
      <c r="F31" s="60">
        <v>11.75</v>
      </c>
      <c r="G31" s="60">
        <v>12.3</v>
      </c>
      <c r="H31" s="81"/>
      <c r="I31" s="61"/>
      <c r="J31" s="62"/>
    </row>
    <row r="32" spans="1:10" ht="16.5" thickBot="1">
      <c r="A32" s="58"/>
      <c r="B32" s="68" t="s">
        <v>199</v>
      </c>
      <c r="C32" s="30" t="s">
        <v>146</v>
      </c>
      <c r="D32" s="63">
        <v>12.4</v>
      </c>
      <c r="E32" s="63"/>
      <c r="F32" s="63">
        <v>11.7</v>
      </c>
      <c r="G32" s="63">
        <v>11.7</v>
      </c>
      <c r="H32" s="81"/>
      <c r="I32" s="61"/>
      <c r="J32" s="62"/>
    </row>
    <row r="33" spans="1:9" ht="18">
      <c r="A33" s="58"/>
      <c r="B33" s="55"/>
      <c r="C33" s="56"/>
      <c r="D33" s="64">
        <f>SUM(D28:D32)-MIN(D28:D32)</f>
        <v>34.95</v>
      </c>
      <c r="E33" s="64">
        <f>SUM(E28:E32)-MIN(E28:E32)</f>
        <v>29.8</v>
      </c>
      <c r="F33" s="64">
        <f>SUM(F28:F32)-MIN(F28:F32)</f>
        <v>34.95</v>
      </c>
      <c r="G33" s="64">
        <f>SUM(G28:G32)-MIN(G28:G32)</f>
        <v>37.349999999999994</v>
      </c>
      <c r="H33" s="65">
        <f>SUM(D33:G33)</f>
        <v>137.05</v>
      </c>
      <c r="I33" s="61"/>
    </row>
    <row r="34" spans="1:9" ht="15">
      <c r="A34" s="52"/>
      <c r="B34" s="66"/>
      <c r="C34" s="66"/>
      <c r="D34" s="66"/>
      <c r="E34" s="66"/>
      <c r="F34" s="66"/>
      <c r="G34" s="66"/>
      <c r="H34" s="81"/>
      <c r="I34" s="61"/>
    </row>
    <row r="35" spans="1:9" ht="18">
      <c r="A35" s="58" t="s">
        <v>4</v>
      </c>
      <c r="B35" s="71" t="s">
        <v>132</v>
      </c>
      <c r="C35" s="56"/>
      <c r="D35" s="57"/>
      <c r="E35" s="57"/>
      <c r="F35" s="57"/>
      <c r="G35" s="57"/>
      <c r="H35" s="81"/>
      <c r="I35" s="61"/>
    </row>
    <row r="36" spans="1:10" ht="15.75">
      <c r="A36" s="58"/>
      <c r="B36" s="68" t="s">
        <v>250</v>
      </c>
      <c r="C36" s="30" t="s">
        <v>13</v>
      </c>
      <c r="D36" s="59"/>
      <c r="E36" s="60">
        <v>9.45</v>
      </c>
      <c r="F36" s="60"/>
      <c r="G36" s="60">
        <v>12.35</v>
      </c>
      <c r="H36" s="81"/>
      <c r="I36" s="61"/>
      <c r="J36" s="62"/>
    </row>
    <row r="37" spans="1:10" ht="15.75">
      <c r="A37" s="58"/>
      <c r="B37" s="68" t="s">
        <v>133</v>
      </c>
      <c r="C37" s="30" t="s">
        <v>134</v>
      </c>
      <c r="D37" s="59">
        <v>10.55</v>
      </c>
      <c r="E37" s="60"/>
      <c r="F37" s="60">
        <v>11.45</v>
      </c>
      <c r="G37" s="60">
        <v>11.4</v>
      </c>
      <c r="H37" s="81"/>
      <c r="I37" s="61"/>
      <c r="J37" s="62"/>
    </row>
    <row r="38" spans="1:10" ht="15.75">
      <c r="A38" s="58"/>
      <c r="B38" s="68" t="s">
        <v>135</v>
      </c>
      <c r="C38" s="30" t="s">
        <v>136</v>
      </c>
      <c r="D38" s="59">
        <v>11.2</v>
      </c>
      <c r="E38" s="60">
        <v>8.55</v>
      </c>
      <c r="F38" s="60"/>
      <c r="G38" s="60"/>
      <c r="H38" s="81"/>
      <c r="I38" s="61"/>
      <c r="J38" s="62"/>
    </row>
    <row r="39" spans="1:10" ht="15.75">
      <c r="A39" s="58"/>
      <c r="B39" s="68" t="s">
        <v>137</v>
      </c>
      <c r="C39" s="30" t="s">
        <v>138</v>
      </c>
      <c r="D39" s="59"/>
      <c r="E39" s="60"/>
      <c r="F39" s="60">
        <v>10.25</v>
      </c>
      <c r="G39" s="60">
        <v>11.55</v>
      </c>
      <c r="H39" s="81"/>
      <c r="I39" s="61"/>
      <c r="J39" s="62"/>
    </row>
    <row r="40" spans="1:10" ht="15.75">
      <c r="A40" s="58"/>
      <c r="B40" s="68" t="s">
        <v>139</v>
      </c>
      <c r="C40" s="30" t="s">
        <v>140</v>
      </c>
      <c r="D40" s="60">
        <v>11.3</v>
      </c>
      <c r="E40" s="60">
        <v>8.3</v>
      </c>
      <c r="F40" s="60">
        <v>10.75</v>
      </c>
      <c r="G40" s="60"/>
      <c r="H40" s="81"/>
      <c r="I40" s="61"/>
      <c r="J40" s="62"/>
    </row>
    <row r="41" spans="1:10" ht="16.5" thickBot="1">
      <c r="A41" s="58"/>
      <c r="B41" s="69" t="s">
        <v>251</v>
      </c>
      <c r="C41" s="67" t="s">
        <v>146</v>
      </c>
      <c r="D41" s="63">
        <v>10.7</v>
      </c>
      <c r="E41" s="63">
        <v>9.8</v>
      </c>
      <c r="F41" s="63">
        <v>11.7</v>
      </c>
      <c r="G41" s="63">
        <v>12.7</v>
      </c>
      <c r="H41" s="81"/>
      <c r="I41" s="61"/>
      <c r="J41" s="62"/>
    </row>
    <row r="42" spans="1:9" ht="18">
      <c r="A42" s="58"/>
      <c r="B42" s="55"/>
      <c r="C42" s="56"/>
      <c r="D42" s="64">
        <f>SUM(D36:D41)-MIN(D36:D41)</f>
        <v>33.2</v>
      </c>
      <c r="E42" s="64">
        <f>SUM(E36:E41)-MIN(E36:E41)</f>
        <v>27.8</v>
      </c>
      <c r="F42" s="64">
        <f>SUM(F36:F41)-MIN(F36:F41)</f>
        <v>33.900000000000006</v>
      </c>
      <c r="G42" s="64">
        <f>SUM(G36:G41)-MIN(G36:G41)</f>
        <v>36.6</v>
      </c>
      <c r="H42" s="65">
        <f>SUM(D42:G42)</f>
        <v>131.5</v>
      </c>
      <c r="I42" s="61"/>
    </row>
    <row r="43" spans="1:9" ht="15.75">
      <c r="A43" s="58"/>
      <c r="H43" s="81"/>
      <c r="I43" s="61"/>
    </row>
    <row r="44" spans="1:9" ht="18">
      <c r="A44" s="58" t="s">
        <v>5</v>
      </c>
      <c r="B44" s="71" t="s">
        <v>141</v>
      </c>
      <c r="C44" s="56"/>
      <c r="D44" s="57"/>
      <c r="E44" s="57"/>
      <c r="F44" s="57"/>
      <c r="G44" s="57"/>
      <c r="H44" s="81"/>
      <c r="I44" s="61"/>
    </row>
    <row r="45" spans="1:10" ht="15.75">
      <c r="A45" s="58"/>
      <c r="B45" s="68" t="s">
        <v>142</v>
      </c>
      <c r="C45" s="30" t="s">
        <v>143</v>
      </c>
      <c r="D45" s="59">
        <v>11.15</v>
      </c>
      <c r="E45" s="60">
        <v>9.45</v>
      </c>
      <c r="F45" s="60">
        <v>9.85</v>
      </c>
      <c r="G45" s="60">
        <v>11.6</v>
      </c>
      <c r="H45" s="81"/>
      <c r="I45" s="61"/>
      <c r="J45" s="62"/>
    </row>
    <row r="46" spans="1:10" ht="15.75">
      <c r="A46" s="58"/>
      <c r="B46" s="68" t="s">
        <v>144</v>
      </c>
      <c r="C46" s="30" t="s">
        <v>134</v>
      </c>
      <c r="D46" s="59">
        <v>10.6</v>
      </c>
      <c r="E46" s="60">
        <v>9.4</v>
      </c>
      <c r="F46" s="60">
        <v>10.8</v>
      </c>
      <c r="G46" s="60">
        <v>12.4</v>
      </c>
      <c r="H46" s="81"/>
      <c r="I46" s="61"/>
      <c r="J46" s="62"/>
    </row>
    <row r="47" spans="1:10" ht="15.75">
      <c r="A47" s="58"/>
      <c r="B47" s="68" t="s">
        <v>145</v>
      </c>
      <c r="C47" s="30" t="s">
        <v>146</v>
      </c>
      <c r="D47" s="59">
        <v>10.75</v>
      </c>
      <c r="E47" s="60">
        <v>9.9</v>
      </c>
      <c r="F47" s="60">
        <v>10.7</v>
      </c>
      <c r="G47" s="60">
        <v>11.4</v>
      </c>
      <c r="H47" s="81"/>
      <c r="I47" s="61"/>
      <c r="J47" s="62"/>
    </row>
    <row r="48" spans="1:10" ht="16.5" thickBot="1">
      <c r="A48" s="58"/>
      <c r="B48" s="68" t="s">
        <v>152</v>
      </c>
      <c r="C48" s="30" t="s">
        <v>153</v>
      </c>
      <c r="D48" s="63">
        <v>11.65</v>
      </c>
      <c r="E48" s="63">
        <v>8.25</v>
      </c>
      <c r="F48" s="63">
        <v>11.45</v>
      </c>
      <c r="G48" s="63">
        <v>10.15</v>
      </c>
      <c r="H48" s="81"/>
      <c r="I48" s="61"/>
      <c r="J48" s="62"/>
    </row>
    <row r="49" spans="1:9" ht="18">
      <c r="A49" s="58"/>
      <c r="B49" s="55"/>
      <c r="C49" s="56"/>
      <c r="D49" s="64">
        <f>SUM(D45:D48)-MIN(D45:D48)</f>
        <v>33.55</v>
      </c>
      <c r="E49" s="64">
        <f>SUM(E45:E48)-MIN(E45:E48)</f>
        <v>28.75</v>
      </c>
      <c r="F49" s="64">
        <f>SUM(F45:F48)-MIN(F45:F48)</f>
        <v>32.949999999999996</v>
      </c>
      <c r="G49" s="64">
        <f>SUM(G45:G48)-MIN(G45:G48)</f>
        <v>35.4</v>
      </c>
      <c r="H49" s="65">
        <f>SUM(D49:G49)</f>
        <v>130.65</v>
      </c>
      <c r="I49" s="61"/>
    </row>
    <row r="50" spans="8:9" ht="21.75" customHeight="1">
      <c r="H50" s="81"/>
      <c r="I50" s="61"/>
    </row>
    <row r="51" spans="1:9" ht="18">
      <c r="A51" s="58" t="s">
        <v>6</v>
      </c>
      <c r="B51" s="71" t="s">
        <v>97</v>
      </c>
      <c r="C51" s="56"/>
      <c r="D51" s="57"/>
      <c r="E51" s="57"/>
      <c r="F51" s="57"/>
      <c r="G51" s="57"/>
      <c r="H51" s="81"/>
      <c r="I51" s="61"/>
    </row>
    <row r="52" spans="1:10" ht="15.75">
      <c r="A52" s="58"/>
      <c r="B52" s="68" t="s">
        <v>98</v>
      </c>
      <c r="C52" s="30" t="s">
        <v>99</v>
      </c>
      <c r="D52" s="59">
        <v>12.1</v>
      </c>
      <c r="E52" s="60"/>
      <c r="F52" s="60">
        <v>10.5</v>
      </c>
      <c r="G52" s="60"/>
      <c r="H52" s="81"/>
      <c r="I52" s="61"/>
      <c r="J52" s="62"/>
    </row>
    <row r="53" spans="1:10" ht="15.75">
      <c r="A53" s="58"/>
      <c r="B53" s="68" t="s">
        <v>101</v>
      </c>
      <c r="C53" s="30" t="s">
        <v>102</v>
      </c>
      <c r="D53" s="59">
        <v>11</v>
      </c>
      <c r="E53" s="60">
        <v>10.1</v>
      </c>
      <c r="F53" s="60">
        <v>10.5</v>
      </c>
      <c r="G53" s="60">
        <v>11.35</v>
      </c>
      <c r="H53" s="81"/>
      <c r="I53" s="61"/>
      <c r="J53" s="62"/>
    </row>
    <row r="54" spans="1:10" ht="15.75">
      <c r="A54" s="58"/>
      <c r="B54" s="68" t="s">
        <v>103</v>
      </c>
      <c r="C54" s="30" t="s">
        <v>104</v>
      </c>
      <c r="D54" s="59">
        <v>11.95</v>
      </c>
      <c r="E54" s="60">
        <v>9</v>
      </c>
      <c r="F54" s="60"/>
      <c r="G54" s="60">
        <v>11.5</v>
      </c>
      <c r="H54" s="81"/>
      <c r="I54" s="61"/>
      <c r="J54" s="62"/>
    </row>
    <row r="55" spans="1:10" ht="15.75">
      <c r="A55" s="58"/>
      <c r="B55" s="68" t="s">
        <v>105</v>
      </c>
      <c r="C55" s="30" t="s">
        <v>106</v>
      </c>
      <c r="D55" s="60"/>
      <c r="E55" s="60">
        <v>5.7</v>
      </c>
      <c r="F55" s="60">
        <v>11.3</v>
      </c>
      <c r="G55" s="60">
        <v>11.85</v>
      </c>
      <c r="H55" s="81"/>
      <c r="I55" s="61"/>
      <c r="J55" s="62"/>
    </row>
    <row r="56" spans="1:10" ht="16.5" thickBot="1">
      <c r="A56" s="58"/>
      <c r="B56" s="68" t="s">
        <v>107</v>
      </c>
      <c r="C56" s="30" t="s">
        <v>15</v>
      </c>
      <c r="D56" s="63">
        <v>0</v>
      </c>
      <c r="E56" s="63">
        <v>8.45</v>
      </c>
      <c r="F56" s="63">
        <v>10.55</v>
      </c>
      <c r="G56" s="63">
        <v>11.2</v>
      </c>
      <c r="H56" s="81"/>
      <c r="I56" s="61"/>
      <c r="J56" s="62"/>
    </row>
    <row r="57" spans="1:9" ht="18">
      <c r="A57" s="58"/>
      <c r="B57" s="55"/>
      <c r="C57" s="56"/>
      <c r="D57" s="64">
        <f>SUM(D52:D56)-MIN(D52:D56)</f>
        <v>35.05</v>
      </c>
      <c r="E57" s="64">
        <f>SUM(E52:E56)-MIN(E52:E56)</f>
        <v>27.55</v>
      </c>
      <c r="F57" s="64">
        <f>SUM(F52:F56)-MIN(F52:F56)</f>
        <v>32.349999999999994</v>
      </c>
      <c r="G57" s="64">
        <f>SUM(G52:G56)-MIN(G52:G56)</f>
        <v>34.7</v>
      </c>
      <c r="H57" s="65">
        <f>SUM(D57:G57)</f>
        <v>129.64999999999998</v>
      </c>
      <c r="I57" s="61"/>
    </row>
    <row r="58" spans="1:9" ht="12.75">
      <c r="A58" s="52"/>
      <c r="H58" s="81"/>
      <c r="I58" s="61"/>
    </row>
    <row r="59" spans="1:9" ht="18">
      <c r="A59" s="58" t="s">
        <v>7</v>
      </c>
      <c r="B59" s="71" t="s">
        <v>162</v>
      </c>
      <c r="C59" s="56"/>
      <c r="D59" s="57"/>
      <c r="E59" s="57"/>
      <c r="F59" s="57"/>
      <c r="G59" s="57"/>
      <c r="H59" s="81"/>
      <c r="I59" s="61"/>
    </row>
    <row r="60" spans="1:10" ht="15.75">
      <c r="A60" s="58"/>
      <c r="B60" s="68" t="s">
        <v>163</v>
      </c>
      <c r="C60" s="30" t="s">
        <v>164</v>
      </c>
      <c r="D60" s="59"/>
      <c r="E60" s="60">
        <v>8</v>
      </c>
      <c r="F60" s="60">
        <v>11.35</v>
      </c>
      <c r="G60" s="60">
        <v>12.3</v>
      </c>
      <c r="H60" s="81"/>
      <c r="I60" s="61"/>
      <c r="J60" s="62"/>
    </row>
    <row r="61" spans="1:10" ht="15.75">
      <c r="A61" s="58"/>
      <c r="B61" s="68" t="s">
        <v>165</v>
      </c>
      <c r="C61" s="30" t="s">
        <v>166</v>
      </c>
      <c r="D61" s="59">
        <v>11</v>
      </c>
      <c r="E61" s="60"/>
      <c r="F61" s="60"/>
      <c r="G61" s="60"/>
      <c r="H61" s="81"/>
      <c r="I61" s="61"/>
      <c r="J61" s="62"/>
    </row>
    <row r="62" spans="1:10" ht="15.75">
      <c r="A62" s="58"/>
      <c r="B62" s="68" t="s">
        <v>167</v>
      </c>
      <c r="C62" s="30" t="s">
        <v>168</v>
      </c>
      <c r="D62" s="59">
        <v>12.35</v>
      </c>
      <c r="E62" s="60">
        <v>9.05</v>
      </c>
      <c r="F62" s="60">
        <v>10.15</v>
      </c>
      <c r="G62" s="60">
        <v>11.05</v>
      </c>
      <c r="H62" s="81"/>
      <c r="I62" s="61"/>
      <c r="J62" s="62"/>
    </row>
    <row r="63" spans="1:10" ht="15.75">
      <c r="A63" s="58"/>
      <c r="B63" s="68" t="s">
        <v>169</v>
      </c>
      <c r="C63" s="30" t="s">
        <v>23</v>
      </c>
      <c r="D63" s="59">
        <v>11.2</v>
      </c>
      <c r="E63" s="60"/>
      <c r="F63" s="60">
        <v>9.55</v>
      </c>
      <c r="G63" s="60">
        <v>10.4</v>
      </c>
      <c r="H63" s="81"/>
      <c r="I63" s="61"/>
      <c r="J63" s="62"/>
    </row>
    <row r="64" spans="1:10" ht="15.75">
      <c r="A64" s="58"/>
      <c r="B64" s="68" t="s">
        <v>170</v>
      </c>
      <c r="C64" s="30" t="s">
        <v>171</v>
      </c>
      <c r="D64" s="60"/>
      <c r="E64" s="60">
        <v>8</v>
      </c>
      <c r="F64" s="60">
        <v>10.5</v>
      </c>
      <c r="G64" s="60"/>
      <c r="H64" s="81"/>
      <c r="I64" s="61"/>
      <c r="J64" s="62"/>
    </row>
    <row r="65" spans="1:10" ht="16.5" thickBot="1">
      <c r="A65" s="58"/>
      <c r="B65" s="68" t="s">
        <v>172</v>
      </c>
      <c r="C65" s="30" t="s">
        <v>173</v>
      </c>
      <c r="D65" s="63">
        <v>12</v>
      </c>
      <c r="E65" s="63">
        <v>8.8</v>
      </c>
      <c r="F65" s="63"/>
      <c r="G65" s="63">
        <v>11</v>
      </c>
      <c r="H65" s="81"/>
      <c r="I65" s="61"/>
      <c r="J65" s="62"/>
    </row>
    <row r="66" spans="1:9" ht="18">
      <c r="A66" s="58"/>
      <c r="B66" s="55"/>
      <c r="C66" s="56"/>
      <c r="D66" s="64">
        <f>SUM(D60:D65)-MIN(D60:D65)</f>
        <v>35.55</v>
      </c>
      <c r="E66" s="64">
        <f>SUM(E60:E65)-MIN(E60:E65)</f>
        <v>25.85</v>
      </c>
      <c r="F66" s="64">
        <f>SUM(F60:F65)-MIN(F60:F65)</f>
        <v>31.999999999999996</v>
      </c>
      <c r="G66" s="64">
        <f>SUM(G60:G65)-MIN(G60:G65)</f>
        <v>34.35</v>
      </c>
      <c r="H66" s="65">
        <f>SUM(D66:G66)</f>
        <v>127.75</v>
      </c>
      <c r="I66" s="61"/>
    </row>
    <row r="67" spans="1:9" ht="15.75">
      <c r="A67" s="58"/>
      <c r="H67" s="81"/>
      <c r="I67" s="61"/>
    </row>
    <row r="68" spans="1:9" ht="18">
      <c r="A68" s="58" t="s">
        <v>8</v>
      </c>
      <c r="B68" s="71" t="s">
        <v>209</v>
      </c>
      <c r="C68" s="56"/>
      <c r="D68" s="57"/>
      <c r="E68" s="57"/>
      <c r="F68" s="57"/>
      <c r="G68" s="57"/>
      <c r="H68" s="81"/>
      <c r="I68" s="61"/>
    </row>
    <row r="69" spans="1:10" ht="15.75">
      <c r="A69" s="58"/>
      <c r="B69" s="68" t="s">
        <v>210</v>
      </c>
      <c r="C69" s="30" t="s">
        <v>122</v>
      </c>
      <c r="D69" s="59">
        <v>12.15</v>
      </c>
      <c r="E69" s="60">
        <v>5.5</v>
      </c>
      <c r="F69" s="60"/>
      <c r="G69" s="60">
        <v>11.05</v>
      </c>
      <c r="H69" s="81"/>
      <c r="I69" s="61"/>
      <c r="J69" s="62"/>
    </row>
    <row r="70" spans="1:10" ht="15.75">
      <c r="A70" s="58"/>
      <c r="B70" s="68" t="s">
        <v>211</v>
      </c>
      <c r="C70" s="30" t="s">
        <v>122</v>
      </c>
      <c r="D70" s="59"/>
      <c r="E70" s="60"/>
      <c r="F70" s="60">
        <v>8.5</v>
      </c>
      <c r="G70" s="60">
        <v>11</v>
      </c>
      <c r="H70" s="81"/>
      <c r="I70" s="61"/>
      <c r="J70" s="62"/>
    </row>
    <row r="71" spans="1:10" ht="15.75">
      <c r="A71" s="58"/>
      <c r="B71" s="68" t="s">
        <v>212</v>
      </c>
      <c r="C71" s="30" t="s">
        <v>102</v>
      </c>
      <c r="D71" s="59">
        <v>12.45</v>
      </c>
      <c r="E71" s="60">
        <v>9.15</v>
      </c>
      <c r="F71" s="60">
        <v>8</v>
      </c>
      <c r="G71" s="60">
        <v>10.6</v>
      </c>
      <c r="H71" s="81"/>
      <c r="I71" s="61"/>
      <c r="J71" s="62"/>
    </row>
    <row r="72" spans="1:10" ht="15.75">
      <c r="A72" s="58"/>
      <c r="B72" s="68" t="s">
        <v>213</v>
      </c>
      <c r="C72" s="30" t="s">
        <v>153</v>
      </c>
      <c r="D72" s="59">
        <v>12.3</v>
      </c>
      <c r="E72" s="60">
        <v>8.9</v>
      </c>
      <c r="F72" s="60">
        <v>9.95</v>
      </c>
      <c r="G72" s="60"/>
      <c r="H72" s="81"/>
      <c r="I72" s="61"/>
      <c r="J72" s="62"/>
    </row>
    <row r="73" spans="1:10" ht="16.5" thickBot="1">
      <c r="A73" s="58"/>
      <c r="B73" s="68" t="s">
        <v>116</v>
      </c>
      <c r="C73" s="30" t="s">
        <v>214</v>
      </c>
      <c r="D73" s="63">
        <v>12.8</v>
      </c>
      <c r="E73" s="63">
        <v>9.1</v>
      </c>
      <c r="F73" s="63">
        <v>9.95</v>
      </c>
      <c r="G73" s="63">
        <v>12.4</v>
      </c>
      <c r="H73" s="81"/>
      <c r="I73" s="61"/>
      <c r="J73" s="62"/>
    </row>
    <row r="74" spans="1:9" ht="18">
      <c r="A74" s="58"/>
      <c r="B74" s="55"/>
      <c r="C74" s="56"/>
      <c r="D74" s="64">
        <f>SUM(D69:D73)-MIN(D69:D73)</f>
        <v>37.550000000000004</v>
      </c>
      <c r="E74" s="64">
        <f>SUM(E69:E73)-MIN(E69:E73)</f>
        <v>27.15</v>
      </c>
      <c r="F74" s="64">
        <f>SUM(F69:F73)-MIN(F69:F73)</f>
        <v>28.4</v>
      </c>
      <c r="G74" s="64">
        <f>SUM(G69:G73)-MIN(G69:G73)</f>
        <v>34.449999999999996</v>
      </c>
      <c r="H74" s="65">
        <f>SUM(D74:G74)</f>
        <v>127.54999999999998</v>
      </c>
      <c r="I74" s="61"/>
    </row>
    <row r="75" spans="2:9" ht="15">
      <c r="B75" s="55"/>
      <c r="C75" s="56"/>
      <c r="D75" s="57"/>
      <c r="E75" s="57"/>
      <c r="F75" s="57"/>
      <c r="G75" s="57"/>
      <c r="H75" s="81"/>
      <c r="I75" s="61"/>
    </row>
    <row r="76" spans="1:9" ht="18">
      <c r="A76" s="58" t="s">
        <v>10</v>
      </c>
      <c r="B76" s="71" t="s">
        <v>215</v>
      </c>
      <c r="C76" s="56"/>
      <c r="D76" s="57"/>
      <c r="E76" s="57"/>
      <c r="F76" s="57"/>
      <c r="G76" s="57"/>
      <c r="H76" s="81"/>
      <c r="I76" s="61"/>
    </row>
    <row r="77" spans="1:10" ht="15.75">
      <c r="A77" s="58"/>
      <c r="B77" s="68" t="s">
        <v>216</v>
      </c>
      <c r="C77" s="30" t="s">
        <v>111</v>
      </c>
      <c r="D77" s="59"/>
      <c r="E77" s="60">
        <v>4.2</v>
      </c>
      <c r="F77" s="60">
        <v>10.3</v>
      </c>
      <c r="G77" s="60"/>
      <c r="H77" s="81"/>
      <c r="I77" s="61"/>
      <c r="J77" s="62"/>
    </row>
    <row r="78" spans="1:10" ht="15.75">
      <c r="A78" s="58"/>
      <c r="B78" s="68" t="s">
        <v>217</v>
      </c>
      <c r="C78" s="30" t="s">
        <v>15</v>
      </c>
      <c r="D78" s="59">
        <v>10.6</v>
      </c>
      <c r="E78" s="60">
        <v>8.65</v>
      </c>
      <c r="F78" s="60"/>
      <c r="G78" s="60">
        <v>10.55</v>
      </c>
      <c r="H78" s="81"/>
      <c r="I78" s="61"/>
      <c r="J78" s="62"/>
    </row>
    <row r="79" spans="1:10" ht="15.75">
      <c r="A79" s="58"/>
      <c r="B79" s="68" t="s">
        <v>218</v>
      </c>
      <c r="C79" s="30" t="s">
        <v>164</v>
      </c>
      <c r="D79" s="59">
        <v>9.85</v>
      </c>
      <c r="E79" s="60"/>
      <c r="F79" s="60">
        <v>10.25</v>
      </c>
      <c r="G79" s="60">
        <v>10.85</v>
      </c>
      <c r="H79" s="81"/>
      <c r="I79" s="61"/>
      <c r="J79" s="62"/>
    </row>
    <row r="80" spans="1:10" ht="15.75">
      <c r="A80" s="58"/>
      <c r="B80" s="68" t="s">
        <v>219</v>
      </c>
      <c r="C80" s="30" t="s">
        <v>13</v>
      </c>
      <c r="D80" s="59"/>
      <c r="E80" s="60"/>
      <c r="F80" s="60">
        <v>8.95</v>
      </c>
      <c r="G80" s="60">
        <v>9.95</v>
      </c>
      <c r="H80" s="81"/>
      <c r="I80" s="61"/>
      <c r="J80" s="62"/>
    </row>
    <row r="81" spans="1:10" ht="15.75">
      <c r="A81" s="58"/>
      <c r="B81" s="68" t="s">
        <v>220</v>
      </c>
      <c r="C81" s="30" t="s">
        <v>221</v>
      </c>
      <c r="D81" s="60">
        <v>11</v>
      </c>
      <c r="E81" s="60">
        <v>8.35</v>
      </c>
      <c r="F81" s="60"/>
      <c r="G81" s="60"/>
      <c r="H81" s="81"/>
      <c r="I81" s="61"/>
      <c r="J81" s="62"/>
    </row>
    <row r="82" spans="1:10" ht="16.5" thickBot="1">
      <c r="A82" s="58"/>
      <c r="B82" s="69" t="s">
        <v>222</v>
      </c>
      <c r="C82" s="70" t="s">
        <v>21</v>
      </c>
      <c r="D82" s="63">
        <v>12.05</v>
      </c>
      <c r="E82" s="63">
        <v>10.4</v>
      </c>
      <c r="F82" s="63">
        <v>11.65</v>
      </c>
      <c r="G82" s="63">
        <v>12.45</v>
      </c>
      <c r="H82" s="81"/>
      <c r="I82" s="61"/>
      <c r="J82" s="62"/>
    </row>
    <row r="83" spans="1:9" ht="18">
      <c r="A83" s="58"/>
      <c r="B83" s="55"/>
      <c r="C83" s="56"/>
      <c r="D83" s="64">
        <f>SUM(D77:D82)-MIN(D77:D82)</f>
        <v>33.65</v>
      </c>
      <c r="E83" s="64">
        <f>SUM(E77:E82)-MIN(E77:E82)</f>
        <v>27.400000000000002</v>
      </c>
      <c r="F83" s="64">
        <f>SUM(F77:F82)-MIN(F77:F82)</f>
        <v>32.2</v>
      </c>
      <c r="G83" s="64">
        <f>SUM(G77:G82)-MIN(G77:G82)</f>
        <v>33.849999999999994</v>
      </c>
      <c r="H83" s="65">
        <f>SUM(D83:G83)</f>
        <v>127.1</v>
      </c>
      <c r="I83" s="61"/>
    </row>
    <row r="84" spans="1:9" ht="18">
      <c r="A84" s="58"/>
      <c r="B84" s="55"/>
      <c r="C84" s="56"/>
      <c r="D84" s="64"/>
      <c r="E84" s="64"/>
      <c r="F84" s="64"/>
      <c r="G84" s="64"/>
      <c r="H84" s="65"/>
      <c r="I84" s="61"/>
    </row>
    <row r="85" spans="1:9" ht="18">
      <c r="A85" s="58" t="s">
        <v>11</v>
      </c>
      <c r="B85" s="71" t="s">
        <v>108</v>
      </c>
      <c r="C85" s="56"/>
      <c r="D85" s="57"/>
      <c r="E85" s="57"/>
      <c r="F85" s="57"/>
      <c r="G85" s="57"/>
      <c r="H85" s="81"/>
      <c r="I85" s="61"/>
    </row>
    <row r="86" spans="1:9" ht="15.75">
      <c r="A86" s="58"/>
      <c r="B86" s="68" t="s">
        <v>109</v>
      </c>
      <c r="C86" s="30" t="s">
        <v>23</v>
      </c>
      <c r="D86" s="59"/>
      <c r="E86" s="60"/>
      <c r="F86" s="60">
        <v>11.3</v>
      </c>
      <c r="G86" s="60">
        <v>10.75</v>
      </c>
      <c r="H86" s="81"/>
      <c r="I86" s="61"/>
    </row>
    <row r="87" spans="1:9" ht="15.75">
      <c r="A87" s="58"/>
      <c r="B87" s="68" t="s">
        <v>110</v>
      </c>
      <c r="C87" s="30" t="s">
        <v>111</v>
      </c>
      <c r="D87" s="59">
        <v>12.5</v>
      </c>
      <c r="E87" s="60">
        <v>8.15</v>
      </c>
      <c r="F87" s="60">
        <v>9.8</v>
      </c>
      <c r="G87" s="60"/>
      <c r="H87" s="81"/>
      <c r="I87" s="61"/>
    </row>
    <row r="88" spans="1:9" ht="15.75">
      <c r="A88" s="58"/>
      <c r="B88" s="68" t="s">
        <v>112</v>
      </c>
      <c r="C88" s="30" t="s">
        <v>113</v>
      </c>
      <c r="D88" s="59">
        <v>10.4</v>
      </c>
      <c r="E88" s="60">
        <v>3.3</v>
      </c>
      <c r="F88" s="60">
        <v>8.65</v>
      </c>
      <c r="G88" s="60">
        <v>9.95</v>
      </c>
      <c r="H88" s="81"/>
      <c r="I88" s="61"/>
    </row>
    <row r="89" spans="1:9" ht="15.75">
      <c r="A89" s="58"/>
      <c r="B89" s="68" t="s">
        <v>114</v>
      </c>
      <c r="C89" s="30" t="s">
        <v>115</v>
      </c>
      <c r="D89" s="59">
        <v>11.2</v>
      </c>
      <c r="E89" s="60">
        <v>9</v>
      </c>
      <c r="F89" s="60">
        <v>10.95</v>
      </c>
      <c r="G89" s="60">
        <v>10.85</v>
      </c>
      <c r="H89" s="81"/>
      <c r="I89" s="61"/>
    </row>
    <row r="90" spans="1:9" ht="16.5" thickBot="1">
      <c r="A90" s="58"/>
      <c r="B90" s="68" t="s">
        <v>116</v>
      </c>
      <c r="C90" s="30" t="s">
        <v>13</v>
      </c>
      <c r="D90" s="63">
        <v>11.6</v>
      </c>
      <c r="E90" s="63">
        <v>8.2</v>
      </c>
      <c r="F90" s="63"/>
      <c r="G90" s="63">
        <v>11.4</v>
      </c>
      <c r="H90" s="81"/>
      <c r="I90" s="61"/>
    </row>
    <row r="91" spans="1:9" ht="18">
      <c r="A91" s="58"/>
      <c r="B91" s="55"/>
      <c r="C91" s="56"/>
      <c r="D91" s="64">
        <f>SUM(D86:D90)-MIN(D86:D90)</f>
        <v>35.3</v>
      </c>
      <c r="E91" s="64">
        <f>SUM(E86:E90)-MIN(E86:E90)</f>
        <v>25.349999999999998</v>
      </c>
      <c r="F91" s="64">
        <f>SUM(F86:F90)-MIN(F86:F90)</f>
        <v>32.050000000000004</v>
      </c>
      <c r="G91" s="64">
        <f>SUM(G86:G90)-MIN(G86:G90)</f>
        <v>33</v>
      </c>
      <c r="H91" s="65">
        <f>SUM(D91:G91)</f>
        <v>125.69999999999999</v>
      </c>
      <c r="I91" s="61"/>
    </row>
    <row r="92" spans="1:9" ht="15.75">
      <c r="A92" s="58"/>
      <c r="B92" s="55"/>
      <c r="C92" s="56"/>
      <c r="D92" s="57"/>
      <c r="E92" s="57"/>
      <c r="F92" s="57"/>
      <c r="G92" s="57"/>
      <c r="H92" s="81"/>
      <c r="I92" s="61"/>
    </row>
    <row r="93" spans="1:9" ht="18">
      <c r="A93" s="58" t="s">
        <v>16</v>
      </c>
      <c r="B93" s="71" t="s">
        <v>148</v>
      </c>
      <c r="C93" s="56"/>
      <c r="D93" s="57"/>
      <c r="E93" s="57"/>
      <c r="F93" s="57"/>
      <c r="G93" s="57"/>
      <c r="H93" s="81"/>
      <c r="I93" s="61"/>
    </row>
    <row r="94" spans="1:9" ht="15.75">
      <c r="A94" s="58"/>
      <c r="B94" s="68" t="s">
        <v>149</v>
      </c>
      <c r="C94" s="30" t="s">
        <v>150</v>
      </c>
      <c r="D94" s="59"/>
      <c r="E94" s="60">
        <v>7.6</v>
      </c>
      <c r="F94" s="60">
        <v>9.65</v>
      </c>
      <c r="G94" s="60"/>
      <c r="H94" s="81"/>
      <c r="I94" s="61"/>
    </row>
    <row r="95" spans="1:9" ht="15.75">
      <c r="A95" s="58"/>
      <c r="B95" s="68" t="s">
        <v>100</v>
      </c>
      <c r="C95" s="30" t="s">
        <v>14</v>
      </c>
      <c r="D95" s="59">
        <v>10.75</v>
      </c>
      <c r="E95" s="60">
        <v>8.95</v>
      </c>
      <c r="F95" s="60">
        <v>10.65</v>
      </c>
      <c r="G95" s="60">
        <v>10.9</v>
      </c>
      <c r="H95" s="81"/>
      <c r="I95" s="61"/>
    </row>
    <row r="96" spans="1:9" ht="15.75">
      <c r="A96" s="58"/>
      <c r="B96" s="68" t="s">
        <v>147</v>
      </c>
      <c r="C96" s="30" t="s">
        <v>102</v>
      </c>
      <c r="D96" s="59">
        <v>11.05</v>
      </c>
      <c r="E96" s="60">
        <v>7.2</v>
      </c>
      <c r="F96" s="60">
        <v>10.2</v>
      </c>
      <c r="G96" s="60">
        <v>12.15</v>
      </c>
      <c r="H96" s="81"/>
      <c r="I96" s="61"/>
    </row>
    <row r="97" spans="1:9" ht="15.75">
      <c r="A97" s="58"/>
      <c r="B97" s="68" t="s">
        <v>154</v>
      </c>
      <c r="C97" s="30" t="s">
        <v>119</v>
      </c>
      <c r="D97" s="60">
        <v>10.6</v>
      </c>
      <c r="E97" s="60"/>
      <c r="F97" s="60">
        <v>9.9</v>
      </c>
      <c r="G97" s="60">
        <v>10.15</v>
      </c>
      <c r="H97" s="81"/>
      <c r="I97" s="61"/>
    </row>
    <row r="98" spans="1:9" ht="16.5" thickBot="1">
      <c r="A98" s="58"/>
      <c r="B98" s="69" t="s">
        <v>155</v>
      </c>
      <c r="C98" s="70" t="s">
        <v>14</v>
      </c>
      <c r="D98" s="63">
        <v>12.3</v>
      </c>
      <c r="E98" s="63">
        <v>8.8</v>
      </c>
      <c r="F98" s="63"/>
      <c r="G98" s="63">
        <v>12.2</v>
      </c>
      <c r="H98" s="81"/>
      <c r="I98" s="61"/>
    </row>
    <row r="99" spans="1:9" ht="18">
      <c r="A99" s="58"/>
      <c r="B99" s="55"/>
      <c r="C99" s="56"/>
      <c r="D99" s="64">
        <f>SUM(D94:D98)-MIN(D94:D98)</f>
        <v>34.1</v>
      </c>
      <c r="E99" s="64">
        <f>SUM(E94:E98)-MIN(E94:E98)</f>
        <v>25.349999999999998</v>
      </c>
      <c r="F99" s="64">
        <f>SUM(F94:F98)-MIN(F94:F98)</f>
        <v>30.75</v>
      </c>
      <c r="G99" s="64">
        <f>SUM(G94:G98)-MIN(G94:G98)</f>
        <v>35.25000000000001</v>
      </c>
      <c r="H99" s="65">
        <f>SUM(D99:G99)</f>
        <v>125.45000000000002</v>
      </c>
      <c r="I99" s="61"/>
    </row>
    <row r="100" spans="2:9" ht="15">
      <c r="B100" s="55"/>
      <c r="C100" s="56"/>
      <c r="D100" s="57"/>
      <c r="E100" s="57"/>
      <c r="F100" s="57"/>
      <c r="G100" s="57"/>
      <c r="H100" s="81"/>
      <c r="I100" s="61"/>
    </row>
    <row r="101" spans="1:9" ht="18">
      <c r="A101" s="58" t="s">
        <v>17</v>
      </c>
      <c r="B101" s="71" t="s">
        <v>124</v>
      </c>
      <c r="C101" s="56"/>
      <c r="D101" s="57"/>
      <c r="E101" s="57"/>
      <c r="F101" s="57"/>
      <c r="G101" s="57"/>
      <c r="H101" s="81"/>
      <c r="I101" s="61"/>
    </row>
    <row r="102" spans="1:9" ht="15.75">
      <c r="A102" s="58"/>
      <c r="B102" s="68" t="s">
        <v>125</v>
      </c>
      <c r="C102" s="30" t="s">
        <v>111</v>
      </c>
      <c r="D102" s="59">
        <v>11.25</v>
      </c>
      <c r="E102" s="60">
        <v>9.15</v>
      </c>
      <c r="F102" s="60">
        <v>9.45</v>
      </c>
      <c r="G102" s="60">
        <v>12.75</v>
      </c>
      <c r="H102" s="81"/>
      <c r="I102" s="61"/>
    </row>
    <row r="103" spans="1:9" ht="15.75">
      <c r="A103" s="58"/>
      <c r="B103" s="68" t="s">
        <v>126</v>
      </c>
      <c r="C103" s="30" t="s">
        <v>14</v>
      </c>
      <c r="D103" s="59">
        <v>11.55</v>
      </c>
      <c r="E103" s="60">
        <v>8.25</v>
      </c>
      <c r="F103" s="60">
        <v>10.2</v>
      </c>
      <c r="G103" s="60">
        <v>11.85</v>
      </c>
      <c r="H103" s="81"/>
      <c r="I103" s="61"/>
    </row>
    <row r="104" spans="1:9" ht="15.75">
      <c r="A104" s="58"/>
      <c r="B104" s="68" t="s">
        <v>127</v>
      </c>
      <c r="C104" s="30" t="s">
        <v>128</v>
      </c>
      <c r="D104" s="59">
        <v>11</v>
      </c>
      <c r="E104" s="60"/>
      <c r="F104" s="60"/>
      <c r="G104" s="60">
        <v>11</v>
      </c>
      <c r="H104" s="81"/>
      <c r="I104" s="61"/>
    </row>
    <row r="105" spans="1:9" ht="15.75">
      <c r="A105" s="58"/>
      <c r="B105" s="68" t="s">
        <v>129</v>
      </c>
      <c r="C105" s="30" t="s">
        <v>130</v>
      </c>
      <c r="D105" s="60">
        <v>10.65</v>
      </c>
      <c r="E105" s="60">
        <v>5.6</v>
      </c>
      <c r="F105" s="60">
        <v>9.85</v>
      </c>
      <c r="G105" s="60">
        <v>11.55</v>
      </c>
      <c r="H105" s="81"/>
      <c r="I105" s="61"/>
    </row>
    <row r="106" spans="1:9" ht="16.5" thickBot="1">
      <c r="A106" s="58"/>
      <c r="B106" s="69" t="s">
        <v>131</v>
      </c>
      <c r="C106" s="70" t="s">
        <v>102</v>
      </c>
      <c r="D106" s="63"/>
      <c r="E106" s="63">
        <v>6.25</v>
      </c>
      <c r="F106" s="63">
        <v>10</v>
      </c>
      <c r="G106" s="63"/>
      <c r="H106" s="81"/>
      <c r="I106" s="61"/>
    </row>
    <row r="107" spans="1:9" ht="18">
      <c r="A107" s="58"/>
      <c r="B107" s="55"/>
      <c r="C107" s="56"/>
      <c r="D107" s="64">
        <f>SUM(D102:D106)-MIN(D102:D106)</f>
        <v>33.8</v>
      </c>
      <c r="E107" s="64">
        <f>SUM(E102:E106)-MIN(E102:E106)</f>
        <v>23.65</v>
      </c>
      <c r="F107" s="64">
        <f>SUM(F102:F106)-MIN(F102:F106)</f>
        <v>30.05</v>
      </c>
      <c r="G107" s="64">
        <f>SUM(G102:G106)-MIN(G102:G106)</f>
        <v>36.150000000000006</v>
      </c>
      <c r="H107" s="65">
        <f>SUM(D107:G107)</f>
        <v>123.65</v>
      </c>
      <c r="I107" s="61"/>
    </row>
    <row r="108" spans="1:9" ht="15">
      <c r="A108" s="52"/>
      <c r="B108" s="66"/>
      <c r="C108" s="66"/>
      <c r="D108" s="66"/>
      <c r="E108" s="66"/>
      <c r="F108" s="66"/>
      <c r="G108" s="66"/>
      <c r="H108" s="81"/>
      <c r="I108" s="61"/>
    </row>
    <row r="109" spans="1:9" ht="18">
      <c r="A109" s="58" t="s">
        <v>18</v>
      </c>
      <c r="B109" s="71" t="s">
        <v>156</v>
      </c>
      <c r="C109" s="56"/>
      <c r="D109" s="57"/>
      <c r="E109" s="57"/>
      <c r="F109" s="57"/>
      <c r="G109" s="57"/>
      <c r="H109" s="81"/>
      <c r="I109" s="61"/>
    </row>
    <row r="110" spans="1:9" ht="15.75">
      <c r="A110" s="58"/>
      <c r="B110" s="68" t="s">
        <v>157</v>
      </c>
      <c r="C110" s="30" t="s">
        <v>158</v>
      </c>
      <c r="D110" s="59">
        <v>10.85</v>
      </c>
      <c r="E110" s="60">
        <v>9</v>
      </c>
      <c r="F110" s="60">
        <v>10.8</v>
      </c>
      <c r="G110" s="60">
        <v>11.15</v>
      </c>
      <c r="H110" s="81"/>
      <c r="I110" s="61"/>
    </row>
    <row r="111" spans="1:9" ht="15.75">
      <c r="A111" s="58"/>
      <c r="B111" s="68" t="s">
        <v>157</v>
      </c>
      <c r="C111" s="30" t="s">
        <v>138</v>
      </c>
      <c r="D111" s="59"/>
      <c r="E111" s="60">
        <v>6.4</v>
      </c>
      <c r="F111" s="60"/>
      <c r="G111" s="60"/>
      <c r="H111" s="81"/>
      <c r="I111" s="61"/>
    </row>
    <row r="112" spans="1:9" ht="15.75">
      <c r="A112" s="58"/>
      <c r="B112" s="68" t="s">
        <v>159</v>
      </c>
      <c r="C112" s="30" t="s">
        <v>160</v>
      </c>
      <c r="D112" s="59">
        <v>0</v>
      </c>
      <c r="E112" s="60">
        <v>8.25</v>
      </c>
      <c r="F112" s="60">
        <v>10.75</v>
      </c>
      <c r="G112" s="60">
        <v>10.4</v>
      </c>
      <c r="H112" s="81"/>
      <c r="I112" s="61"/>
    </row>
    <row r="113" spans="1:9" ht="15.75">
      <c r="A113" s="58"/>
      <c r="B113" s="68" t="s">
        <v>116</v>
      </c>
      <c r="C113" s="30" t="s">
        <v>151</v>
      </c>
      <c r="D113" s="59">
        <v>10.05</v>
      </c>
      <c r="E113" s="60">
        <v>5.8</v>
      </c>
      <c r="F113" s="60">
        <v>10.2</v>
      </c>
      <c r="G113" s="60">
        <v>10</v>
      </c>
      <c r="H113" s="81"/>
      <c r="I113" s="61"/>
    </row>
    <row r="114" spans="1:9" ht="16.5" thickBot="1">
      <c r="A114" s="58"/>
      <c r="B114" s="68" t="s">
        <v>161</v>
      </c>
      <c r="C114" s="30" t="s">
        <v>160</v>
      </c>
      <c r="D114" s="63">
        <v>10.15</v>
      </c>
      <c r="E114" s="63"/>
      <c r="F114" s="63">
        <v>10.4</v>
      </c>
      <c r="G114" s="63">
        <v>9.45</v>
      </c>
      <c r="H114" s="81"/>
      <c r="I114" s="61"/>
    </row>
    <row r="115" spans="1:9" ht="18">
      <c r="A115" s="58"/>
      <c r="B115" s="55"/>
      <c r="C115" s="56"/>
      <c r="D115" s="64">
        <f>SUM(D110:D114)-MIN(D110:D114)</f>
        <v>31.049999999999997</v>
      </c>
      <c r="E115" s="64">
        <f>SUM(E110:E114)-MIN(E110:E114)</f>
        <v>23.65</v>
      </c>
      <c r="F115" s="64">
        <f>SUM(F110:F114)-MIN(F110:F114)</f>
        <v>31.95</v>
      </c>
      <c r="G115" s="64">
        <f>SUM(G110:G114)-MIN(G110:G114)</f>
        <v>31.55</v>
      </c>
      <c r="H115" s="65">
        <f>SUM(D115:G115)</f>
        <v>118.19999999999999</v>
      </c>
      <c r="I115" s="61"/>
    </row>
    <row r="116" spans="1:9" ht="15.75">
      <c r="A116" s="58"/>
      <c r="H116" s="81"/>
      <c r="I116" s="61"/>
    </row>
    <row r="117" spans="1:9" ht="18">
      <c r="A117" s="58" t="s">
        <v>19</v>
      </c>
      <c r="B117" s="71" t="s">
        <v>117</v>
      </c>
      <c r="C117" s="56"/>
      <c r="D117" s="57"/>
      <c r="E117" s="57"/>
      <c r="F117" s="57"/>
      <c r="G117" s="57"/>
      <c r="H117" s="81"/>
      <c r="I117" s="61"/>
    </row>
    <row r="118" spans="1:9" ht="15.75">
      <c r="A118" s="58"/>
      <c r="B118" s="68" t="s">
        <v>118</v>
      </c>
      <c r="C118" s="30" t="s">
        <v>119</v>
      </c>
      <c r="D118" s="59">
        <v>11.15</v>
      </c>
      <c r="E118" s="60">
        <v>7.85</v>
      </c>
      <c r="F118" s="60">
        <v>9.2</v>
      </c>
      <c r="G118" s="60">
        <v>10.5</v>
      </c>
      <c r="H118" s="81"/>
      <c r="I118" s="61"/>
    </row>
    <row r="119" spans="1:9" ht="15.75">
      <c r="A119" s="58"/>
      <c r="B119" s="68" t="s">
        <v>120</v>
      </c>
      <c r="C119" s="30" t="s">
        <v>102</v>
      </c>
      <c r="D119" s="59">
        <v>11.8</v>
      </c>
      <c r="E119" s="60">
        <v>7.35</v>
      </c>
      <c r="F119" s="60">
        <v>9.4</v>
      </c>
      <c r="G119" s="60">
        <v>10.1</v>
      </c>
      <c r="H119" s="81"/>
      <c r="I119" s="61"/>
    </row>
    <row r="120" spans="1:9" ht="15.75">
      <c r="A120" s="58"/>
      <c r="B120" s="68" t="s">
        <v>121</v>
      </c>
      <c r="C120" s="30" t="s">
        <v>122</v>
      </c>
      <c r="D120" s="59">
        <v>10.65</v>
      </c>
      <c r="E120" s="60"/>
      <c r="F120" s="60">
        <v>8.5</v>
      </c>
      <c r="G120" s="60">
        <v>10.75</v>
      </c>
      <c r="H120" s="81"/>
      <c r="I120" s="61"/>
    </row>
    <row r="121" spans="1:9" ht="16.5" thickBot="1">
      <c r="A121" s="58"/>
      <c r="B121" s="68" t="s">
        <v>120</v>
      </c>
      <c r="C121" s="30" t="s">
        <v>123</v>
      </c>
      <c r="D121" s="123">
        <v>11</v>
      </c>
      <c r="E121" s="63">
        <v>7.05</v>
      </c>
      <c r="F121" s="63">
        <v>7.6</v>
      </c>
      <c r="G121" s="63">
        <v>11.15</v>
      </c>
      <c r="H121" s="81"/>
      <c r="I121" s="61"/>
    </row>
    <row r="122" spans="1:9" ht="18">
      <c r="A122" s="58"/>
      <c r="B122" s="55"/>
      <c r="C122" s="56"/>
      <c r="D122" s="64">
        <f>SUM(D118:D121)-MIN(D118:D121)</f>
        <v>33.95</v>
      </c>
      <c r="E122" s="64">
        <f>SUM(E118:E121)</f>
        <v>22.25</v>
      </c>
      <c r="F122" s="64">
        <f>SUM(F118:F121)-MIN(F118:F121)</f>
        <v>27.1</v>
      </c>
      <c r="G122" s="64">
        <f>SUM(G118:G121)-MIN(G118:G121)</f>
        <v>32.4</v>
      </c>
      <c r="H122" s="65">
        <f>SUM(D122:G122)</f>
        <v>115.70000000000002</v>
      </c>
      <c r="I122" s="61"/>
    </row>
    <row r="123" spans="1:9" ht="15">
      <c r="A123" s="52"/>
      <c r="B123" s="55"/>
      <c r="C123" s="56"/>
      <c r="D123" s="57"/>
      <c r="E123" s="57"/>
      <c r="F123" s="57"/>
      <c r="G123" s="57"/>
      <c r="H123" s="81"/>
      <c r="I123" s="61"/>
    </row>
    <row r="124" spans="1:9" ht="18">
      <c r="A124" s="58" t="s">
        <v>24</v>
      </c>
      <c r="B124" s="71" t="s">
        <v>230</v>
      </c>
      <c r="C124" s="56"/>
      <c r="D124" s="57"/>
      <c r="E124" s="57"/>
      <c r="F124" s="57"/>
      <c r="G124" s="57"/>
      <c r="H124" s="81"/>
      <c r="I124" s="61"/>
    </row>
    <row r="125" spans="1:9" ht="15.75">
      <c r="A125" s="58"/>
      <c r="B125" s="68" t="s">
        <v>249</v>
      </c>
      <c r="C125" s="30" t="s">
        <v>106</v>
      </c>
      <c r="D125" s="59">
        <v>10.1</v>
      </c>
      <c r="E125" s="60">
        <v>0</v>
      </c>
      <c r="F125" s="60">
        <v>8.55</v>
      </c>
      <c r="G125" s="60">
        <v>9.5</v>
      </c>
      <c r="H125" s="81"/>
      <c r="I125" s="61"/>
    </row>
    <row r="126" spans="1:9" ht="15.75">
      <c r="A126" s="58"/>
      <c r="B126" s="121" t="s">
        <v>231</v>
      </c>
      <c r="C126" s="122" t="s">
        <v>102</v>
      </c>
      <c r="D126" s="59">
        <v>10.05</v>
      </c>
      <c r="E126" s="60">
        <v>6.7</v>
      </c>
      <c r="F126" s="60">
        <v>9.6</v>
      </c>
      <c r="G126" s="60">
        <v>9.95</v>
      </c>
      <c r="H126" s="81"/>
      <c r="I126" s="61"/>
    </row>
    <row r="127" spans="1:9" ht="15.75">
      <c r="A127" s="58"/>
      <c r="B127" s="68" t="s">
        <v>232</v>
      </c>
      <c r="C127" s="30" t="s">
        <v>102</v>
      </c>
      <c r="D127" s="59">
        <v>11.1</v>
      </c>
      <c r="E127" s="60">
        <v>7.9</v>
      </c>
      <c r="F127" s="60">
        <v>9.15</v>
      </c>
      <c r="G127" s="60">
        <v>11</v>
      </c>
      <c r="H127" s="81"/>
      <c r="I127" s="61"/>
    </row>
    <row r="128" spans="1:9" ht="16.5" thickBot="1">
      <c r="A128" s="58"/>
      <c r="B128" s="68" t="s">
        <v>233</v>
      </c>
      <c r="C128" s="30" t="s">
        <v>234</v>
      </c>
      <c r="D128" s="123">
        <v>10.7</v>
      </c>
      <c r="E128" s="63">
        <v>1.85</v>
      </c>
      <c r="F128" s="63">
        <v>7.35</v>
      </c>
      <c r="G128" s="63">
        <v>10.1</v>
      </c>
      <c r="H128" s="81"/>
      <c r="I128" s="61"/>
    </row>
    <row r="129" spans="1:9" ht="18">
      <c r="A129" s="58"/>
      <c r="B129" s="55"/>
      <c r="C129" s="56"/>
      <c r="D129" s="64">
        <f>SUM(D125:D128)-MIN(D125:D128)</f>
        <v>31.900000000000002</v>
      </c>
      <c r="E129" s="64">
        <f>SUM(E125:E128)-MIN(E125:E128)</f>
        <v>16.450000000000003</v>
      </c>
      <c r="F129" s="64">
        <f>SUM(F125:F128)-MIN(F125:F128)</f>
        <v>27.299999999999997</v>
      </c>
      <c r="G129" s="64">
        <f>SUM(G125:G128)-MIN(G125:G128)</f>
        <v>31.049999999999997</v>
      </c>
      <c r="H129" s="65">
        <f>SUM(D129:G129)</f>
        <v>106.7</v>
      </c>
      <c r="I129" s="61"/>
    </row>
    <row r="130" spans="1:9" ht="15.75">
      <c r="A130" s="58"/>
      <c r="B130" s="55"/>
      <c r="C130" s="56"/>
      <c r="D130" s="57"/>
      <c r="E130" s="57"/>
      <c r="F130" s="57"/>
      <c r="G130" s="57"/>
      <c r="H130" s="81"/>
      <c r="I130" s="61"/>
    </row>
    <row r="131" spans="1:9" ht="18">
      <c r="A131" s="58" t="s">
        <v>25</v>
      </c>
      <c r="B131" s="71" t="s">
        <v>174</v>
      </c>
      <c r="C131" s="56"/>
      <c r="D131" s="57"/>
      <c r="E131" s="57"/>
      <c r="F131" s="57"/>
      <c r="G131" s="57"/>
      <c r="H131" s="81"/>
      <c r="I131" s="61"/>
    </row>
    <row r="132" spans="1:9" ht="15.75">
      <c r="A132" s="58"/>
      <c r="B132" s="68" t="s">
        <v>184</v>
      </c>
      <c r="C132" s="30" t="s">
        <v>173</v>
      </c>
      <c r="D132" s="59">
        <v>10.8</v>
      </c>
      <c r="E132" s="60">
        <v>2.75</v>
      </c>
      <c r="F132" s="60"/>
      <c r="G132" s="60"/>
      <c r="H132" s="81"/>
      <c r="I132" s="61"/>
    </row>
    <row r="133" spans="1:9" ht="15.75">
      <c r="A133" s="58"/>
      <c r="B133" s="68" t="s">
        <v>185</v>
      </c>
      <c r="C133" s="30" t="s">
        <v>186</v>
      </c>
      <c r="D133" s="59">
        <v>10.8</v>
      </c>
      <c r="E133" s="60">
        <v>1.1</v>
      </c>
      <c r="F133" s="60">
        <v>10.3</v>
      </c>
      <c r="G133" s="60">
        <v>10.75</v>
      </c>
      <c r="H133" s="81"/>
      <c r="I133" s="61"/>
    </row>
    <row r="134" spans="1:9" ht="15.75">
      <c r="A134" s="58"/>
      <c r="B134" s="68" t="s">
        <v>187</v>
      </c>
      <c r="C134" s="30" t="s">
        <v>134</v>
      </c>
      <c r="D134" s="59"/>
      <c r="E134" s="60">
        <v>3.45</v>
      </c>
      <c r="F134" s="60">
        <v>10.95</v>
      </c>
      <c r="G134" s="60">
        <v>10.6</v>
      </c>
      <c r="H134" s="81"/>
      <c r="I134" s="61"/>
    </row>
    <row r="135" spans="1:9" ht="15.75">
      <c r="A135" s="58"/>
      <c r="B135" s="68" t="s">
        <v>189</v>
      </c>
      <c r="C135" s="30" t="s">
        <v>190</v>
      </c>
      <c r="D135" s="60">
        <v>10.25</v>
      </c>
      <c r="E135" s="60">
        <v>3.8</v>
      </c>
      <c r="F135" s="60">
        <v>8.3</v>
      </c>
      <c r="G135" s="60">
        <v>10.2</v>
      </c>
      <c r="H135" s="81"/>
      <c r="I135" s="61"/>
    </row>
    <row r="136" spans="1:9" ht="16.5" thickBot="1">
      <c r="A136" s="58"/>
      <c r="B136" s="69" t="s">
        <v>191</v>
      </c>
      <c r="C136" s="67" t="s">
        <v>111</v>
      </c>
      <c r="D136" s="63">
        <v>10.65</v>
      </c>
      <c r="E136" s="63"/>
      <c r="F136" s="63">
        <v>10.2</v>
      </c>
      <c r="G136" s="63">
        <v>10.35</v>
      </c>
      <c r="H136" s="81"/>
      <c r="I136" s="61"/>
    </row>
    <row r="137" spans="1:9" ht="18">
      <c r="A137" s="58"/>
      <c r="B137" s="55"/>
      <c r="C137" s="56"/>
      <c r="D137" s="64">
        <f>SUM(D132:D136)-MIN(D132:D136)</f>
        <v>32.25</v>
      </c>
      <c r="E137" s="64">
        <f>SUM(E132:E136)-MIN(E132:E136)</f>
        <v>10.000000000000002</v>
      </c>
      <c r="F137" s="64">
        <f>SUM(F132:F136)-MIN(F132:F136)</f>
        <v>31.45</v>
      </c>
      <c r="G137" s="64">
        <f>SUM(G132:G136)-MIN(G132:G136)</f>
        <v>31.7</v>
      </c>
      <c r="H137" s="65">
        <f>SUM(D137:G137)</f>
        <v>105.4</v>
      </c>
      <c r="I137" s="61"/>
    </row>
    <row r="138" spans="1:9" ht="15.75">
      <c r="A138" s="58"/>
      <c r="B138" s="66"/>
      <c r="C138" s="66"/>
      <c r="D138" s="66"/>
      <c r="E138" s="66"/>
      <c r="F138" s="66"/>
      <c r="G138" s="66"/>
      <c r="H138" s="81"/>
      <c r="I138" s="61"/>
    </row>
    <row r="139" spans="1:9" ht="18">
      <c r="A139" s="58" t="s">
        <v>26</v>
      </c>
      <c r="B139" s="71" t="s">
        <v>200</v>
      </c>
      <c r="C139" s="56"/>
      <c r="D139" s="57"/>
      <c r="E139" s="57"/>
      <c r="F139" s="57"/>
      <c r="G139" s="57"/>
      <c r="H139" s="81"/>
      <c r="I139" s="61"/>
    </row>
    <row r="140" spans="1:9" ht="15.75">
      <c r="A140" s="58"/>
      <c r="B140" s="68" t="s">
        <v>201</v>
      </c>
      <c r="C140" s="30" t="s">
        <v>202</v>
      </c>
      <c r="D140" s="59">
        <v>10.15</v>
      </c>
      <c r="E140" s="60">
        <v>0.7</v>
      </c>
      <c r="F140" s="60">
        <v>9.15</v>
      </c>
      <c r="G140" s="60">
        <v>10.5</v>
      </c>
      <c r="H140" s="81"/>
      <c r="I140" s="61"/>
    </row>
    <row r="141" spans="1:9" ht="15.75">
      <c r="A141" s="58"/>
      <c r="B141" s="68" t="s">
        <v>203</v>
      </c>
      <c r="C141" s="30" t="s">
        <v>204</v>
      </c>
      <c r="D141" s="59"/>
      <c r="E141" s="60">
        <v>1.65</v>
      </c>
      <c r="F141" s="60">
        <v>8.4</v>
      </c>
      <c r="G141" s="60"/>
      <c r="H141" s="81"/>
      <c r="I141" s="61"/>
    </row>
    <row r="142" spans="1:9" ht="15.75">
      <c r="A142" s="58"/>
      <c r="B142" s="68" t="s">
        <v>205</v>
      </c>
      <c r="C142" s="30" t="s">
        <v>206</v>
      </c>
      <c r="D142" s="59">
        <v>12.1</v>
      </c>
      <c r="E142" s="60">
        <v>7.9</v>
      </c>
      <c r="F142" s="60">
        <v>10.6</v>
      </c>
      <c r="G142" s="60">
        <v>10.75</v>
      </c>
      <c r="H142" s="81"/>
      <c r="I142" s="61"/>
    </row>
    <row r="143" spans="1:9" ht="15.75">
      <c r="A143" s="58"/>
      <c r="B143" s="68" t="s">
        <v>112</v>
      </c>
      <c r="C143" s="30" t="s">
        <v>207</v>
      </c>
      <c r="D143" s="59">
        <v>9.9</v>
      </c>
      <c r="E143" s="60">
        <v>1.7</v>
      </c>
      <c r="F143" s="60">
        <v>9.1</v>
      </c>
      <c r="G143" s="60">
        <v>9.9</v>
      </c>
      <c r="H143" s="81"/>
      <c r="I143" s="61"/>
    </row>
    <row r="144" spans="1:9" ht="16.5" thickBot="1">
      <c r="A144" s="58"/>
      <c r="B144" s="68" t="s">
        <v>208</v>
      </c>
      <c r="C144" s="30" t="s">
        <v>164</v>
      </c>
      <c r="D144" s="63">
        <v>10.15</v>
      </c>
      <c r="E144" s="63"/>
      <c r="F144" s="63"/>
      <c r="G144" s="63">
        <v>11</v>
      </c>
      <c r="H144" s="81"/>
      <c r="I144" s="61"/>
    </row>
    <row r="145" spans="1:9" ht="18">
      <c r="A145" s="58"/>
      <c r="B145" s="55"/>
      <c r="C145" s="56"/>
      <c r="D145" s="64">
        <f>SUM(D140:D144)-MIN(D140:D144)</f>
        <v>32.4</v>
      </c>
      <c r="E145" s="64">
        <f>SUM(E140:E144)-MIN(E140:E144)</f>
        <v>11.25</v>
      </c>
      <c r="F145" s="64">
        <f>SUM(F140:F144)-MIN(F140:F144)</f>
        <v>28.85</v>
      </c>
      <c r="G145" s="64">
        <f>SUM(G140:G144)-MIN(G140:G144)</f>
        <v>32.25</v>
      </c>
      <c r="H145" s="65">
        <f>SUM(D145:G145)</f>
        <v>104.75</v>
      </c>
      <c r="I145" s="61"/>
    </row>
    <row r="146" ht="15.75">
      <c r="A146" s="58"/>
    </row>
    <row r="147" ht="15.75">
      <c r="A147" s="58"/>
    </row>
    <row r="148" ht="15.75">
      <c r="A148" s="58"/>
    </row>
    <row r="149" ht="15.75">
      <c r="A149" s="58"/>
    </row>
    <row r="150" ht="15.75">
      <c r="A150" s="58"/>
    </row>
    <row r="151" ht="15.75">
      <c r="A151" s="58"/>
    </row>
    <row r="152" ht="15.75">
      <c r="A152" s="58"/>
    </row>
    <row r="153" ht="15.75">
      <c r="A153" s="58"/>
    </row>
    <row r="154" ht="15.75">
      <c r="A154" s="58"/>
    </row>
  </sheetData>
  <sheetProtection/>
  <mergeCells count="3">
    <mergeCell ref="A1:H1"/>
    <mergeCell ref="A4:H4"/>
    <mergeCell ref="A7:H7"/>
  </mergeCells>
  <printOptions/>
  <pageMargins left="0.787401575" right="0.787401575" top="0.35" bottom="0.18" header="0.4921259845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A94"/>
  <sheetViews>
    <sheetView tabSelected="1" zoomScalePageLayoutView="0" workbookViewId="0" topLeftCell="A76">
      <selection activeCell="X82" sqref="X80:Y82"/>
    </sheetView>
  </sheetViews>
  <sheetFormatPr defaultColWidth="9.00390625" defaultRowHeight="12.75"/>
  <cols>
    <col min="1" max="1" width="4.875" style="7" customWidth="1"/>
    <col min="2" max="2" width="14.625" style="73" customWidth="1"/>
    <col min="3" max="3" width="9.625" style="7" customWidth="1"/>
    <col min="4" max="4" width="2.75390625" style="4" customWidth="1"/>
    <col min="5" max="5" width="18.625" style="7" customWidth="1"/>
    <col min="6" max="7" width="5.75390625" style="7" customWidth="1"/>
    <col min="8" max="8" width="3.25390625" style="126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130" customWidth="1"/>
    <col min="13" max="13" width="7.125" style="7" customWidth="1"/>
    <col min="14" max="14" width="5.75390625" style="6" customWidth="1"/>
    <col min="15" max="15" width="5.75390625" style="7" customWidth="1"/>
    <col min="16" max="16" width="3.25390625" style="25" customWidth="1"/>
    <col min="17" max="17" width="7.125" style="6" customWidth="1"/>
    <col min="18" max="18" width="5.75390625" style="6" customWidth="1"/>
    <col min="19" max="19" width="5.75390625" style="7" customWidth="1"/>
    <col min="20" max="20" width="3.125" style="126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26" width="9.125" style="7" customWidth="1"/>
    <col min="27" max="27" width="6.375" style="7" customWidth="1"/>
    <col min="28" max="16384" width="9.125" style="7" customWidth="1"/>
  </cols>
  <sheetData>
    <row r="1" spans="1:23" ht="15">
      <c r="A1" s="115" t="s">
        <v>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13" ht="15.75">
      <c r="A2" s="2"/>
      <c r="B2" s="37"/>
      <c r="C2" s="3"/>
      <c r="E2" s="4"/>
      <c r="F2" s="4"/>
      <c r="G2" s="4"/>
      <c r="H2" s="127"/>
      <c r="I2" s="1"/>
      <c r="J2" s="3"/>
      <c r="K2" s="5"/>
      <c r="L2" s="129"/>
      <c r="M2" s="3"/>
    </row>
    <row r="3" spans="1:23" ht="15.75" customHeight="1">
      <c r="A3" s="115" t="s">
        <v>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13" ht="15.75">
      <c r="A4" s="2"/>
      <c r="B4" s="37"/>
      <c r="C4" s="3"/>
      <c r="E4" s="4"/>
      <c r="F4" s="4"/>
      <c r="G4" s="4"/>
      <c r="H4" s="127"/>
      <c r="I4" s="1"/>
      <c r="J4" s="3"/>
      <c r="K4" s="5"/>
      <c r="L4" s="129"/>
      <c r="M4" s="3"/>
    </row>
    <row r="5" spans="1:23" ht="15.7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5" s="10" customFormat="1" ht="40.5" customHeight="1">
      <c r="A6" s="51" t="s">
        <v>39</v>
      </c>
      <c r="B6" s="119" t="s">
        <v>20</v>
      </c>
      <c r="C6" s="120"/>
      <c r="D6" s="16"/>
      <c r="E6" s="17" t="s">
        <v>38</v>
      </c>
      <c r="F6" s="116"/>
      <c r="G6" s="117"/>
      <c r="H6" s="117"/>
      <c r="I6" s="118"/>
      <c r="J6" s="116"/>
      <c r="K6" s="117"/>
      <c r="L6" s="117"/>
      <c r="M6" s="118"/>
      <c r="N6" s="116"/>
      <c r="O6" s="117"/>
      <c r="P6" s="117"/>
      <c r="Q6" s="118"/>
      <c r="R6" s="116"/>
      <c r="S6" s="117"/>
      <c r="T6" s="117"/>
      <c r="U6" s="118"/>
      <c r="V6" s="14" t="s">
        <v>0</v>
      </c>
      <c r="Y6" s="11"/>
    </row>
    <row r="7" spans="1:25" ht="19.5" customHeight="1" thickBot="1">
      <c r="A7" s="96"/>
      <c r="B7" s="77"/>
      <c r="C7" s="78"/>
      <c r="D7" s="58"/>
      <c r="E7" s="78"/>
      <c r="F7" s="12" t="s">
        <v>9</v>
      </c>
      <c r="G7" s="9" t="s">
        <v>12</v>
      </c>
      <c r="H7" s="128"/>
      <c r="I7" s="13" t="s">
        <v>0</v>
      </c>
      <c r="J7" s="12" t="s">
        <v>9</v>
      </c>
      <c r="K7" s="9" t="s">
        <v>12</v>
      </c>
      <c r="L7" s="128"/>
      <c r="M7" s="13" t="s">
        <v>0</v>
      </c>
      <c r="N7" s="12" t="s">
        <v>9</v>
      </c>
      <c r="O7" s="9" t="s">
        <v>12</v>
      </c>
      <c r="P7" s="24"/>
      <c r="Q7" s="13" t="s">
        <v>0</v>
      </c>
      <c r="R7" s="12" t="s">
        <v>9</v>
      </c>
      <c r="S7" s="9" t="s">
        <v>12</v>
      </c>
      <c r="T7" s="128"/>
      <c r="U7" s="13" t="s">
        <v>0</v>
      </c>
      <c r="V7" s="15"/>
      <c r="Y7" s="4"/>
    </row>
    <row r="8" spans="1:27" s="8" customFormat="1" ht="18" customHeight="1">
      <c r="A8" s="74" t="s">
        <v>1</v>
      </c>
      <c r="B8" s="105" t="s">
        <v>226</v>
      </c>
      <c r="C8" s="101" t="s">
        <v>146</v>
      </c>
      <c r="D8" s="99">
        <v>90</v>
      </c>
      <c r="E8" s="97" t="s">
        <v>223</v>
      </c>
      <c r="F8" s="34">
        <v>4.2</v>
      </c>
      <c r="G8" s="35">
        <v>8.6</v>
      </c>
      <c r="H8" s="124"/>
      <c r="I8" s="26">
        <f>F8+G8-H8</f>
        <v>12.8</v>
      </c>
      <c r="J8" s="34">
        <v>2.4</v>
      </c>
      <c r="K8" s="35">
        <v>7.65</v>
      </c>
      <c r="L8" s="124">
        <v>0.6</v>
      </c>
      <c r="M8" s="26">
        <f>J8+K8-L8</f>
        <v>9.450000000000001</v>
      </c>
      <c r="N8" s="34">
        <v>4.9</v>
      </c>
      <c r="O8" s="35">
        <v>7.3</v>
      </c>
      <c r="P8" s="124"/>
      <c r="Q8" s="26">
        <f>N8+O8-P8</f>
        <v>12.2</v>
      </c>
      <c r="R8" s="34">
        <v>4.2</v>
      </c>
      <c r="S8" s="35">
        <v>8.1</v>
      </c>
      <c r="T8" s="124"/>
      <c r="U8" s="26">
        <f>R8+S8-T8</f>
        <v>12.3</v>
      </c>
      <c r="V8" s="28">
        <f>I8+M8+Q8+U8</f>
        <v>46.75</v>
      </c>
      <c r="Y8" s="71"/>
      <c r="Z8" s="56"/>
      <c r="AA8" s="56"/>
    </row>
    <row r="9" spans="1:22" s="8" customFormat="1" ht="18" customHeight="1">
      <c r="A9" s="75" t="s">
        <v>2</v>
      </c>
      <c r="B9" s="106" t="s">
        <v>193</v>
      </c>
      <c r="C9" s="102" t="s">
        <v>188</v>
      </c>
      <c r="D9" s="100">
        <v>90</v>
      </c>
      <c r="E9" s="98" t="s">
        <v>192</v>
      </c>
      <c r="F9" s="32">
        <v>4</v>
      </c>
      <c r="G9" s="33">
        <v>7.25</v>
      </c>
      <c r="H9" s="125"/>
      <c r="I9" s="27">
        <f>F9+G9-H9</f>
        <v>11.25</v>
      </c>
      <c r="J9" s="32">
        <v>3.2</v>
      </c>
      <c r="K9" s="33">
        <v>7.45</v>
      </c>
      <c r="L9" s="125">
        <v>0.1</v>
      </c>
      <c r="M9" s="27">
        <f>J9+K9-L9</f>
        <v>10.55</v>
      </c>
      <c r="N9" s="32">
        <v>4.7</v>
      </c>
      <c r="O9" s="33">
        <v>6.8</v>
      </c>
      <c r="P9" s="125"/>
      <c r="Q9" s="27">
        <f>N9+O9-P9</f>
        <v>11.5</v>
      </c>
      <c r="R9" s="32">
        <v>5.1</v>
      </c>
      <c r="S9" s="33">
        <v>8.2</v>
      </c>
      <c r="T9" s="125"/>
      <c r="U9" s="27">
        <f>R9+S9-T9</f>
        <v>13.299999999999999</v>
      </c>
      <c r="V9" s="29">
        <f>I9+M9+Q9+U9</f>
        <v>46.599999999999994</v>
      </c>
    </row>
    <row r="10" spans="1:22" s="8" customFormat="1" ht="18" customHeight="1">
      <c r="A10" s="76" t="s">
        <v>3</v>
      </c>
      <c r="B10" s="107" t="s">
        <v>222</v>
      </c>
      <c r="C10" s="103" t="s">
        <v>21</v>
      </c>
      <c r="D10" s="100">
        <v>93</v>
      </c>
      <c r="E10" s="98" t="s">
        <v>215</v>
      </c>
      <c r="F10" s="32">
        <v>4.2</v>
      </c>
      <c r="G10" s="33">
        <v>7.85</v>
      </c>
      <c r="H10" s="125"/>
      <c r="I10" s="27">
        <f>F10+G10-H10</f>
        <v>12.05</v>
      </c>
      <c r="J10" s="32">
        <v>2.7</v>
      </c>
      <c r="K10" s="33">
        <v>8.3</v>
      </c>
      <c r="L10" s="125">
        <v>0.6</v>
      </c>
      <c r="M10" s="27">
        <f>J10+K10-L10</f>
        <v>10.4</v>
      </c>
      <c r="N10" s="32">
        <v>4</v>
      </c>
      <c r="O10" s="33">
        <v>7.65</v>
      </c>
      <c r="P10" s="125"/>
      <c r="Q10" s="27">
        <f>N10+O10-P10</f>
        <v>11.65</v>
      </c>
      <c r="R10" s="32">
        <v>4.1</v>
      </c>
      <c r="S10" s="33">
        <v>8.35</v>
      </c>
      <c r="T10" s="125"/>
      <c r="U10" s="27">
        <f>R10+S10-T10</f>
        <v>12.45</v>
      </c>
      <c r="V10" s="29">
        <f>I10+M10+Q10+U10</f>
        <v>46.55</v>
      </c>
    </row>
    <row r="11" spans="1:22" s="8" customFormat="1" ht="18" customHeight="1">
      <c r="A11" s="75" t="s">
        <v>4</v>
      </c>
      <c r="B11" s="106" t="s">
        <v>178</v>
      </c>
      <c r="C11" s="102" t="s">
        <v>179</v>
      </c>
      <c r="D11" s="100">
        <v>91</v>
      </c>
      <c r="E11" s="98" t="s">
        <v>240</v>
      </c>
      <c r="F11" s="32">
        <v>4.2</v>
      </c>
      <c r="G11" s="33">
        <v>8.8</v>
      </c>
      <c r="H11" s="125"/>
      <c r="I11" s="27">
        <f>F11+G11-H11</f>
        <v>13</v>
      </c>
      <c r="J11" s="32">
        <v>2.3</v>
      </c>
      <c r="K11" s="33">
        <v>8.7</v>
      </c>
      <c r="L11" s="125">
        <v>0.6</v>
      </c>
      <c r="M11" s="27">
        <f>J11+K11-L11</f>
        <v>10.4</v>
      </c>
      <c r="N11" s="32">
        <v>3.2</v>
      </c>
      <c r="O11" s="33">
        <v>8.05</v>
      </c>
      <c r="P11" s="125"/>
      <c r="Q11" s="27">
        <f>N11+O11-P11</f>
        <v>11.25</v>
      </c>
      <c r="R11" s="32">
        <v>4</v>
      </c>
      <c r="S11" s="33">
        <v>7.75</v>
      </c>
      <c r="T11" s="125"/>
      <c r="U11" s="27">
        <f>R11+S11-T11</f>
        <v>11.75</v>
      </c>
      <c r="V11" s="29">
        <f>I11+M11+Q11+U11</f>
        <v>46.4</v>
      </c>
    </row>
    <row r="12" spans="1:22" s="8" customFormat="1" ht="18" customHeight="1">
      <c r="A12" s="76" t="s">
        <v>5</v>
      </c>
      <c r="B12" s="106" t="s">
        <v>197</v>
      </c>
      <c r="C12" s="102" t="s">
        <v>198</v>
      </c>
      <c r="D12" s="100">
        <v>92</v>
      </c>
      <c r="E12" s="98" t="s">
        <v>192</v>
      </c>
      <c r="F12" s="32">
        <v>3.4</v>
      </c>
      <c r="G12" s="33">
        <v>7.9</v>
      </c>
      <c r="H12" s="125"/>
      <c r="I12" s="27">
        <f>F12+G12-H12</f>
        <v>11.3</v>
      </c>
      <c r="J12" s="32">
        <v>2.8</v>
      </c>
      <c r="K12" s="33">
        <v>7.4</v>
      </c>
      <c r="L12" s="125">
        <v>0.1</v>
      </c>
      <c r="M12" s="27">
        <f>J12+K12-L12</f>
        <v>10.1</v>
      </c>
      <c r="N12" s="32">
        <v>4.6</v>
      </c>
      <c r="O12" s="33">
        <v>7.15</v>
      </c>
      <c r="P12" s="125"/>
      <c r="Q12" s="27">
        <f>N12+O12-P12</f>
        <v>11.75</v>
      </c>
      <c r="R12" s="32">
        <v>4.3</v>
      </c>
      <c r="S12" s="33">
        <v>8</v>
      </c>
      <c r="T12" s="125"/>
      <c r="U12" s="27">
        <f>R12+S12-T12</f>
        <v>12.3</v>
      </c>
      <c r="V12" s="29">
        <f>I12+M12+Q12+U12</f>
        <v>45.45</v>
      </c>
    </row>
    <row r="13" spans="1:23" s="8" customFormat="1" ht="18" customHeight="1">
      <c r="A13" s="75" t="s">
        <v>6</v>
      </c>
      <c r="B13" s="106" t="s">
        <v>251</v>
      </c>
      <c r="C13" s="102" t="s">
        <v>146</v>
      </c>
      <c r="D13" s="100">
        <v>98</v>
      </c>
      <c r="E13" s="98" t="s">
        <v>236</v>
      </c>
      <c r="F13" s="32">
        <v>2.4</v>
      </c>
      <c r="G13" s="33">
        <v>8.3</v>
      </c>
      <c r="H13" s="125"/>
      <c r="I13" s="27">
        <f>F13+G13-H13</f>
        <v>10.700000000000001</v>
      </c>
      <c r="J13" s="32">
        <v>1.7</v>
      </c>
      <c r="K13" s="33">
        <v>8.8</v>
      </c>
      <c r="L13" s="125">
        <v>0.7</v>
      </c>
      <c r="M13" s="27">
        <f>J13+K13-L13</f>
        <v>9.8</v>
      </c>
      <c r="N13" s="32">
        <v>4.1</v>
      </c>
      <c r="O13" s="33">
        <v>7.6</v>
      </c>
      <c r="P13" s="125"/>
      <c r="Q13" s="27">
        <f>N13+O13-P13</f>
        <v>11.7</v>
      </c>
      <c r="R13" s="32">
        <v>4.2</v>
      </c>
      <c r="S13" s="33">
        <v>8.5</v>
      </c>
      <c r="T13" s="125"/>
      <c r="U13" s="27">
        <f>R13+S13-T13</f>
        <v>12.7</v>
      </c>
      <c r="V13" s="29">
        <f>I13+M13+Q13+U13</f>
        <v>44.900000000000006</v>
      </c>
      <c r="W13" s="6"/>
    </row>
    <row r="14" spans="1:22" ht="18" customHeight="1">
      <c r="A14" s="76" t="s">
        <v>7</v>
      </c>
      <c r="B14" s="106" t="s">
        <v>116</v>
      </c>
      <c r="C14" s="102" t="s">
        <v>214</v>
      </c>
      <c r="D14" s="100">
        <v>88</v>
      </c>
      <c r="E14" s="98" t="s">
        <v>243</v>
      </c>
      <c r="F14" s="32">
        <v>4.2</v>
      </c>
      <c r="G14" s="33">
        <v>8.6</v>
      </c>
      <c r="H14" s="125"/>
      <c r="I14" s="27">
        <f>F14+G14-H14</f>
        <v>12.8</v>
      </c>
      <c r="J14" s="32">
        <v>3.1</v>
      </c>
      <c r="K14" s="33">
        <v>6.6</v>
      </c>
      <c r="L14" s="125">
        <v>0.6</v>
      </c>
      <c r="M14" s="27">
        <f>J14+K14-L14</f>
        <v>9.1</v>
      </c>
      <c r="N14" s="32">
        <v>4.1</v>
      </c>
      <c r="O14" s="33">
        <v>5.85</v>
      </c>
      <c r="P14" s="125"/>
      <c r="Q14" s="27">
        <f>N14+O14-P14</f>
        <v>9.95</v>
      </c>
      <c r="R14" s="32">
        <v>3.6</v>
      </c>
      <c r="S14" s="33">
        <v>8.8</v>
      </c>
      <c r="T14" s="125"/>
      <c r="U14" s="27">
        <f>R14+S14-T14</f>
        <v>12.4</v>
      </c>
      <c r="V14" s="29">
        <f>I14+M14+Q14+U14</f>
        <v>44.25</v>
      </c>
    </row>
    <row r="15" spans="1:22" ht="18" customHeight="1">
      <c r="A15" s="75" t="s">
        <v>8</v>
      </c>
      <c r="B15" s="107" t="s">
        <v>229</v>
      </c>
      <c r="C15" s="103" t="s">
        <v>102</v>
      </c>
      <c r="D15" s="100">
        <v>95</v>
      </c>
      <c r="E15" s="98" t="s">
        <v>223</v>
      </c>
      <c r="F15" s="32">
        <v>3.2</v>
      </c>
      <c r="G15" s="33">
        <v>8.3</v>
      </c>
      <c r="H15" s="125"/>
      <c r="I15" s="27">
        <f>F15+G15-H15</f>
        <v>11.5</v>
      </c>
      <c r="J15" s="32">
        <v>1.8</v>
      </c>
      <c r="K15" s="33">
        <v>6.95</v>
      </c>
      <c r="L15" s="125">
        <v>0.7</v>
      </c>
      <c r="M15" s="27">
        <f>J15+K15-L15</f>
        <v>8.05</v>
      </c>
      <c r="N15" s="32">
        <v>4.6</v>
      </c>
      <c r="O15" s="33">
        <v>7.1</v>
      </c>
      <c r="P15" s="125"/>
      <c r="Q15" s="27">
        <f>N15+O15-P15</f>
        <v>11.7</v>
      </c>
      <c r="R15" s="32">
        <v>4.6</v>
      </c>
      <c r="S15" s="33">
        <v>8.35</v>
      </c>
      <c r="T15" s="125"/>
      <c r="U15" s="27">
        <f>R15+S15-T15</f>
        <v>12.95</v>
      </c>
      <c r="V15" s="29">
        <f>I15+M15+Q15+U15</f>
        <v>44.2</v>
      </c>
    </row>
    <row r="16" spans="1:22" ht="18" customHeight="1">
      <c r="A16" s="76" t="s">
        <v>10</v>
      </c>
      <c r="B16" s="106" t="s">
        <v>144</v>
      </c>
      <c r="C16" s="102" t="s">
        <v>134</v>
      </c>
      <c r="D16" s="100">
        <v>96</v>
      </c>
      <c r="E16" s="98" t="s">
        <v>237</v>
      </c>
      <c r="F16" s="32">
        <v>2.4</v>
      </c>
      <c r="G16" s="33">
        <v>8.2</v>
      </c>
      <c r="H16" s="125"/>
      <c r="I16" s="27">
        <f>F16+G16-H16</f>
        <v>10.6</v>
      </c>
      <c r="J16" s="32">
        <v>1.8</v>
      </c>
      <c r="K16" s="33">
        <v>8.3</v>
      </c>
      <c r="L16" s="125">
        <v>0.7</v>
      </c>
      <c r="M16" s="27">
        <f>J16+K16-L16</f>
        <v>9.400000000000002</v>
      </c>
      <c r="N16" s="32">
        <v>4</v>
      </c>
      <c r="O16" s="33">
        <v>6.8</v>
      </c>
      <c r="P16" s="125"/>
      <c r="Q16" s="27">
        <f>N16+O16-P16</f>
        <v>10.8</v>
      </c>
      <c r="R16" s="32">
        <v>4.1</v>
      </c>
      <c r="S16" s="33">
        <v>8.3</v>
      </c>
      <c r="T16" s="125"/>
      <c r="U16" s="27">
        <f>R16+S16-T16</f>
        <v>12.4</v>
      </c>
      <c r="V16" s="29">
        <f>I16+M16+Q16+U16</f>
        <v>43.2</v>
      </c>
    </row>
    <row r="17" spans="1:22" ht="15.75">
      <c r="A17" s="75" t="s">
        <v>11</v>
      </c>
      <c r="B17" s="106" t="s">
        <v>101</v>
      </c>
      <c r="C17" s="102" t="s">
        <v>102</v>
      </c>
      <c r="D17" s="100">
        <v>96</v>
      </c>
      <c r="E17" s="98" t="s">
        <v>97</v>
      </c>
      <c r="F17" s="32">
        <v>2.4</v>
      </c>
      <c r="G17" s="33">
        <v>8.6</v>
      </c>
      <c r="H17" s="125"/>
      <c r="I17" s="27">
        <f>F17+G17-H17</f>
        <v>11</v>
      </c>
      <c r="J17" s="32">
        <v>1.9</v>
      </c>
      <c r="K17" s="33">
        <v>8.9</v>
      </c>
      <c r="L17" s="125">
        <v>0.7</v>
      </c>
      <c r="M17" s="27">
        <f>J17+K17-L17</f>
        <v>10.100000000000001</v>
      </c>
      <c r="N17" s="32">
        <v>3.1</v>
      </c>
      <c r="O17" s="33">
        <v>7.4</v>
      </c>
      <c r="P17" s="125"/>
      <c r="Q17" s="27">
        <f>N17+O17-P17</f>
        <v>10.5</v>
      </c>
      <c r="R17" s="32">
        <v>3.3</v>
      </c>
      <c r="S17" s="33">
        <v>8.05</v>
      </c>
      <c r="T17" s="125"/>
      <c r="U17" s="27">
        <f>R17+S17-T17</f>
        <v>11.350000000000001</v>
      </c>
      <c r="V17" s="29">
        <f>I17+M17+Q17+U17</f>
        <v>42.95</v>
      </c>
    </row>
    <row r="18" spans="1:22" ht="15.75">
      <c r="A18" s="76" t="s">
        <v>16</v>
      </c>
      <c r="B18" s="106" t="s">
        <v>145</v>
      </c>
      <c r="C18" s="102" t="s">
        <v>146</v>
      </c>
      <c r="D18" s="100">
        <v>94</v>
      </c>
      <c r="E18" s="98" t="s">
        <v>237</v>
      </c>
      <c r="F18" s="32">
        <v>3.2</v>
      </c>
      <c r="G18" s="33">
        <v>7.55</v>
      </c>
      <c r="H18" s="125"/>
      <c r="I18" s="27">
        <f>F18+G18-H18</f>
        <v>10.75</v>
      </c>
      <c r="J18" s="32">
        <v>3.1</v>
      </c>
      <c r="K18" s="33">
        <v>7.4</v>
      </c>
      <c r="L18" s="125">
        <v>0.6</v>
      </c>
      <c r="M18" s="27">
        <f>J18+K18-L18</f>
        <v>9.9</v>
      </c>
      <c r="N18" s="32">
        <v>4.2</v>
      </c>
      <c r="O18" s="33">
        <v>6.5</v>
      </c>
      <c r="P18" s="125"/>
      <c r="Q18" s="27">
        <f>N18+O18-P18</f>
        <v>10.7</v>
      </c>
      <c r="R18" s="32">
        <v>3.3</v>
      </c>
      <c r="S18" s="33">
        <v>8.2</v>
      </c>
      <c r="T18" s="125">
        <v>0.1</v>
      </c>
      <c r="U18" s="27">
        <f>R18+S18-T18</f>
        <v>11.4</v>
      </c>
      <c r="V18" s="29">
        <f>I18+M18+Q18+U18</f>
        <v>42.75</v>
      </c>
    </row>
    <row r="19" spans="1:22" ht="15.75">
      <c r="A19" s="75" t="s">
        <v>17</v>
      </c>
      <c r="B19" s="106" t="s">
        <v>167</v>
      </c>
      <c r="C19" s="102" t="s">
        <v>168</v>
      </c>
      <c r="D19" s="100">
        <v>93</v>
      </c>
      <c r="E19" s="98" t="s">
        <v>162</v>
      </c>
      <c r="F19" s="32">
        <v>4.2</v>
      </c>
      <c r="G19" s="33">
        <v>8.15</v>
      </c>
      <c r="H19" s="125"/>
      <c r="I19" s="27">
        <f>F19+G19-H19</f>
        <v>12.350000000000001</v>
      </c>
      <c r="J19" s="32">
        <v>2.3</v>
      </c>
      <c r="K19" s="33">
        <v>7.65</v>
      </c>
      <c r="L19" s="125">
        <v>0.9</v>
      </c>
      <c r="M19" s="27">
        <f>J19+K19-L19</f>
        <v>9.049999999999999</v>
      </c>
      <c r="N19" s="32">
        <v>3.7</v>
      </c>
      <c r="O19" s="33">
        <v>6.45</v>
      </c>
      <c r="P19" s="125"/>
      <c r="Q19" s="27">
        <f>N19+O19-P19</f>
        <v>10.15</v>
      </c>
      <c r="R19" s="32">
        <v>4</v>
      </c>
      <c r="S19" s="33">
        <v>7.05</v>
      </c>
      <c r="T19" s="125"/>
      <c r="U19" s="27">
        <f>R19+S19-T19</f>
        <v>11.05</v>
      </c>
      <c r="V19" s="29">
        <f>I19+M19+Q19+U19</f>
        <v>42.599999999999994</v>
      </c>
    </row>
    <row r="20" spans="1:22" ht="15.75">
      <c r="A20" s="76" t="s">
        <v>17</v>
      </c>
      <c r="B20" s="106" t="s">
        <v>125</v>
      </c>
      <c r="C20" s="102" t="s">
        <v>111</v>
      </c>
      <c r="D20" s="100">
        <v>93</v>
      </c>
      <c r="E20" s="98" t="s">
        <v>124</v>
      </c>
      <c r="F20" s="32">
        <v>3</v>
      </c>
      <c r="G20" s="33">
        <v>8.25</v>
      </c>
      <c r="H20" s="125"/>
      <c r="I20" s="27">
        <f>F20+G20-H20</f>
        <v>11.25</v>
      </c>
      <c r="J20" s="32">
        <v>3.4</v>
      </c>
      <c r="K20" s="33">
        <v>6.45</v>
      </c>
      <c r="L20" s="125">
        <v>0.7</v>
      </c>
      <c r="M20" s="27">
        <f>J20+K20-L20</f>
        <v>9.15</v>
      </c>
      <c r="N20" s="32">
        <v>3.8</v>
      </c>
      <c r="O20" s="33">
        <v>5.85</v>
      </c>
      <c r="P20" s="125">
        <v>0.2</v>
      </c>
      <c r="Q20" s="27">
        <f>N20+O20-P20</f>
        <v>9.45</v>
      </c>
      <c r="R20" s="32">
        <v>4.3</v>
      </c>
      <c r="S20" s="33">
        <v>8.45</v>
      </c>
      <c r="T20" s="125"/>
      <c r="U20" s="27">
        <f>R20+S20-T20</f>
        <v>12.75</v>
      </c>
      <c r="V20" s="29">
        <f>I20+M20+Q20+U20</f>
        <v>42.599999999999994</v>
      </c>
    </row>
    <row r="21" spans="1:22" ht="15.75">
      <c r="A21" s="75" t="s">
        <v>19</v>
      </c>
      <c r="B21" s="106" t="s">
        <v>142</v>
      </c>
      <c r="C21" s="102" t="s">
        <v>143</v>
      </c>
      <c r="D21" s="100">
        <v>97</v>
      </c>
      <c r="E21" s="98" t="s">
        <v>237</v>
      </c>
      <c r="F21" s="32">
        <v>2.4</v>
      </c>
      <c r="G21" s="33">
        <v>8.75</v>
      </c>
      <c r="H21" s="125"/>
      <c r="I21" s="27">
        <f>F21+G21-H21</f>
        <v>11.15</v>
      </c>
      <c r="J21" s="32">
        <v>1.6</v>
      </c>
      <c r="K21" s="33">
        <v>8.55</v>
      </c>
      <c r="L21" s="125">
        <v>0.7</v>
      </c>
      <c r="M21" s="27">
        <f>J21+K21-L21</f>
        <v>9.450000000000001</v>
      </c>
      <c r="N21" s="32">
        <v>3.8</v>
      </c>
      <c r="O21" s="33">
        <v>6.05</v>
      </c>
      <c r="P21" s="125"/>
      <c r="Q21" s="27">
        <f>N21+O21-P21</f>
        <v>9.85</v>
      </c>
      <c r="R21" s="32">
        <v>3.1</v>
      </c>
      <c r="S21" s="33">
        <v>8.5</v>
      </c>
      <c r="T21" s="125"/>
      <c r="U21" s="27">
        <f>R21+S21-T21</f>
        <v>11.6</v>
      </c>
      <c r="V21" s="29">
        <f>I21+M21+Q21+U21</f>
        <v>42.050000000000004</v>
      </c>
    </row>
    <row r="22" spans="1:22" ht="15.75">
      <c r="A22" s="76" t="s">
        <v>24</v>
      </c>
      <c r="B22" s="106" t="s">
        <v>114</v>
      </c>
      <c r="C22" s="102" t="s">
        <v>115</v>
      </c>
      <c r="D22" s="100">
        <v>95</v>
      </c>
      <c r="E22" s="98" t="s">
        <v>235</v>
      </c>
      <c r="F22" s="32">
        <v>4</v>
      </c>
      <c r="G22" s="33">
        <v>7.2</v>
      </c>
      <c r="H22" s="125"/>
      <c r="I22" s="27">
        <f>F22+G22-H22</f>
        <v>11.2</v>
      </c>
      <c r="J22" s="32">
        <v>2.6</v>
      </c>
      <c r="K22" s="33">
        <v>7.3</v>
      </c>
      <c r="L22" s="125">
        <v>0.9</v>
      </c>
      <c r="M22" s="27">
        <f>J22+K22-L22</f>
        <v>9</v>
      </c>
      <c r="N22" s="32">
        <v>4</v>
      </c>
      <c r="O22" s="33">
        <v>6.95</v>
      </c>
      <c r="P22" s="125"/>
      <c r="Q22" s="27">
        <f>N22+O22-P22</f>
        <v>10.95</v>
      </c>
      <c r="R22" s="32">
        <v>4</v>
      </c>
      <c r="S22" s="33">
        <v>6.85</v>
      </c>
      <c r="T22" s="125"/>
      <c r="U22" s="27">
        <f>R22+S22-T22</f>
        <v>10.85</v>
      </c>
      <c r="V22" s="29">
        <f>I22+M22+Q22+U22</f>
        <v>42</v>
      </c>
    </row>
    <row r="23" spans="1:22" ht="15.75">
      <c r="A23" s="75" t="s">
        <v>25</v>
      </c>
      <c r="B23" s="106" t="s">
        <v>194</v>
      </c>
      <c r="C23" s="102" t="s">
        <v>195</v>
      </c>
      <c r="D23" s="100">
        <v>92</v>
      </c>
      <c r="E23" s="98" t="s">
        <v>192</v>
      </c>
      <c r="F23" s="32">
        <v>3.2</v>
      </c>
      <c r="G23" s="33">
        <v>7.6</v>
      </c>
      <c r="H23" s="125"/>
      <c r="I23" s="27">
        <f>F23+G23-H23</f>
        <v>10.8</v>
      </c>
      <c r="J23" s="32">
        <v>2.3</v>
      </c>
      <c r="K23" s="33">
        <v>7.45</v>
      </c>
      <c r="L23" s="125">
        <v>0.6</v>
      </c>
      <c r="M23" s="27">
        <f>J23+K23-L23</f>
        <v>9.15</v>
      </c>
      <c r="N23" s="32">
        <v>3.3</v>
      </c>
      <c r="O23" s="33">
        <v>6.95</v>
      </c>
      <c r="P23" s="125"/>
      <c r="Q23" s="27">
        <f>N23+O23-P23</f>
        <v>10.25</v>
      </c>
      <c r="R23" s="32">
        <v>4.3</v>
      </c>
      <c r="S23" s="33">
        <v>7.45</v>
      </c>
      <c r="T23" s="125"/>
      <c r="U23" s="27">
        <f>R23+S23-T23</f>
        <v>11.75</v>
      </c>
      <c r="V23" s="29">
        <f>I23+M23+Q23+U23</f>
        <v>41.95</v>
      </c>
    </row>
    <row r="24" spans="1:22" ht="15.75">
      <c r="A24" s="76" t="s">
        <v>26</v>
      </c>
      <c r="B24" s="106" t="s">
        <v>126</v>
      </c>
      <c r="C24" s="102" t="s">
        <v>14</v>
      </c>
      <c r="D24" s="100">
        <v>93</v>
      </c>
      <c r="E24" s="98" t="s">
        <v>124</v>
      </c>
      <c r="F24" s="32">
        <v>4.2</v>
      </c>
      <c r="G24" s="33">
        <v>7.35</v>
      </c>
      <c r="H24" s="125"/>
      <c r="I24" s="27">
        <f>F24+G24-H24</f>
        <v>11.55</v>
      </c>
      <c r="J24" s="32">
        <v>2.3</v>
      </c>
      <c r="K24" s="33">
        <v>6.55</v>
      </c>
      <c r="L24" s="125">
        <v>0.6</v>
      </c>
      <c r="M24" s="27">
        <f>J24+K24-L24</f>
        <v>8.25</v>
      </c>
      <c r="N24" s="32">
        <v>3.3</v>
      </c>
      <c r="O24" s="33">
        <v>7.2</v>
      </c>
      <c r="P24" s="125">
        <v>0.3</v>
      </c>
      <c r="Q24" s="27">
        <f>N24+O24-P24</f>
        <v>10.2</v>
      </c>
      <c r="R24" s="32">
        <v>4</v>
      </c>
      <c r="S24" s="33">
        <v>7.85</v>
      </c>
      <c r="T24" s="125"/>
      <c r="U24" s="27">
        <f>R24+S24-T24</f>
        <v>11.85</v>
      </c>
      <c r="V24" s="29">
        <f>I24+M24+Q24+U24</f>
        <v>41.85</v>
      </c>
    </row>
    <row r="25" spans="1:22" ht="15.75">
      <c r="A25" s="75" t="s">
        <v>27</v>
      </c>
      <c r="B25" s="106" t="s">
        <v>157</v>
      </c>
      <c r="C25" s="102" t="s">
        <v>158</v>
      </c>
      <c r="D25" s="100">
        <v>98</v>
      </c>
      <c r="E25" s="98" t="s">
        <v>239</v>
      </c>
      <c r="F25" s="32">
        <v>2.4</v>
      </c>
      <c r="G25" s="33">
        <v>8.45</v>
      </c>
      <c r="H25" s="125"/>
      <c r="I25" s="27">
        <f>F25+G25-H25</f>
        <v>10.85</v>
      </c>
      <c r="J25" s="32">
        <v>2.4</v>
      </c>
      <c r="K25" s="33">
        <v>7.5</v>
      </c>
      <c r="L25" s="125">
        <v>0.9</v>
      </c>
      <c r="M25" s="27">
        <f>J25+K25-L25</f>
        <v>9</v>
      </c>
      <c r="N25" s="32">
        <v>3.4</v>
      </c>
      <c r="O25" s="33">
        <v>7.4</v>
      </c>
      <c r="P25" s="125"/>
      <c r="Q25" s="27">
        <f>N25+O25-P25</f>
        <v>10.8</v>
      </c>
      <c r="R25" s="32">
        <v>3.2</v>
      </c>
      <c r="S25" s="33">
        <v>7.95</v>
      </c>
      <c r="T25" s="125"/>
      <c r="U25" s="27">
        <f>R25+S25-T25</f>
        <v>11.15</v>
      </c>
      <c r="V25" s="29">
        <f>I25+M25+Q25+U25</f>
        <v>41.800000000000004</v>
      </c>
    </row>
    <row r="26" spans="1:22" ht="15.75">
      <c r="A26" s="76" t="s">
        <v>28</v>
      </c>
      <c r="B26" s="106" t="s">
        <v>152</v>
      </c>
      <c r="C26" s="102" t="s">
        <v>153</v>
      </c>
      <c r="D26" s="100">
        <v>94</v>
      </c>
      <c r="E26" s="98" t="s">
        <v>247</v>
      </c>
      <c r="F26" s="32">
        <v>3</v>
      </c>
      <c r="G26" s="33">
        <v>8.65</v>
      </c>
      <c r="H26" s="125"/>
      <c r="I26" s="27">
        <f>F26+G26-H26</f>
        <v>11.65</v>
      </c>
      <c r="J26" s="32">
        <v>2</v>
      </c>
      <c r="K26" s="33">
        <v>7.15</v>
      </c>
      <c r="L26" s="125">
        <v>0.9</v>
      </c>
      <c r="M26" s="27">
        <f>J26+K26-L26</f>
        <v>8.25</v>
      </c>
      <c r="N26" s="32">
        <v>3.1</v>
      </c>
      <c r="O26" s="33">
        <v>8.35</v>
      </c>
      <c r="P26" s="125"/>
      <c r="Q26" s="27">
        <f>N26+O26-P26</f>
        <v>11.45</v>
      </c>
      <c r="R26" s="32">
        <v>3.7</v>
      </c>
      <c r="S26" s="33">
        <v>6.55</v>
      </c>
      <c r="T26" s="125">
        <v>0.1</v>
      </c>
      <c r="U26" s="27">
        <f>R26+S26-T26</f>
        <v>10.15</v>
      </c>
      <c r="V26" s="29">
        <f>I26+M26+Q26+U26</f>
        <v>41.5</v>
      </c>
    </row>
    <row r="27" spans="1:22" ht="15.75">
      <c r="A27" s="75" t="s">
        <v>29</v>
      </c>
      <c r="B27" s="106" t="s">
        <v>205</v>
      </c>
      <c r="C27" s="102" t="s">
        <v>206</v>
      </c>
      <c r="D27" s="100">
        <v>95</v>
      </c>
      <c r="E27" s="98" t="s">
        <v>200</v>
      </c>
      <c r="F27" s="32">
        <v>4</v>
      </c>
      <c r="G27" s="33">
        <v>8.1</v>
      </c>
      <c r="H27" s="125"/>
      <c r="I27" s="27">
        <f>F27+G27-H27</f>
        <v>12.1</v>
      </c>
      <c r="J27" s="32">
        <v>1.9</v>
      </c>
      <c r="K27" s="33">
        <v>6.6</v>
      </c>
      <c r="L27" s="125">
        <v>0.6</v>
      </c>
      <c r="M27" s="27">
        <f>J27+K27-L27</f>
        <v>7.9</v>
      </c>
      <c r="N27" s="32">
        <v>2.8</v>
      </c>
      <c r="O27" s="33">
        <v>7.8</v>
      </c>
      <c r="P27" s="125"/>
      <c r="Q27" s="27">
        <f>N27+O27-P27</f>
        <v>10.6</v>
      </c>
      <c r="R27" s="32">
        <v>3</v>
      </c>
      <c r="S27" s="33">
        <v>7.75</v>
      </c>
      <c r="T27" s="125"/>
      <c r="U27" s="27">
        <f>R27+S27-T27</f>
        <v>10.75</v>
      </c>
      <c r="V27" s="29">
        <f>I27+M27+Q27+U27</f>
        <v>41.35</v>
      </c>
    </row>
    <row r="28" spans="1:22" ht="15.75">
      <c r="A28" s="76" t="s">
        <v>30</v>
      </c>
      <c r="B28" s="106" t="s">
        <v>100</v>
      </c>
      <c r="C28" s="102" t="s">
        <v>14</v>
      </c>
      <c r="D28" s="100">
        <v>96</v>
      </c>
      <c r="E28" s="98" t="s">
        <v>97</v>
      </c>
      <c r="F28" s="32">
        <v>2.4</v>
      </c>
      <c r="G28" s="33">
        <v>8.35</v>
      </c>
      <c r="H28" s="125"/>
      <c r="I28" s="27">
        <f>F28+G28-H28</f>
        <v>10.75</v>
      </c>
      <c r="J28" s="32">
        <v>1.6</v>
      </c>
      <c r="K28" s="33">
        <v>8.05</v>
      </c>
      <c r="L28" s="125">
        <v>0.7</v>
      </c>
      <c r="M28" s="27">
        <f>J28+K28-L28</f>
        <v>8.950000000000001</v>
      </c>
      <c r="N28" s="32">
        <v>3.2</v>
      </c>
      <c r="O28" s="33">
        <v>7.45</v>
      </c>
      <c r="P28" s="125"/>
      <c r="Q28" s="27">
        <f>N28+O28-P28</f>
        <v>10.65</v>
      </c>
      <c r="R28" s="32">
        <v>2.9</v>
      </c>
      <c r="S28" s="33">
        <v>8</v>
      </c>
      <c r="T28" s="125"/>
      <c r="U28" s="27">
        <f>R28+S28-T28</f>
        <v>10.9</v>
      </c>
      <c r="V28" s="29">
        <f>I28+M28+Q28+U28</f>
        <v>41.25</v>
      </c>
    </row>
    <row r="29" spans="1:22" ht="15.75">
      <c r="A29" s="75" t="s">
        <v>31</v>
      </c>
      <c r="B29" s="106" t="s">
        <v>147</v>
      </c>
      <c r="C29" s="102" t="s">
        <v>102</v>
      </c>
      <c r="D29" s="100">
        <v>96</v>
      </c>
      <c r="E29" s="98" t="s">
        <v>238</v>
      </c>
      <c r="F29" s="32">
        <v>2.4</v>
      </c>
      <c r="G29" s="33">
        <v>8.65</v>
      </c>
      <c r="H29" s="125"/>
      <c r="I29" s="27">
        <f>F29+G29-H29</f>
        <v>11.05</v>
      </c>
      <c r="J29" s="32">
        <v>1.8</v>
      </c>
      <c r="K29" s="33">
        <v>6.3</v>
      </c>
      <c r="L29" s="125">
        <v>0.9</v>
      </c>
      <c r="M29" s="27">
        <f>J29+K29-L29</f>
        <v>7.199999999999999</v>
      </c>
      <c r="N29" s="32">
        <v>3.3</v>
      </c>
      <c r="O29" s="33">
        <v>6.9</v>
      </c>
      <c r="P29" s="125"/>
      <c r="Q29" s="27">
        <f>N29+O29-P29</f>
        <v>10.2</v>
      </c>
      <c r="R29" s="32">
        <v>4.1</v>
      </c>
      <c r="S29" s="33">
        <v>8.05</v>
      </c>
      <c r="T29" s="125"/>
      <c r="U29" s="27">
        <f>R29+S29-T29</f>
        <v>12.15</v>
      </c>
      <c r="V29" s="29">
        <f>I29+M29+Q29+U29</f>
        <v>40.6</v>
      </c>
    </row>
    <row r="30" spans="1:22" ht="15.75">
      <c r="A30" s="76" t="s">
        <v>32</v>
      </c>
      <c r="B30" s="106" t="s">
        <v>212</v>
      </c>
      <c r="C30" s="102" t="s">
        <v>102</v>
      </c>
      <c r="D30" s="100">
        <v>91</v>
      </c>
      <c r="E30" s="98" t="s">
        <v>241</v>
      </c>
      <c r="F30" s="32">
        <v>4.4</v>
      </c>
      <c r="G30" s="33">
        <v>8.05</v>
      </c>
      <c r="H30" s="125"/>
      <c r="I30" s="27">
        <f>F30+G30-H30</f>
        <v>12.450000000000001</v>
      </c>
      <c r="J30" s="32">
        <v>2.1</v>
      </c>
      <c r="K30" s="33">
        <v>7.75</v>
      </c>
      <c r="L30" s="125">
        <v>0.7</v>
      </c>
      <c r="M30" s="27">
        <f>J30+K30-L30</f>
        <v>9.15</v>
      </c>
      <c r="N30" s="32">
        <v>3.2</v>
      </c>
      <c r="O30" s="33">
        <v>4.8</v>
      </c>
      <c r="P30" s="125"/>
      <c r="Q30" s="27">
        <f>N30+O30-P30</f>
        <v>8</v>
      </c>
      <c r="R30" s="32">
        <v>3.2</v>
      </c>
      <c r="S30" s="33">
        <v>7.5</v>
      </c>
      <c r="T30" s="125">
        <v>0.1</v>
      </c>
      <c r="U30" s="27">
        <f>R30+S30-T30</f>
        <v>10.6</v>
      </c>
      <c r="V30" s="29">
        <f>I30+M30+Q30+U30</f>
        <v>40.2</v>
      </c>
    </row>
    <row r="31" spans="1:22" ht="15.75">
      <c r="A31" s="75" t="s">
        <v>33</v>
      </c>
      <c r="B31" s="106" t="s">
        <v>232</v>
      </c>
      <c r="C31" s="102" t="s">
        <v>102</v>
      </c>
      <c r="D31" s="100">
        <v>96</v>
      </c>
      <c r="E31" s="98" t="s">
        <v>230</v>
      </c>
      <c r="F31" s="32">
        <v>3</v>
      </c>
      <c r="G31" s="33">
        <v>8.1</v>
      </c>
      <c r="H31" s="125"/>
      <c r="I31" s="27">
        <f>F31+G31-H31</f>
        <v>11.1</v>
      </c>
      <c r="J31" s="32">
        <v>1.5</v>
      </c>
      <c r="K31" s="33">
        <v>7.1</v>
      </c>
      <c r="L31" s="125">
        <v>0.7</v>
      </c>
      <c r="M31" s="27">
        <f>J31+K31-L31</f>
        <v>7.8999999999999995</v>
      </c>
      <c r="N31" s="32">
        <v>3.4</v>
      </c>
      <c r="O31" s="33">
        <v>5.85</v>
      </c>
      <c r="P31" s="125">
        <v>0.1</v>
      </c>
      <c r="Q31" s="27">
        <f>N31+O31-P31</f>
        <v>9.15</v>
      </c>
      <c r="R31" s="32">
        <v>3.4</v>
      </c>
      <c r="S31" s="33">
        <v>7.6</v>
      </c>
      <c r="T31" s="125"/>
      <c r="U31" s="27">
        <f>R31+S31-T31</f>
        <v>11</v>
      </c>
      <c r="V31" s="29">
        <f>I31+M31+Q31+U31</f>
        <v>39.15</v>
      </c>
    </row>
    <row r="32" spans="1:22" ht="15.75">
      <c r="A32" s="76" t="s">
        <v>34</v>
      </c>
      <c r="B32" s="106" t="s">
        <v>118</v>
      </c>
      <c r="C32" s="102" t="s">
        <v>119</v>
      </c>
      <c r="D32" s="100">
        <v>92</v>
      </c>
      <c r="E32" s="98" t="s">
        <v>117</v>
      </c>
      <c r="F32" s="32">
        <v>4</v>
      </c>
      <c r="G32" s="33">
        <v>7.15</v>
      </c>
      <c r="H32" s="125"/>
      <c r="I32" s="27">
        <f>F32+G32-H32</f>
        <v>11.15</v>
      </c>
      <c r="J32" s="32">
        <v>2.7</v>
      </c>
      <c r="K32" s="33">
        <v>5.85</v>
      </c>
      <c r="L32" s="125">
        <v>0.7</v>
      </c>
      <c r="M32" s="27">
        <f>J32+K32-L32</f>
        <v>7.8500000000000005</v>
      </c>
      <c r="N32" s="32">
        <v>3</v>
      </c>
      <c r="O32" s="33">
        <v>6.5</v>
      </c>
      <c r="P32" s="125">
        <v>0.3</v>
      </c>
      <c r="Q32" s="27">
        <f>N32+O32-P32</f>
        <v>9.2</v>
      </c>
      <c r="R32" s="32">
        <v>4</v>
      </c>
      <c r="S32" s="33">
        <v>6.5</v>
      </c>
      <c r="T32" s="125"/>
      <c r="U32" s="27">
        <f>R32+S32-T32</f>
        <v>10.5</v>
      </c>
      <c r="V32" s="29">
        <f>I32+M32+Q32+U32</f>
        <v>38.7</v>
      </c>
    </row>
    <row r="33" spans="1:22" ht="15.75">
      <c r="A33" s="75" t="s">
        <v>40</v>
      </c>
      <c r="B33" s="106" t="s">
        <v>120</v>
      </c>
      <c r="C33" s="102" t="s">
        <v>102</v>
      </c>
      <c r="D33" s="100">
        <v>93</v>
      </c>
      <c r="E33" s="98" t="s">
        <v>117</v>
      </c>
      <c r="F33" s="32">
        <v>4</v>
      </c>
      <c r="G33" s="33">
        <v>7.8</v>
      </c>
      <c r="H33" s="125"/>
      <c r="I33" s="27">
        <f>F33+G33-H33</f>
        <v>11.8</v>
      </c>
      <c r="J33" s="32">
        <v>3</v>
      </c>
      <c r="K33" s="33">
        <v>5.05</v>
      </c>
      <c r="L33" s="125">
        <v>0.7</v>
      </c>
      <c r="M33" s="27">
        <f>J33+K33-L33</f>
        <v>7.3500000000000005</v>
      </c>
      <c r="N33" s="32">
        <v>3.9</v>
      </c>
      <c r="O33" s="33">
        <v>5.5</v>
      </c>
      <c r="P33" s="125"/>
      <c r="Q33" s="27">
        <f>N33+O33-P33</f>
        <v>9.4</v>
      </c>
      <c r="R33" s="32">
        <v>3</v>
      </c>
      <c r="S33" s="33">
        <v>7.4</v>
      </c>
      <c r="T33" s="125">
        <v>0.3</v>
      </c>
      <c r="U33" s="27">
        <f>R33+S33-T33</f>
        <v>10.1</v>
      </c>
      <c r="V33" s="29">
        <f>I33+M33+Q33+U33</f>
        <v>38.650000000000006</v>
      </c>
    </row>
    <row r="34" spans="1:22" ht="15.75">
      <c r="A34" s="76" t="s">
        <v>41</v>
      </c>
      <c r="B34" s="106" t="s">
        <v>176</v>
      </c>
      <c r="C34" s="102" t="s">
        <v>13</v>
      </c>
      <c r="D34" s="100">
        <v>86</v>
      </c>
      <c r="E34" s="98" t="s">
        <v>240</v>
      </c>
      <c r="F34" s="32">
        <v>4.2</v>
      </c>
      <c r="G34" s="33">
        <v>8.65</v>
      </c>
      <c r="H34" s="125"/>
      <c r="I34" s="27">
        <f>F34+G34-H34</f>
        <v>12.850000000000001</v>
      </c>
      <c r="J34" s="32"/>
      <c r="K34" s="33"/>
      <c r="L34" s="125"/>
      <c r="M34" s="27"/>
      <c r="N34" s="32">
        <v>3.9</v>
      </c>
      <c r="O34" s="33">
        <v>8.7</v>
      </c>
      <c r="P34" s="125">
        <v>0.2</v>
      </c>
      <c r="Q34" s="27">
        <f>N34+O34-P34</f>
        <v>12.4</v>
      </c>
      <c r="R34" s="32">
        <v>4.6</v>
      </c>
      <c r="S34" s="33">
        <v>8.7</v>
      </c>
      <c r="T34" s="125"/>
      <c r="U34" s="27">
        <f>R34+S34-T34</f>
        <v>13.299999999999999</v>
      </c>
      <c r="V34" s="29">
        <f>I34+M34+Q34+U34</f>
        <v>38.55</v>
      </c>
    </row>
    <row r="35" spans="1:22" ht="15.75">
      <c r="A35" s="75" t="s">
        <v>42</v>
      </c>
      <c r="B35" s="106" t="s">
        <v>129</v>
      </c>
      <c r="C35" s="102" t="s">
        <v>130</v>
      </c>
      <c r="D35" s="100">
        <v>96</v>
      </c>
      <c r="E35" s="98" t="s">
        <v>124</v>
      </c>
      <c r="F35" s="32">
        <v>2.4</v>
      </c>
      <c r="G35" s="33">
        <v>8.25</v>
      </c>
      <c r="H35" s="125"/>
      <c r="I35" s="27">
        <f>F35+G35-H35</f>
        <v>10.65</v>
      </c>
      <c r="J35" s="32">
        <v>2</v>
      </c>
      <c r="K35" s="33">
        <v>4.3</v>
      </c>
      <c r="L35" s="125">
        <v>0.7</v>
      </c>
      <c r="M35" s="27">
        <f>J35+K35-L35</f>
        <v>5.6</v>
      </c>
      <c r="N35" s="32">
        <v>3.3</v>
      </c>
      <c r="O35" s="33">
        <v>6.55</v>
      </c>
      <c r="P35" s="125"/>
      <c r="Q35" s="27">
        <f>N35+O35-P35</f>
        <v>9.85</v>
      </c>
      <c r="R35" s="32">
        <v>3.4</v>
      </c>
      <c r="S35" s="33">
        <v>8.15</v>
      </c>
      <c r="T35" s="125"/>
      <c r="U35" s="27">
        <f>R35+S35-T35</f>
        <v>11.55</v>
      </c>
      <c r="V35" s="29">
        <f>I35+M35+Q35+U35</f>
        <v>37.650000000000006</v>
      </c>
    </row>
    <row r="36" spans="1:22" ht="15.75">
      <c r="A36" s="76" t="s">
        <v>43</v>
      </c>
      <c r="B36" s="106" t="s">
        <v>120</v>
      </c>
      <c r="C36" s="102" t="s">
        <v>123</v>
      </c>
      <c r="D36" s="100">
        <v>93</v>
      </c>
      <c r="E36" s="98" t="s">
        <v>117</v>
      </c>
      <c r="F36" s="32">
        <v>3</v>
      </c>
      <c r="G36" s="33">
        <v>8</v>
      </c>
      <c r="H36" s="125"/>
      <c r="I36" s="27">
        <f>F36+G36-H36</f>
        <v>11</v>
      </c>
      <c r="J36" s="32">
        <v>1.9</v>
      </c>
      <c r="K36" s="33">
        <v>6.05</v>
      </c>
      <c r="L36" s="125">
        <v>0.9</v>
      </c>
      <c r="M36" s="27">
        <f>J36+K36-L36</f>
        <v>7.049999999999999</v>
      </c>
      <c r="N36" s="32">
        <v>2.8</v>
      </c>
      <c r="O36" s="33">
        <v>4.8</v>
      </c>
      <c r="P36" s="125"/>
      <c r="Q36" s="27">
        <f>N36+O36-P36</f>
        <v>7.6</v>
      </c>
      <c r="R36" s="32">
        <v>3.8</v>
      </c>
      <c r="S36" s="33">
        <v>7.45</v>
      </c>
      <c r="T36" s="125">
        <v>0.1</v>
      </c>
      <c r="U36" s="27">
        <f>R36+S36-T36</f>
        <v>11.15</v>
      </c>
      <c r="V36" s="29">
        <f>I36+M36+Q36+U36</f>
        <v>36.8</v>
      </c>
    </row>
    <row r="37" spans="1:22" ht="15.75">
      <c r="A37" s="75" t="s">
        <v>44</v>
      </c>
      <c r="B37" s="106" t="s">
        <v>224</v>
      </c>
      <c r="C37" s="102" t="s">
        <v>225</v>
      </c>
      <c r="D37" s="100">
        <v>90</v>
      </c>
      <c r="E37" s="98" t="s">
        <v>223</v>
      </c>
      <c r="F37" s="32">
        <v>4.2</v>
      </c>
      <c r="G37" s="33">
        <v>8.2</v>
      </c>
      <c r="H37" s="125"/>
      <c r="I37" s="27">
        <f>F37+G37-H37</f>
        <v>12.399999999999999</v>
      </c>
      <c r="J37" s="32"/>
      <c r="K37" s="33"/>
      <c r="L37" s="125"/>
      <c r="M37" s="27"/>
      <c r="N37" s="32">
        <v>4.7</v>
      </c>
      <c r="O37" s="33">
        <v>7.15</v>
      </c>
      <c r="P37" s="125"/>
      <c r="Q37" s="27">
        <f>N37+O37-P37</f>
        <v>11.850000000000001</v>
      </c>
      <c r="R37" s="32">
        <v>3.9</v>
      </c>
      <c r="S37" s="33">
        <v>8.15</v>
      </c>
      <c r="T37" s="125"/>
      <c r="U37" s="27">
        <f>R37+S37-T37</f>
        <v>12.05</v>
      </c>
      <c r="V37" s="29">
        <f>I37+M37+Q37+U37</f>
        <v>36.3</v>
      </c>
    </row>
    <row r="38" spans="1:22" ht="15.75">
      <c r="A38" s="76" t="s">
        <v>44</v>
      </c>
      <c r="B38" s="106" t="s">
        <v>231</v>
      </c>
      <c r="C38" s="102" t="s">
        <v>102</v>
      </c>
      <c r="D38" s="100">
        <v>96</v>
      </c>
      <c r="E38" s="98" t="s">
        <v>230</v>
      </c>
      <c r="F38" s="32">
        <v>2.4</v>
      </c>
      <c r="G38" s="33">
        <v>7.65</v>
      </c>
      <c r="H38" s="125"/>
      <c r="I38" s="27">
        <f>F38+G38-H38</f>
        <v>10.05</v>
      </c>
      <c r="J38" s="32">
        <v>1.3</v>
      </c>
      <c r="K38" s="33">
        <v>6.1</v>
      </c>
      <c r="L38" s="125">
        <v>0.7</v>
      </c>
      <c r="M38" s="27">
        <f>J38+K38-L38</f>
        <v>6.699999999999999</v>
      </c>
      <c r="N38" s="32">
        <v>3.3</v>
      </c>
      <c r="O38" s="33">
        <v>6.6</v>
      </c>
      <c r="P38" s="125">
        <v>0.3</v>
      </c>
      <c r="Q38" s="27">
        <f>N38+O38-P38</f>
        <v>9.599999999999998</v>
      </c>
      <c r="R38" s="32">
        <v>2.9</v>
      </c>
      <c r="S38" s="33">
        <v>7.05</v>
      </c>
      <c r="T38" s="125"/>
      <c r="U38" s="27">
        <f>R38+S38-T38</f>
        <v>9.95</v>
      </c>
      <c r="V38" s="29">
        <f>I38+M38+Q38+U38</f>
        <v>36.3</v>
      </c>
    </row>
    <row r="39" spans="1:22" ht="15.75">
      <c r="A39" s="75" t="s">
        <v>45</v>
      </c>
      <c r="B39" s="106" t="s">
        <v>116</v>
      </c>
      <c r="C39" s="102" t="s">
        <v>151</v>
      </c>
      <c r="D39" s="100">
        <v>99</v>
      </c>
      <c r="E39" s="98" t="s">
        <v>239</v>
      </c>
      <c r="F39" s="32">
        <v>2.4</v>
      </c>
      <c r="G39" s="33">
        <v>7.65</v>
      </c>
      <c r="H39" s="125"/>
      <c r="I39" s="27">
        <f>F39+G39-H39</f>
        <v>10.05</v>
      </c>
      <c r="J39" s="32">
        <v>1.4</v>
      </c>
      <c r="K39" s="33">
        <v>5.1</v>
      </c>
      <c r="L39" s="125">
        <v>0.7</v>
      </c>
      <c r="M39" s="27">
        <f>J39+K39-L39</f>
        <v>5.8</v>
      </c>
      <c r="N39" s="32">
        <v>2.6</v>
      </c>
      <c r="O39" s="33">
        <v>7.6</v>
      </c>
      <c r="P39" s="125"/>
      <c r="Q39" s="27">
        <f>N39+O39-P39</f>
        <v>10.2</v>
      </c>
      <c r="R39" s="32">
        <v>2.6</v>
      </c>
      <c r="S39" s="33">
        <v>7.4</v>
      </c>
      <c r="T39" s="125"/>
      <c r="U39" s="27">
        <f>R39+S39-T39</f>
        <v>10</v>
      </c>
      <c r="V39" s="29">
        <f>I39+M39+Q39+U39</f>
        <v>36.05</v>
      </c>
    </row>
    <row r="40" spans="1:22" ht="15.75">
      <c r="A40" s="76" t="s">
        <v>46</v>
      </c>
      <c r="B40" s="106" t="s">
        <v>199</v>
      </c>
      <c r="C40" s="102" t="s">
        <v>146</v>
      </c>
      <c r="D40" s="100">
        <v>83</v>
      </c>
      <c r="E40" s="98" t="s">
        <v>192</v>
      </c>
      <c r="F40" s="32">
        <v>4</v>
      </c>
      <c r="G40" s="33">
        <v>8.4</v>
      </c>
      <c r="H40" s="125"/>
      <c r="I40" s="27">
        <f>F40+G40-H40</f>
        <v>12.4</v>
      </c>
      <c r="J40" s="32"/>
      <c r="K40" s="33"/>
      <c r="L40" s="125"/>
      <c r="M40" s="27"/>
      <c r="N40" s="32">
        <v>4.1</v>
      </c>
      <c r="O40" s="33">
        <v>7.6</v>
      </c>
      <c r="P40" s="125"/>
      <c r="Q40" s="27">
        <f>N40+O40-P40</f>
        <v>11.7</v>
      </c>
      <c r="R40" s="32">
        <v>4.3</v>
      </c>
      <c r="S40" s="33">
        <v>7.4</v>
      </c>
      <c r="T40" s="125"/>
      <c r="U40" s="27">
        <f>R40+S40-T40</f>
        <v>11.7</v>
      </c>
      <c r="V40" s="29">
        <f>I40+M40+Q40+U40</f>
        <v>35.8</v>
      </c>
    </row>
    <row r="41" spans="1:22" ht="15.75">
      <c r="A41" s="75" t="s">
        <v>47</v>
      </c>
      <c r="B41" s="106" t="s">
        <v>228</v>
      </c>
      <c r="C41" s="102" t="s">
        <v>207</v>
      </c>
      <c r="D41" s="100">
        <v>93</v>
      </c>
      <c r="E41" s="98" t="s">
        <v>223</v>
      </c>
      <c r="F41" s="32">
        <v>4</v>
      </c>
      <c r="G41" s="33">
        <v>8.2</v>
      </c>
      <c r="H41" s="125"/>
      <c r="I41" s="27">
        <f>F41+G41-H41</f>
        <v>12.2</v>
      </c>
      <c r="J41" s="32">
        <v>2.4</v>
      </c>
      <c r="K41" s="33">
        <v>7</v>
      </c>
      <c r="L41" s="125">
        <v>0.9</v>
      </c>
      <c r="M41" s="27">
        <f>J41+K41-L41</f>
        <v>8.5</v>
      </c>
      <c r="N41" s="32"/>
      <c r="O41" s="33"/>
      <c r="P41" s="125"/>
      <c r="Q41" s="27"/>
      <c r="R41" s="32">
        <v>4.9</v>
      </c>
      <c r="S41" s="33">
        <v>8.5</v>
      </c>
      <c r="T41" s="125"/>
      <c r="U41" s="27">
        <f>R41+S41-T41</f>
        <v>13.4</v>
      </c>
      <c r="V41" s="29">
        <f>I41+M41+Q41+U41</f>
        <v>34.1</v>
      </c>
    </row>
    <row r="42" spans="1:22" ht="15.75">
      <c r="A42" s="76" t="s">
        <v>48</v>
      </c>
      <c r="B42" s="106" t="s">
        <v>133</v>
      </c>
      <c r="C42" s="102" t="s">
        <v>134</v>
      </c>
      <c r="D42" s="100">
        <v>97</v>
      </c>
      <c r="E42" s="98" t="s">
        <v>236</v>
      </c>
      <c r="F42" s="32">
        <v>2.4</v>
      </c>
      <c r="G42" s="33">
        <v>8.15</v>
      </c>
      <c r="H42" s="125"/>
      <c r="I42" s="27">
        <f>F42+G42-H42</f>
        <v>10.55</v>
      </c>
      <c r="J42" s="32"/>
      <c r="K42" s="33"/>
      <c r="L42" s="125"/>
      <c r="M42" s="27"/>
      <c r="N42" s="32">
        <v>2.9</v>
      </c>
      <c r="O42" s="33">
        <v>8.55</v>
      </c>
      <c r="P42" s="125"/>
      <c r="Q42" s="27">
        <f>N42+O42-P42</f>
        <v>11.450000000000001</v>
      </c>
      <c r="R42" s="32">
        <v>3.4</v>
      </c>
      <c r="S42" s="33">
        <v>8</v>
      </c>
      <c r="T42" s="125"/>
      <c r="U42" s="27">
        <f>R42+S42-T42</f>
        <v>11.4</v>
      </c>
      <c r="V42" s="29">
        <f>I42+M42+Q42+U42</f>
        <v>33.4</v>
      </c>
    </row>
    <row r="43" spans="1:22" ht="15.75">
      <c r="A43" s="75" t="s">
        <v>49</v>
      </c>
      <c r="B43" s="107" t="s">
        <v>183</v>
      </c>
      <c r="C43" s="103" t="s">
        <v>111</v>
      </c>
      <c r="D43" s="100">
        <v>97</v>
      </c>
      <c r="E43" s="98" t="s">
        <v>240</v>
      </c>
      <c r="F43" s="32"/>
      <c r="G43" s="33"/>
      <c r="H43" s="125"/>
      <c r="I43" s="27"/>
      <c r="J43" s="32">
        <v>1.8</v>
      </c>
      <c r="K43" s="33">
        <v>8.8</v>
      </c>
      <c r="L43" s="125">
        <v>0.7</v>
      </c>
      <c r="M43" s="27">
        <f>J43+K43-L43</f>
        <v>9.900000000000002</v>
      </c>
      <c r="N43" s="32">
        <v>3.1</v>
      </c>
      <c r="O43" s="33">
        <v>8.15</v>
      </c>
      <c r="P43" s="125"/>
      <c r="Q43" s="27">
        <f>N43+O43-P43</f>
        <v>11.25</v>
      </c>
      <c r="R43" s="32">
        <v>3.6</v>
      </c>
      <c r="S43" s="33">
        <v>8.55</v>
      </c>
      <c r="T43" s="125"/>
      <c r="U43" s="27">
        <f>R43+S43-T43</f>
        <v>12.15</v>
      </c>
      <c r="V43" s="29">
        <f>I43+M43+Q43+U43</f>
        <v>33.300000000000004</v>
      </c>
    </row>
    <row r="44" spans="1:22" ht="15.75">
      <c r="A44" s="76" t="s">
        <v>49</v>
      </c>
      <c r="B44" s="107" t="s">
        <v>155</v>
      </c>
      <c r="C44" s="103" t="s">
        <v>14</v>
      </c>
      <c r="D44" s="100">
        <v>94</v>
      </c>
      <c r="E44" s="98" t="s">
        <v>238</v>
      </c>
      <c r="F44" s="32">
        <v>4</v>
      </c>
      <c r="G44" s="33">
        <v>8.3</v>
      </c>
      <c r="H44" s="125"/>
      <c r="I44" s="27">
        <f>F44+G44-H44</f>
        <v>12.3</v>
      </c>
      <c r="J44" s="32">
        <v>2.9</v>
      </c>
      <c r="K44" s="33">
        <v>6.8</v>
      </c>
      <c r="L44" s="125">
        <v>0.9</v>
      </c>
      <c r="M44" s="27">
        <f>J44+K44-L44</f>
        <v>8.799999999999999</v>
      </c>
      <c r="N44" s="32"/>
      <c r="O44" s="33"/>
      <c r="P44" s="125"/>
      <c r="Q44" s="27"/>
      <c r="R44" s="32">
        <v>4.1</v>
      </c>
      <c r="S44" s="33">
        <v>8.2</v>
      </c>
      <c r="T44" s="125">
        <v>0.1</v>
      </c>
      <c r="U44" s="27">
        <f>R44+S44-T44</f>
        <v>12.2</v>
      </c>
      <c r="V44" s="29">
        <f>I44+M44+Q44+U44</f>
        <v>33.3</v>
      </c>
    </row>
    <row r="45" spans="1:22" ht="15.75">
      <c r="A45" s="75" t="s">
        <v>50</v>
      </c>
      <c r="B45" s="106" t="s">
        <v>177</v>
      </c>
      <c r="C45" s="102" t="s">
        <v>146</v>
      </c>
      <c r="D45" s="100">
        <v>91</v>
      </c>
      <c r="E45" s="98" t="s">
        <v>240</v>
      </c>
      <c r="F45" s="32"/>
      <c r="G45" s="33"/>
      <c r="H45" s="125"/>
      <c r="I45" s="27"/>
      <c r="J45" s="32">
        <v>2</v>
      </c>
      <c r="K45" s="33">
        <v>8.35</v>
      </c>
      <c r="L45" s="125">
        <v>0.6</v>
      </c>
      <c r="M45" s="27">
        <f>J45+K45-L45</f>
        <v>9.75</v>
      </c>
      <c r="N45" s="32">
        <v>4.8</v>
      </c>
      <c r="O45" s="33">
        <v>6.8</v>
      </c>
      <c r="P45" s="125"/>
      <c r="Q45" s="27">
        <f>N45+O45-P45</f>
        <v>11.6</v>
      </c>
      <c r="R45" s="32">
        <v>3.5</v>
      </c>
      <c r="S45" s="33">
        <v>8.4</v>
      </c>
      <c r="T45" s="125"/>
      <c r="U45" s="27">
        <f>R45+S45-T45</f>
        <v>11.9</v>
      </c>
      <c r="V45" s="29">
        <f>I45+M45+Q45+U45</f>
        <v>33.25</v>
      </c>
    </row>
    <row r="46" spans="1:22" ht="15.75">
      <c r="A46" s="76" t="s">
        <v>51</v>
      </c>
      <c r="B46" s="106" t="s">
        <v>185</v>
      </c>
      <c r="C46" s="102" t="s">
        <v>186</v>
      </c>
      <c r="D46" s="100">
        <v>97</v>
      </c>
      <c r="E46" s="98" t="s">
        <v>174</v>
      </c>
      <c r="F46" s="32">
        <v>3</v>
      </c>
      <c r="G46" s="33">
        <v>7.8</v>
      </c>
      <c r="H46" s="125"/>
      <c r="I46" s="27">
        <f>F46+G46-H46</f>
        <v>10.8</v>
      </c>
      <c r="J46" s="32">
        <v>1</v>
      </c>
      <c r="K46" s="33">
        <v>0.8</v>
      </c>
      <c r="L46" s="125">
        <v>0.7</v>
      </c>
      <c r="M46" s="27">
        <f>J46+K46-L46</f>
        <v>1.1</v>
      </c>
      <c r="N46" s="32">
        <v>3.1</v>
      </c>
      <c r="O46" s="33">
        <v>7.2</v>
      </c>
      <c r="P46" s="125"/>
      <c r="Q46" s="27">
        <f>N46+O46-P46</f>
        <v>10.3</v>
      </c>
      <c r="R46" s="32">
        <v>3.1</v>
      </c>
      <c r="S46" s="33">
        <v>7.65</v>
      </c>
      <c r="T46" s="125"/>
      <c r="U46" s="27">
        <f>R46+S46-T46</f>
        <v>10.75</v>
      </c>
      <c r="V46" s="29">
        <f>I46+M46+Q46+U46</f>
        <v>32.95</v>
      </c>
    </row>
    <row r="47" spans="1:22" ht="15.75">
      <c r="A47" s="75" t="s">
        <v>52</v>
      </c>
      <c r="B47" s="106" t="s">
        <v>189</v>
      </c>
      <c r="C47" s="102" t="s">
        <v>190</v>
      </c>
      <c r="D47" s="100">
        <v>94</v>
      </c>
      <c r="E47" s="98" t="s">
        <v>174</v>
      </c>
      <c r="F47" s="32">
        <v>3</v>
      </c>
      <c r="G47" s="33">
        <v>7.25</v>
      </c>
      <c r="H47" s="125"/>
      <c r="I47" s="27">
        <f>F47+G47-H47</f>
        <v>10.25</v>
      </c>
      <c r="J47" s="32">
        <v>1.3</v>
      </c>
      <c r="K47" s="33">
        <v>3.2</v>
      </c>
      <c r="L47" s="125">
        <v>0.7</v>
      </c>
      <c r="M47" s="27">
        <f>J47+K47-L47</f>
        <v>3.8</v>
      </c>
      <c r="N47" s="32">
        <v>2.7</v>
      </c>
      <c r="O47" s="33">
        <v>5.6</v>
      </c>
      <c r="P47" s="125"/>
      <c r="Q47" s="27">
        <f>N47+O47-P47</f>
        <v>8.3</v>
      </c>
      <c r="R47" s="32">
        <v>2.9</v>
      </c>
      <c r="S47" s="33">
        <v>7.3</v>
      </c>
      <c r="T47" s="125"/>
      <c r="U47" s="27">
        <f>R47+S47-T47</f>
        <v>10.2</v>
      </c>
      <c r="V47" s="29">
        <f>I47+M47+Q47+U47</f>
        <v>32.55</v>
      </c>
    </row>
    <row r="48" spans="1:22" ht="15.75">
      <c r="A48" s="76" t="s">
        <v>53</v>
      </c>
      <c r="B48" s="106" t="s">
        <v>103</v>
      </c>
      <c r="C48" s="102" t="s">
        <v>104</v>
      </c>
      <c r="D48" s="100">
        <v>96</v>
      </c>
      <c r="E48" s="98" t="s">
        <v>97</v>
      </c>
      <c r="F48" s="32">
        <v>4</v>
      </c>
      <c r="G48" s="33">
        <v>7.95</v>
      </c>
      <c r="H48" s="125"/>
      <c r="I48" s="27">
        <f>F48+G48-H48</f>
        <v>11.95</v>
      </c>
      <c r="J48" s="32">
        <v>1.7</v>
      </c>
      <c r="K48" s="33">
        <v>8</v>
      </c>
      <c r="L48" s="125">
        <v>0.7</v>
      </c>
      <c r="M48" s="27">
        <f>J48+K48-L48</f>
        <v>9</v>
      </c>
      <c r="N48" s="32"/>
      <c r="O48" s="33"/>
      <c r="P48" s="125"/>
      <c r="Q48" s="27"/>
      <c r="R48" s="32">
        <v>3.5</v>
      </c>
      <c r="S48" s="33">
        <v>8</v>
      </c>
      <c r="T48" s="125"/>
      <c r="U48" s="27">
        <f>R48+S48-T48</f>
        <v>11.5</v>
      </c>
      <c r="V48" s="29">
        <f>I48+M48+Q48+U48</f>
        <v>32.45</v>
      </c>
    </row>
    <row r="49" spans="1:22" ht="15.75">
      <c r="A49" s="75" t="s">
        <v>54</v>
      </c>
      <c r="B49" s="106" t="s">
        <v>172</v>
      </c>
      <c r="C49" s="102" t="s">
        <v>173</v>
      </c>
      <c r="D49" s="100">
        <v>93</v>
      </c>
      <c r="E49" s="98" t="s">
        <v>162</v>
      </c>
      <c r="F49" s="32">
        <v>4</v>
      </c>
      <c r="G49" s="33">
        <v>8</v>
      </c>
      <c r="H49" s="125"/>
      <c r="I49" s="27">
        <f>F49+G49-H49</f>
        <v>12</v>
      </c>
      <c r="J49" s="32">
        <v>2.3</v>
      </c>
      <c r="K49" s="33">
        <v>7.4</v>
      </c>
      <c r="L49" s="125">
        <v>0.9</v>
      </c>
      <c r="M49" s="27">
        <f>J49+K49-L49</f>
        <v>8.799999999999999</v>
      </c>
      <c r="N49" s="32"/>
      <c r="O49" s="33"/>
      <c r="P49" s="125"/>
      <c r="Q49" s="27"/>
      <c r="R49" s="32">
        <v>3.9</v>
      </c>
      <c r="S49" s="33">
        <v>7.1</v>
      </c>
      <c r="T49" s="125"/>
      <c r="U49" s="27">
        <f>R49+S49-T49</f>
        <v>11</v>
      </c>
      <c r="V49" s="29">
        <f>I49+M49+Q49+U49</f>
        <v>31.799999999999997</v>
      </c>
    </row>
    <row r="50" spans="1:22" ht="15.75">
      <c r="A50" s="76" t="s">
        <v>55</v>
      </c>
      <c r="B50" s="106" t="s">
        <v>163</v>
      </c>
      <c r="C50" s="102" t="s">
        <v>164</v>
      </c>
      <c r="D50" s="100">
        <v>97</v>
      </c>
      <c r="E50" s="98" t="s">
        <v>162</v>
      </c>
      <c r="F50" s="32"/>
      <c r="G50" s="33"/>
      <c r="H50" s="125"/>
      <c r="I50" s="27"/>
      <c r="J50" s="32">
        <v>1.7</v>
      </c>
      <c r="K50" s="33">
        <v>7</v>
      </c>
      <c r="L50" s="125">
        <v>0.7</v>
      </c>
      <c r="M50" s="27">
        <f>J50+K50-L50</f>
        <v>7.999999999999999</v>
      </c>
      <c r="N50" s="32">
        <v>4.2</v>
      </c>
      <c r="O50" s="33">
        <v>7.25</v>
      </c>
      <c r="P50" s="125">
        <v>0.1</v>
      </c>
      <c r="Q50" s="27">
        <f>N50+O50-P50</f>
        <v>11.35</v>
      </c>
      <c r="R50" s="32">
        <v>4.3</v>
      </c>
      <c r="S50" s="33">
        <v>8</v>
      </c>
      <c r="T50" s="125"/>
      <c r="U50" s="27">
        <f>R50+S50-T50</f>
        <v>12.3</v>
      </c>
      <c r="V50" s="29">
        <f>I50+M50+Q50+U50</f>
        <v>31.65</v>
      </c>
    </row>
    <row r="51" spans="1:22" ht="15.75">
      <c r="A51" s="75" t="s">
        <v>56</v>
      </c>
      <c r="B51" s="107" t="s">
        <v>191</v>
      </c>
      <c r="C51" s="104" t="s">
        <v>111</v>
      </c>
      <c r="D51" s="100">
        <v>95</v>
      </c>
      <c r="E51" s="98" t="s">
        <v>245</v>
      </c>
      <c r="F51" s="32">
        <v>3</v>
      </c>
      <c r="G51" s="33">
        <v>7.65</v>
      </c>
      <c r="H51" s="125"/>
      <c r="I51" s="27">
        <f>F51+G51-H51</f>
        <v>10.65</v>
      </c>
      <c r="J51" s="32"/>
      <c r="K51" s="33"/>
      <c r="L51" s="125"/>
      <c r="M51" s="27">
        <f>J51+K51-L51</f>
        <v>0</v>
      </c>
      <c r="N51" s="32">
        <v>3</v>
      </c>
      <c r="O51" s="33">
        <v>7.2</v>
      </c>
      <c r="P51" s="125"/>
      <c r="Q51" s="27">
        <f>N51+O51-P51</f>
        <v>10.2</v>
      </c>
      <c r="R51" s="32">
        <v>2.8</v>
      </c>
      <c r="S51" s="33">
        <v>7.55</v>
      </c>
      <c r="T51" s="125"/>
      <c r="U51" s="27">
        <f>R51+S51-T51</f>
        <v>10.35</v>
      </c>
      <c r="V51" s="29">
        <f>I51+M51+Q51+U51</f>
        <v>31.200000000000003</v>
      </c>
    </row>
    <row r="52" spans="1:22" ht="15.75">
      <c r="A52" s="76" t="s">
        <v>56</v>
      </c>
      <c r="B52" s="106" t="s">
        <v>116</v>
      </c>
      <c r="C52" s="102" t="s">
        <v>13</v>
      </c>
      <c r="D52" s="100">
        <v>93</v>
      </c>
      <c r="E52" s="98" t="s">
        <v>248</v>
      </c>
      <c r="F52" s="32">
        <v>4</v>
      </c>
      <c r="G52" s="33">
        <v>7.6</v>
      </c>
      <c r="H52" s="125"/>
      <c r="I52" s="27">
        <f>F52+G52-H52</f>
        <v>11.6</v>
      </c>
      <c r="J52" s="32">
        <v>2.4</v>
      </c>
      <c r="K52" s="33">
        <v>6.8</v>
      </c>
      <c r="L52" s="125">
        <v>1</v>
      </c>
      <c r="M52" s="27">
        <f>J52+K52-L52</f>
        <v>8.2</v>
      </c>
      <c r="N52" s="32"/>
      <c r="O52" s="33"/>
      <c r="P52" s="125"/>
      <c r="Q52" s="27">
        <f>N52+O52-P52</f>
        <v>0</v>
      </c>
      <c r="R52" s="32">
        <v>3.9</v>
      </c>
      <c r="S52" s="33">
        <v>7.5</v>
      </c>
      <c r="T52" s="125"/>
      <c r="U52" s="27">
        <f>R52+S52-T52</f>
        <v>11.4</v>
      </c>
      <c r="V52" s="29">
        <f>I52+M52+Q52+U52</f>
        <v>31.199999999999996</v>
      </c>
    </row>
    <row r="53" spans="1:22" ht="15.75">
      <c r="A53" s="75" t="s">
        <v>57</v>
      </c>
      <c r="B53" s="106" t="s">
        <v>213</v>
      </c>
      <c r="C53" s="102" t="s">
        <v>153</v>
      </c>
      <c r="D53" s="100">
        <v>91</v>
      </c>
      <c r="E53" s="98" t="s">
        <v>241</v>
      </c>
      <c r="F53" s="32">
        <v>4</v>
      </c>
      <c r="G53" s="33">
        <v>8.3</v>
      </c>
      <c r="H53" s="125"/>
      <c r="I53" s="27">
        <f>F53+G53-H53</f>
        <v>12.3</v>
      </c>
      <c r="J53" s="32">
        <v>2.4</v>
      </c>
      <c r="K53" s="33">
        <v>7.1</v>
      </c>
      <c r="L53" s="125">
        <v>0.6</v>
      </c>
      <c r="M53" s="27">
        <f>J53+K53-L53</f>
        <v>8.9</v>
      </c>
      <c r="N53" s="32">
        <v>3.7</v>
      </c>
      <c r="O53" s="33">
        <v>6.25</v>
      </c>
      <c r="P53" s="125"/>
      <c r="Q53" s="27">
        <f>N53+O53-P53</f>
        <v>9.95</v>
      </c>
      <c r="R53" s="32"/>
      <c r="S53" s="33"/>
      <c r="T53" s="125"/>
      <c r="U53" s="27"/>
      <c r="V53" s="29">
        <f>I53+M53+Q53+U53</f>
        <v>31.150000000000002</v>
      </c>
    </row>
    <row r="54" spans="1:22" ht="15.75">
      <c r="A54" s="76" t="s">
        <v>58</v>
      </c>
      <c r="B54" s="106" t="s">
        <v>169</v>
      </c>
      <c r="C54" s="102" t="s">
        <v>23</v>
      </c>
      <c r="D54" s="100">
        <v>94</v>
      </c>
      <c r="E54" s="98" t="s">
        <v>162</v>
      </c>
      <c r="F54" s="32">
        <v>3</v>
      </c>
      <c r="G54" s="33">
        <v>8.2</v>
      </c>
      <c r="H54" s="125"/>
      <c r="I54" s="27">
        <f>F54+G54-H54</f>
        <v>11.2</v>
      </c>
      <c r="J54" s="32"/>
      <c r="K54" s="33"/>
      <c r="L54" s="125"/>
      <c r="M54" s="27"/>
      <c r="N54" s="32">
        <v>3.4</v>
      </c>
      <c r="O54" s="33">
        <v>6.15</v>
      </c>
      <c r="P54" s="125"/>
      <c r="Q54" s="27">
        <f>N54+O54-P54</f>
        <v>9.55</v>
      </c>
      <c r="R54" s="32">
        <v>3.6</v>
      </c>
      <c r="S54" s="33">
        <v>6.8</v>
      </c>
      <c r="T54" s="125"/>
      <c r="U54" s="27">
        <f>R54+S54-T54</f>
        <v>10.4</v>
      </c>
      <c r="V54" s="29">
        <f>I54+M54+Q54+U54</f>
        <v>31.15</v>
      </c>
    </row>
    <row r="55" spans="1:22" ht="15.75">
      <c r="A55" s="75" t="s">
        <v>59</v>
      </c>
      <c r="B55" s="106" t="s">
        <v>218</v>
      </c>
      <c r="C55" s="102" t="s">
        <v>164</v>
      </c>
      <c r="D55" s="100">
        <v>96</v>
      </c>
      <c r="E55" s="98" t="s">
        <v>215</v>
      </c>
      <c r="F55" s="32">
        <v>2.4</v>
      </c>
      <c r="G55" s="33">
        <v>7.45</v>
      </c>
      <c r="H55" s="125"/>
      <c r="I55" s="27">
        <f>F55+G55-H55</f>
        <v>9.85</v>
      </c>
      <c r="J55" s="32"/>
      <c r="K55" s="33"/>
      <c r="L55" s="125"/>
      <c r="M55" s="27"/>
      <c r="N55" s="32">
        <v>2.8</v>
      </c>
      <c r="O55" s="33">
        <v>7.45</v>
      </c>
      <c r="P55" s="125"/>
      <c r="Q55" s="27">
        <f>N55+O55-P55</f>
        <v>10.25</v>
      </c>
      <c r="R55" s="32">
        <v>3.4</v>
      </c>
      <c r="S55" s="33">
        <v>7.45</v>
      </c>
      <c r="T55" s="125"/>
      <c r="U55" s="27">
        <f>R55+S55-T55</f>
        <v>10.85</v>
      </c>
      <c r="V55" s="29">
        <f>I55+M55+Q55+U55</f>
        <v>30.950000000000003</v>
      </c>
    </row>
    <row r="56" spans="1:22" ht="15.75">
      <c r="A56" s="76" t="s">
        <v>60</v>
      </c>
      <c r="B56" s="106" t="s">
        <v>154</v>
      </c>
      <c r="C56" s="102" t="s">
        <v>119</v>
      </c>
      <c r="D56" s="100">
        <v>94</v>
      </c>
      <c r="E56" s="98" t="s">
        <v>246</v>
      </c>
      <c r="F56" s="32">
        <v>3</v>
      </c>
      <c r="G56" s="33">
        <v>7.7</v>
      </c>
      <c r="H56" s="125">
        <v>0.1</v>
      </c>
      <c r="I56" s="27">
        <f>F56+G56-H56</f>
        <v>10.6</v>
      </c>
      <c r="J56" s="32"/>
      <c r="K56" s="33"/>
      <c r="L56" s="125"/>
      <c r="M56" s="27"/>
      <c r="N56" s="32">
        <v>3.2</v>
      </c>
      <c r="O56" s="33">
        <v>6.7</v>
      </c>
      <c r="P56" s="125"/>
      <c r="Q56" s="27">
        <f>N56+O56-P56</f>
        <v>9.9</v>
      </c>
      <c r="R56" s="32">
        <v>3.1</v>
      </c>
      <c r="S56" s="33">
        <v>7.05</v>
      </c>
      <c r="T56" s="125"/>
      <c r="U56" s="27">
        <f>R56+S56-T56</f>
        <v>10.15</v>
      </c>
      <c r="V56" s="29">
        <f>I56+M56+Q56+U56</f>
        <v>30.65</v>
      </c>
    </row>
    <row r="57" spans="1:22" ht="15.75">
      <c r="A57" s="75" t="s">
        <v>61</v>
      </c>
      <c r="B57" s="106" t="s">
        <v>112</v>
      </c>
      <c r="C57" s="102" t="s">
        <v>207</v>
      </c>
      <c r="D57" s="100">
        <v>96</v>
      </c>
      <c r="E57" s="98" t="s">
        <v>200</v>
      </c>
      <c r="F57" s="32">
        <v>2.4</v>
      </c>
      <c r="G57" s="33">
        <v>7.5</v>
      </c>
      <c r="H57" s="125"/>
      <c r="I57" s="27">
        <f>F57+G57-H57</f>
        <v>9.9</v>
      </c>
      <c r="J57" s="32">
        <v>1</v>
      </c>
      <c r="K57" s="33">
        <v>1.4</v>
      </c>
      <c r="L57" s="125">
        <v>0.7</v>
      </c>
      <c r="M57" s="27">
        <f>J57+K57-L57</f>
        <v>1.7</v>
      </c>
      <c r="N57" s="32">
        <v>2.4</v>
      </c>
      <c r="O57" s="33">
        <v>6.8</v>
      </c>
      <c r="P57" s="125">
        <v>0.1</v>
      </c>
      <c r="Q57" s="27">
        <f>N57+O57-P57</f>
        <v>9.1</v>
      </c>
      <c r="R57" s="32">
        <v>3.3</v>
      </c>
      <c r="S57" s="33">
        <v>6.6</v>
      </c>
      <c r="T57" s="125"/>
      <c r="U57" s="27">
        <f>R57+S57-T57</f>
        <v>9.899999999999999</v>
      </c>
      <c r="V57" s="29">
        <f>I57+M57+Q57+U57</f>
        <v>30.599999999999998</v>
      </c>
    </row>
    <row r="58" spans="1:22" ht="15.75">
      <c r="A58" s="76" t="s">
        <v>62</v>
      </c>
      <c r="B58" s="106" t="s">
        <v>201</v>
      </c>
      <c r="C58" s="102" t="s">
        <v>202</v>
      </c>
      <c r="D58" s="100">
        <v>96</v>
      </c>
      <c r="E58" s="98" t="s">
        <v>200</v>
      </c>
      <c r="F58" s="32">
        <v>3.2</v>
      </c>
      <c r="G58" s="33">
        <v>6.95</v>
      </c>
      <c r="H58" s="125"/>
      <c r="I58" s="27">
        <f>F58+G58-H58</f>
        <v>10.15</v>
      </c>
      <c r="J58" s="32">
        <v>1.6</v>
      </c>
      <c r="K58" s="33">
        <v>0</v>
      </c>
      <c r="L58" s="125">
        <v>0.9</v>
      </c>
      <c r="M58" s="27">
        <f>J58+K58-L58</f>
        <v>0.7000000000000001</v>
      </c>
      <c r="N58" s="32">
        <v>2.2</v>
      </c>
      <c r="O58" s="33">
        <v>6.95</v>
      </c>
      <c r="P58" s="125"/>
      <c r="Q58" s="27">
        <f>N58+O58-P58</f>
        <v>9.15</v>
      </c>
      <c r="R58" s="32">
        <v>3.1</v>
      </c>
      <c r="S58" s="33">
        <v>7.4</v>
      </c>
      <c r="T58" s="125"/>
      <c r="U58" s="27">
        <f>R58+S58-T58</f>
        <v>10.5</v>
      </c>
      <c r="V58" s="29">
        <f>I58+M58+Q58+U58</f>
        <v>30.5</v>
      </c>
    </row>
    <row r="59" spans="1:22" ht="15.75">
      <c r="A59" s="75" t="s">
        <v>63</v>
      </c>
      <c r="B59" s="106" t="s">
        <v>110</v>
      </c>
      <c r="C59" s="102" t="s">
        <v>111</v>
      </c>
      <c r="D59" s="100">
        <v>93</v>
      </c>
      <c r="E59" s="98" t="s">
        <v>108</v>
      </c>
      <c r="F59" s="32">
        <v>4.4</v>
      </c>
      <c r="G59" s="33">
        <v>8.1</v>
      </c>
      <c r="H59" s="125"/>
      <c r="I59" s="27">
        <f>F59+G59-H59</f>
        <v>12.5</v>
      </c>
      <c r="J59" s="32">
        <v>2.8</v>
      </c>
      <c r="K59" s="33">
        <v>6.25</v>
      </c>
      <c r="L59" s="125">
        <v>0.9</v>
      </c>
      <c r="M59" s="27">
        <f>J59+K59-L59</f>
        <v>8.15</v>
      </c>
      <c r="N59" s="32">
        <v>3</v>
      </c>
      <c r="O59" s="33">
        <v>6.8</v>
      </c>
      <c r="P59" s="125"/>
      <c r="Q59" s="27">
        <f>N59+O59-P59</f>
        <v>9.8</v>
      </c>
      <c r="R59" s="32"/>
      <c r="S59" s="33"/>
      <c r="T59" s="125"/>
      <c r="U59" s="27"/>
      <c r="V59" s="29">
        <f>I59+M59+Q59+U59</f>
        <v>30.45</v>
      </c>
    </row>
    <row r="60" spans="1:22" ht="15.75">
      <c r="A60" s="76" t="s">
        <v>64</v>
      </c>
      <c r="B60" s="106" t="s">
        <v>139</v>
      </c>
      <c r="C60" s="102" t="s">
        <v>140</v>
      </c>
      <c r="D60" s="100">
        <v>95</v>
      </c>
      <c r="E60" s="98" t="s">
        <v>236</v>
      </c>
      <c r="F60" s="32">
        <v>3</v>
      </c>
      <c r="G60" s="33">
        <v>8.3</v>
      </c>
      <c r="H60" s="125"/>
      <c r="I60" s="27">
        <f>F60+G60-H60</f>
        <v>11.3</v>
      </c>
      <c r="J60" s="32">
        <v>2.1</v>
      </c>
      <c r="K60" s="33">
        <v>6.8</v>
      </c>
      <c r="L60" s="125">
        <v>0.6</v>
      </c>
      <c r="M60" s="27">
        <f>J60+K60-L60</f>
        <v>8.3</v>
      </c>
      <c r="N60" s="32">
        <v>3.1</v>
      </c>
      <c r="O60" s="33">
        <v>7.65</v>
      </c>
      <c r="P60" s="125"/>
      <c r="Q60" s="27">
        <f>N60+O60-P60</f>
        <v>10.75</v>
      </c>
      <c r="R60" s="32"/>
      <c r="S60" s="33"/>
      <c r="T60" s="125"/>
      <c r="U60" s="27"/>
      <c r="V60" s="29">
        <f>I60+M60+Q60+U60</f>
        <v>30.35</v>
      </c>
    </row>
    <row r="61" spans="1:22" ht="15.75">
      <c r="A61" s="75" t="s">
        <v>65</v>
      </c>
      <c r="B61" s="106" t="s">
        <v>107</v>
      </c>
      <c r="C61" s="102" t="s">
        <v>15</v>
      </c>
      <c r="D61" s="100">
        <v>98</v>
      </c>
      <c r="E61" s="98" t="s">
        <v>97</v>
      </c>
      <c r="F61" s="32">
        <v>0</v>
      </c>
      <c r="G61" s="33">
        <v>0</v>
      </c>
      <c r="H61" s="125"/>
      <c r="I61" s="27">
        <f>F61+G61-H61</f>
        <v>0</v>
      </c>
      <c r="J61" s="32">
        <v>1.6</v>
      </c>
      <c r="K61" s="33">
        <v>7.55</v>
      </c>
      <c r="L61" s="125">
        <v>0.7</v>
      </c>
      <c r="M61" s="27">
        <f>J61+K61-L61</f>
        <v>8.450000000000001</v>
      </c>
      <c r="N61" s="32">
        <v>3.5</v>
      </c>
      <c r="O61" s="33">
        <v>7.05</v>
      </c>
      <c r="P61" s="125"/>
      <c r="Q61" s="27">
        <f>N61+O61-P61</f>
        <v>10.55</v>
      </c>
      <c r="R61" s="32">
        <v>2.9</v>
      </c>
      <c r="S61" s="33">
        <v>8.3</v>
      </c>
      <c r="T61" s="125"/>
      <c r="U61" s="27">
        <f>R61+S61-T61</f>
        <v>11.200000000000001</v>
      </c>
      <c r="V61" s="29">
        <f>I61+M61+Q61+U61</f>
        <v>30.200000000000003</v>
      </c>
    </row>
    <row r="62" spans="1:22" ht="15.75">
      <c r="A62" s="76" t="s">
        <v>66</v>
      </c>
      <c r="B62" s="106" t="s">
        <v>233</v>
      </c>
      <c r="C62" s="102" t="s">
        <v>234</v>
      </c>
      <c r="D62" s="100">
        <v>93</v>
      </c>
      <c r="E62" s="98" t="s">
        <v>230</v>
      </c>
      <c r="F62" s="32">
        <v>3</v>
      </c>
      <c r="G62" s="33">
        <v>7.7</v>
      </c>
      <c r="H62" s="125"/>
      <c r="I62" s="27">
        <f>F62+G62-H62</f>
        <v>10.7</v>
      </c>
      <c r="J62" s="32">
        <v>1</v>
      </c>
      <c r="K62" s="33">
        <v>1.55</v>
      </c>
      <c r="L62" s="125">
        <v>0.7</v>
      </c>
      <c r="M62" s="27">
        <f>J62+K62-L62</f>
        <v>1.8499999999999999</v>
      </c>
      <c r="N62" s="32">
        <v>3</v>
      </c>
      <c r="O62" s="33">
        <v>4.65</v>
      </c>
      <c r="P62" s="125">
        <v>0.3</v>
      </c>
      <c r="Q62" s="27">
        <f>N62+O62-P62</f>
        <v>7.3500000000000005</v>
      </c>
      <c r="R62" s="32">
        <v>3.2</v>
      </c>
      <c r="S62" s="33">
        <v>6.9</v>
      </c>
      <c r="T62" s="125"/>
      <c r="U62" s="27">
        <f>R62+S62-T62</f>
        <v>10.100000000000001</v>
      </c>
      <c r="V62" s="29">
        <f>I62+M62+Q62+U62</f>
        <v>30</v>
      </c>
    </row>
    <row r="63" spans="1:22" ht="15.75">
      <c r="A63" s="75" t="s">
        <v>66</v>
      </c>
      <c r="B63" s="106" t="s">
        <v>161</v>
      </c>
      <c r="C63" s="102" t="s">
        <v>160</v>
      </c>
      <c r="D63" s="100">
        <v>99</v>
      </c>
      <c r="E63" s="98" t="s">
        <v>239</v>
      </c>
      <c r="F63" s="32">
        <v>2.4</v>
      </c>
      <c r="G63" s="33">
        <v>7.75</v>
      </c>
      <c r="H63" s="125"/>
      <c r="I63" s="27">
        <f>F63+G63-H63</f>
        <v>10.15</v>
      </c>
      <c r="J63" s="32"/>
      <c r="K63" s="33"/>
      <c r="L63" s="125"/>
      <c r="M63" s="27"/>
      <c r="N63" s="32">
        <v>2.5</v>
      </c>
      <c r="O63" s="33">
        <v>7.9</v>
      </c>
      <c r="P63" s="125"/>
      <c r="Q63" s="27">
        <f>N63+O63-P63</f>
        <v>10.4</v>
      </c>
      <c r="R63" s="32">
        <v>1.8</v>
      </c>
      <c r="S63" s="33">
        <v>7.65</v>
      </c>
      <c r="T63" s="125"/>
      <c r="U63" s="27">
        <f>R63+S63-T63</f>
        <v>9.450000000000001</v>
      </c>
      <c r="V63" s="29">
        <f>I63+M63+Q63+U63</f>
        <v>30</v>
      </c>
    </row>
    <row r="64" spans="1:22" ht="15.75">
      <c r="A64" s="76" t="s">
        <v>67</v>
      </c>
      <c r="B64" s="106" t="s">
        <v>121</v>
      </c>
      <c r="C64" s="102" t="s">
        <v>122</v>
      </c>
      <c r="D64" s="100">
        <v>94</v>
      </c>
      <c r="E64" s="98" t="s">
        <v>117</v>
      </c>
      <c r="F64" s="32">
        <v>3.2</v>
      </c>
      <c r="G64" s="33">
        <v>7.55</v>
      </c>
      <c r="H64" s="125">
        <v>0.1</v>
      </c>
      <c r="I64" s="27">
        <f>F64+G64-H64</f>
        <v>10.65</v>
      </c>
      <c r="J64" s="32"/>
      <c r="K64" s="33"/>
      <c r="L64" s="125"/>
      <c r="M64" s="27"/>
      <c r="N64" s="32">
        <v>3.6</v>
      </c>
      <c r="O64" s="33">
        <v>5</v>
      </c>
      <c r="P64" s="125">
        <v>0.1</v>
      </c>
      <c r="Q64" s="27">
        <f>N64+O64-P64</f>
        <v>8.5</v>
      </c>
      <c r="R64" s="32">
        <v>3.9</v>
      </c>
      <c r="S64" s="33">
        <v>6.85</v>
      </c>
      <c r="T64" s="125"/>
      <c r="U64" s="27">
        <f>R64+S64-T64</f>
        <v>10.75</v>
      </c>
      <c r="V64" s="29">
        <f>I64+M64+Q64+U64</f>
        <v>29.9</v>
      </c>
    </row>
    <row r="65" spans="1:22" ht="15.75">
      <c r="A65" s="75" t="s">
        <v>68</v>
      </c>
      <c r="B65" s="106" t="s">
        <v>217</v>
      </c>
      <c r="C65" s="102" t="s">
        <v>15</v>
      </c>
      <c r="D65" s="100">
        <v>95</v>
      </c>
      <c r="E65" s="98" t="s">
        <v>215</v>
      </c>
      <c r="F65" s="32">
        <v>4</v>
      </c>
      <c r="G65" s="33">
        <v>6.6</v>
      </c>
      <c r="H65" s="125"/>
      <c r="I65" s="27">
        <f>F65+G65-H65</f>
        <v>10.6</v>
      </c>
      <c r="J65" s="32">
        <v>2</v>
      </c>
      <c r="K65" s="33">
        <v>7.55</v>
      </c>
      <c r="L65" s="125">
        <v>0.9</v>
      </c>
      <c r="M65" s="27">
        <f>J65+K65-L65</f>
        <v>8.65</v>
      </c>
      <c r="N65" s="32"/>
      <c r="O65" s="33"/>
      <c r="P65" s="125"/>
      <c r="Q65" s="27"/>
      <c r="R65" s="32">
        <v>3.3</v>
      </c>
      <c r="S65" s="33">
        <v>7.25</v>
      </c>
      <c r="T65" s="125"/>
      <c r="U65" s="27">
        <f>R65+S65-T65</f>
        <v>10.55</v>
      </c>
      <c r="V65" s="29">
        <f>I65+M65+Q65+U65</f>
        <v>29.8</v>
      </c>
    </row>
    <row r="66" spans="1:22" ht="15.75">
      <c r="A66" s="76" t="s">
        <v>69</v>
      </c>
      <c r="B66" s="106" t="s">
        <v>159</v>
      </c>
      <c r="C66" s="102" t="s">
        <v>160</v>
      </c>
      <c r="D66" s="100">
        <v>99</v>
      </c>
      <c r="E66" s="98" t="s">
        <v>239</v>
      </c>
      <c r="F66" s="32">
        <v>0</v>
      </c>
      <c r="G66" s="33">
        <v>0</v>
      </c>
      <c r="H66" s="125"/>
      <c r="I66" s="27">
        <f>F66+G66-H66</f>
        <v>0</v>
      </c>
      <c r="J66" s="32">
        <v>1.6</v>
      </c>
      <c r="K66" s="33">
        <v>7.35</v>
      </c>
      <c r="L66" s="125">
        <v>0.7</v>
      </c>
      <c r="M66" s="27">
        <f>J66+K66-L66</f>
        <v>8.25</v>
      </c>
      <c r="N66" s="32">
        <v>3</v>
      </c>
      <c r="O66" s="33">
        <v>7.75</v>
      </c>
      <c r="P66" s="125"/>
      <c r="Q66" s="27">
        <f>N66+O66-P66</f>
        <v>10.75</v>
      </c>
      <c r="R66" s="32">
        <v>3</v>
      </c>
      <c r="S66" s="33">
        <v>7.4</v>
      </c>
      <c r="T66" s="125"/>
      <c r="U66" s="27">
        <f>R66+S66-T66</f>
        <v>10.4</v>
      </c>
      <c r="V66" s="29">
        <f>I66+M66+Q66+U66</f>
        <v>29.4</v>
      </c>
    </row>
    <row r="67" spans="1:22" ht="15.75">
      <c r="A67" s="75" t="s">
        <v>70</v>
      </c>
      <c r="B67" s="106" t="s">
        <v>112</v>
      </c>
      <c r="C67" s="102" t="s">
        <v>113</v>
      </c>
      <c r="D67" s="100">
        <v>98</v>
      </c>
      <c r="E67" s="98" t="s">
        <v>235</v>
      </c>
      <c r="F67" s="32">
        <v>2.4</v>
      </c>
      <c r="G67" s="33">
        <v>8</v>
      </c>
      <c r="H67" s="125"/>
      <c r="I67" s="27">
        <f>F67+G67-H67</f>
        <v>10.4</v>
      </c>
      <c r="J67" s="32"/>
      <c r="K67" s="33"/>
      <c r="L67" s="125"/>
      <c r="M67" s="27"/>
      <c r="N67" s="32">
        <v>3.2</v>
      </c>
      <c r="O67" s="33">
        <v>5.45</v>
      </c>
      <c r="P67" s="125"/>
      <c r="Q67" s="27">
        <f>N67+O67-P67</f>
        <v>8.65</v>
      </c>
      <c r="R67" s="32">
        <v>3.2</v>
      </c>
      <c r="S67" s="33">
        <v>6.75</v>
      </c>
      <c r="T67" s="125"/>
      <c r="U67" s="27">
        <f>R67+S67-T67</f>
        <v>9.95</v>
      </c>
      <c r="V67" s="29">
        <f>I67+M67+Q67+U67</f>
        <v>29</v>
      </c>
    </row>
    <row r="68" spans="1:22" ht="15.75">
      <c r="A68" s="76" t="s">
        <v>71</v>
      </c>
      <c r="B68" s="106" t="s">
        <v>105</v>
      </c>
      <c r="C68" s="102" t="s">
        <v>106</v>
      </c>
      <c r="D68" s="100">
        <v>97</v>
      </c>
      <c r="E68" s="98" t="s">
        <v>97</v>
      </c>
      <c r="F68" s="32"/>
      <c r="G68" s="33"/>
      <c r="H68" s="125"/>
      <c r="I68" s="27"/>
      <c r="J68" s="32">
        <v>1.3</v>
      </c>
      <c r="K68" s="33">
        <v>5.1</v>
      </c>
      <c r="L68" s="125">
        <v>0.7</v>
      </c>
      <c r="M68" s="27">
        <f>J68+K68-L68</f>
        <v>5.699999999999999</v>
      </c>
      <c r="N68" s="32">
        <v>3.6</v>
      </c>
      <c r="O68" s="33">
        <v>7.8</v>
      </c>
      <c r="P68" s="125">
        <v>0.1</v>
      </c>
      <c r="Q68" s="27">
        <f>N68+O68-P68</f>
        <v>11.3</v>
      </c>
      <c r="R68" s="32">
        <v>3.2</v>
      </c>
      <c r="S68" s="33">
        <v>8.65</v>
      </c>
      <c r="T68" s="125"/>
      <c r="U68" s="27">
        <f>R68+S68-T68</f>
        <v>11.850000000000001</v>
      </c>
      <c r="V68" s="29">
        <f>I68+M68+Q68+U68</f>
        <v>28.85</v>
      </c>
    </row>
    <row r="69" spans="1:22" ht="15.75">
      <c r="A69" s="75" t="s">
        <v>72</v>
      </c>
      <c r="B69" s="106" t="s">
        <v>210</v>
      </c>
      <c r="C69" s="102" t="s">
        <v>122</v>
      </c>
      <c r="D69" s="100">
        <v>95</v>
      </c>
      <c r="E69" s="98" t="s">
        <v>244</v>
      </c>
      <c r="F69" s="32">
        <v>4</v>
      </c>
      <c r="G69" s="33">
        <v>8.15</v>
      </c>
      <c r="H69" s="125"/>
      <c r="I69" s="27">
        <f>F69+G69-H69</f>
        <v>12.15</v>
      </c>
      <c r="J69" s="32">
        <v>2</v>
      </c>
      <c r="K69" s="33">
        <v>4.5</v>
      </c>
      <c r="L69" s="125">
        <v>1</v>
      </c>
      <c r="M69" s="27">
        <f>J69+K69-L69</f>
        <v>5.5</v>
      </c>
      <c r="N69" s="32"/>
      <c r="O69" s="33"/>
      <c r="P69" s="125"/>
      <c r="Q69" s="27"/>
      <c r="R69" s="32">
        <v>3.2</v>
      </c>
      <c r="S69" s="33">
        <v>7.85</v>
      </c>
      <c r="T69" s="125"/>
      <c r="U69" s="27">
        <f>R69+S69-T69</f>
        <v>11.05</v>
      </c>
      <c r="V69" s="29">
        <f>I69+M69+Q69+U69</f>
        <v>28.7</v>
      </c>
    </row>
    <row r="70" spans="1:22" ht="15.75">
      <c r="A70" s="76" t="s">
        <v>73</v>
      </c>
      <c r="B70" s="106" t="s">
        <v>249</v>
      </c>
      <c r="C70" s="102" t="s">
        <v>106</v>
      </c>
      <c r="D70" s="100">
        <v>96</v>
      </c>
      <c r="E70" s="98" t="s">
        <v>230</v>
      </c>
      <c r="F70" s="32">
        <v>2.4</v>
      </c>
      <c r="G70" s="33">
        <v>7.7</v>
      </c>
      <c r="H70" s="125"/>
      <c r="I70" s="27">
        <f>F70+G70-H70</f>
        <v>10.1</v>
      </c>
      <c r="J70" s="32">
        <v>0.4</v>
      </c>
      <c r="K70" s="33">
        <v>0</v>
      </c>
      <c r="L70" s="125">
        <v>0.7</v>
      </c>
      <c r="M70" s="27">
        <v>0</v>
      </c>
      <c r="N70" s="32">
        <v>2</v>
      </c>
      <c r="O70" s="33">
        <v>6.55</v>
      </c>
      <c r="P70" s="125"/>
      <c r="Q70" s="27">
        <f>N70+O70-P70</f>
        <v>8.55</v>
      </c>
      <c r="R70" s="32">
        <v>2.3</v>
      </c>
      <c r="S70" s="33">
        <v>7.2</v>
      </c>
      <c r="T70" s="125"/>
      <c r="U70" s="27">
        <f>R70+S70-T70</f>
        <v>9.5</v>
      </c>
      <c r="V70" s="29">
        <f>I70+M70+Q70+U70</f>
        <v>28.15</v>
      </c>
    </row>
    <row r="71" spans="1:22" ht="15.75">
      <c r="A71" s="75" t="s">
        <v>74</v>
      </c>
      <c r="B71" s="106" t="s">
        <v>187</v>
      </c>
      <c r="C71" s="102" t="s">
        <v>134</v>
      </c>
      <c r="D71" s="100">
        <v>99</v>
      </c>
      <c r="E71" s="98" t="s">
        <v>174</v>
      </c>
      <c r="F71" s="32"/>
      <c r="G71" s="33"/>
      <c r="H71" s="125"/>
      <c r="I71" s="27"/>
      <c r="J71" s="32">
        <v>1.2</v>
      </c>
      <c r="K71" s="33">
        <v>2.95</v>
      </c>
      <c r="L71" s="125">
        <v>0.7</v>
      </c>
      <c r="M71" s="27">
        <f>J71+K71-L71</f>
        <v>3.45</v>
      </c>
      <c r="N71" s="32">
        <v>2.7</v>
      </c>
      <c r="O71" s="33">
        <v>8.25</v>
      </c>
      <c r="P71" s="125"/>
      <c r="Q71" s="27">
        <f>N71+O71-P71</f>
        <v>10.95</v>
      </c>
      <c r="R71" s="32">
        <v>2.9</v>
      </c>
      <c r="S71" s="33">
        <v>7.7</v>
      </c>
      <c r="T71" s="125"/>
      <c r="U71" s="27">
        <f>R71+S71-T71</f>
        <v>10.6</v>
      </c>
      <c r="V71" s="29">
        <f>I71+M71+Q71+U71</f>
        <v>25</v>
      </c>
    </row>
    <row r="72" spans="1:22" ht="15.75">
      <c r="A72" s="76" t="s">
        <v>75</v>
      </c>
      <c r="B72" s="106" t="s">
        <v>227</v>
      </c>
      <c r="C72" s="102" t="s">
        <v>173</v>
      </c>
      <c r="D72" s="100">
        <v>92</v>
      </c>
      <c r="E72" s="98" t="s">
        <v>223</v>
      </c>
      <c r="F72" s="32"/>
      <c r="G72" s="33"/>
      <c r="H72" s="125"/>
      <c r="I72" s="27"/>
      <c r="J72" s="32">
        <v>3.1</v>
      </c>
      <c r="K72" s="33">
        <v>8.25</v>
      </c>
      <c r="L72" s="125">
        <v>0.6</v>
      </c>
      <c r="M72" s="27">
        <f>J72+K72-L72</f>
        <v>10.75</v>
      </c>
      <c r="N72" s="32">
        <v>4.9</v>
      </c>
      <c r="O72" s="33">
        <v>8.8</v>
      </c>
      <c r="P72" s="125"/>
      <c r="Q72" s="27">
        <f>N72+O72-P72</f>
        <v>13.700000000000001</v>
      </c>
      <c r="R72" s="32"/>
      <c r="S72" s="33"/>
      <c r="T72" s="125"/>
      <c r="U72" s="27"/>
      <c r="V72" s="29">
        <f>I72+M72+Q72+U72</f>
        <v>24.450000000000003</v>
      </c>
    </row>
    <row r="73" spans="1:22" ht="15.75">
      <c r="A73" s="75" t="s">
        <v>76</v>
      </c>
      <c r="B73" s="106" t="s">
        <v>98</v>
      </c>
      <c r="C73" s="102" t="s">
        <v>99</v>
      </c>
      <c r="D73" s="100">
        <v>93</v>
      </c>
      <c r="E73" s="98" t="s">
        <v>97</v>
      </c>
      <c r="F73" s="32">
        <v>4.2</v>
      </c>
      <c r="G73" s="33">
        <v>7.9</v>
      </c>
      <c r="H73" s="125"/>
      <c r="I73" s="27">
        <f>F73+G73-H73</f>
        <v>12.100000000000001</v>
      </c>
      <c r="J73" s="32"/>
      <c r="K73" s="33"/>
      <c r="L73" s="125"/>
      <c r="M73" s="27"/>
      <c r="N73" s="32">
        <v>3.1</v>
      </c>
      <c r="O73" s="33">
        <v>7.4</v>
      </c>
      <c r="P73" s="125"/>
      <c r="Q73" s="27">
        <f>N73+O73-P73</f>
        <v>10.5</v>
      </c>
      <c r="R73" s="32"/>
      <c r="S73" s="33"/>
      <c r="T73" s="125"/>
      <c r="U73" s="27"/>
      <c r="V73" s="29">
        <f>I73+M73+Q73+U73</f>
        <v>22.6</v>
      </c>
    </row>
    <row r="74" spans="1:22" ht="15.75">
      <c r="A74" s="76" t="s">
        <v>77</v>
      </c>
      <c r="B74" s="106" t="s">
        <v>109</v>
      </c>
      <c r="C74" s="102" t="s">
        <v>23</v>
      </c>
      <c r="D74" s="100">
        <v>98</v>
      </c>
      <c r="E74" s="98" t="s">
        <v>108</v>
      </c>
      <c r="F74" s="32"/>
      <c r="G74" s="33"/>
      <c r="H74" s="125"/>
      <c r="I74" s="27"/>
      <c r="J74" s="32"/>
      <c r="K74" s="33"/>
      <c r="L74" s="125"/>
      <c r="M74" s="27"/>
      <c r="N74" s="32">
        <v>3.2</v>
      </c>
      <c r="O74" s="33">
        <v>8.1</v>
      </c>
      <c r="P74" s="125"/>
      <c r="Q74" s="27">
        <f>N74+O74-P74</f>
        <v>11.3</v>
      </c>
      <c r="R74" s="32">
        <v>3.3</v>
      </c>
      <c r="S74" s="33">
        <v>7.45</v>
      </c>
      <c r="T74" s="125"/>
      <c r="U74" s="27">
        <f>R74+S74-T74</f>
        <v>10.75</v>
      </c>
      <c r="V74" s="29">
        <f>I74+M74+Q74+U74</f>
        <v>22.05</v>
      </c>
    </row>
    <row r="75" spans="1:22" ht="15.75">
      <c r="A75" s="75" t="s">
        <v>78</v>
      </c>
      <c r="B75" s="106" t="s">
        <v>127</v>
      </c>
      <c r="C75" s="102" t="s">
        <v>128</v>
      </c>
      <c r="D75" s="100">
        <v>95</v>
      </c>
      <c r="E75" s="98" t="s">
        <v>124</v>
      </c>
      <c r="F75" s="32">
        <v>3</v>
      </c>
      <c r="G75" s="33">
        <v>8</v>
      </c>
      <c r="H75" s="125"/>
      <c r="I75" s="27">
        <f>F75+G75-H75</f>
        <v>11</v>
      </c>
      <c r="J75" s="32"/>
      <c r="K75" s="33"/>
      <c r="L75" s="125"/>
      <c r="M75" s="27"/>
      <c r="N75" s="32"/>
      <c r="O75" s="33"/>
      <c r="P75" s="125"/>
      <c r="Q75" s="27"/>
      <c r="R75" s="32">
        <v>3.1</v>
      </c>
      <c r="S75" s="33">
        <v>7.9</v>
      </c>
      <c r="T75" s="125"/>
      <c r="U75" s="27">
        <f>R75+S75-T75</f>
        <v>11</v>
      </c>
      <c r="V75" s="29">
        <f>I75+M75+Q75+U75</f>
        <v>22</v>
      </c>
    </row>
    <row r="76" spans="1:22" ht="15.75">
      <c r="A76" s="76" t="s">
        <v>79</v>
      </c>
      <c r="B76" s="106" t="s">
        <v>250</v>
      </c>
      <c r="C76" s="102" t="s">
        <v>13</v>
      </c>
      <c r="D76" s="100">
        <v>98</v>
      </c>
      <c r="E76" s="98" t="s">
        <v>236</v>
      </c>
      <c r="F76" s="32"/>
      <c r="G76" s="33"/>
      <c r="H76" s="125"/>
      <c r="I76" s="27"/>
      <c r="J76" s="32">
        <v>1.6</v>
      </c>
      <c r="K76" s="33">
        <v>8.55</v>
      </c>
      <c r="L76" s="125">
        <v>0.7</v>
      </c>
      <c r="M76" s="27">
        <f>J76+K76-L76</f>
        <v>9.450000000000001</v>
      </c>
      <c r="N76" s="32"/>
      <c r="O76" s="33"/>
      <c r="P76" s="125"/>
      <c r="Q76" s="27"/>
      <c r="R76" s="32">
        <v>4</v>
      </c>
      <c r="S76" s="33">
        <v>8.35</v>
      </c>
      <c r="T76" s="125"/>
      <c r="U76" s="27">
        <f>R76+S76-T76</f>
        <v>12.35</v>
      </c>
      <c r="V76" s="29">
        <f>I76+M76+Q76+U76</f>
        <v>21.8</v>
      </c>
    </row>
    <row r="77" spans="1:22" ht="15.75">
      <c r="A77" s="75" t="s">
        <v>79</v>
      </c>
      <c r="B77" s="106" t="s">
        <v>137</v>
      </c>
      <c r="C77" s="102" t="s">
        <v>138</v>
      </c>
      <c r="D77" s="100">
        <v>99</v>
      </c>
      <c r="E77" s="98" t="s">
        <v>236</v>
      </c>
      <c r="F77" s="32"/>
      <c r="G77" s="33"/>
      <c r="H77" s="125"/>
      <c r="I77" s="27"/>
      <c r="J77" s="32"/>
      <c r="K77" s="33"/>
      <c r="L77" s="125"/>
      <c r="M77" s="27"/>
      <c r="N77" s="32">
        <v>2.8</v>
      </c>
      <c r="O77" s="33">
        <v>7.45</v>
      </c>
      <c r="P77" s="125"/>
      <c r="Q77" s="27">
        <f>N77+O77-P77</f>
        <v>10.25</v>
      </c>
      <c r="R77" s="32">
        <v>3.7</v>
      </c>
      <c r="S77" s="33">
        <v>7.85</v>
      </c>
      <c r="T77" s="125"/>
      <c r="U77" s="27">
        <f>R77+S77-T77</f>
        <v>11.55</v>
      </c>
      <c r="V77" s="29">
        <f>I77+M77+Q77+U77</f>
        <v>21.8</v>
      </c>
    </row>
    <row r="78" spans="1:22" ht="15.75">
      <c r="A78" s="76" t="s">
        <v>80</v>
      </c>
      <c r="B78" s="106" t="s">
        <v>182</v>
      </c>
      <c r="C78" s="102" t="s">
        <v>134</v>
      </c>
      <c r="D78" s="100">
        <v>91</v>
      </c>
      <c r="E78" s="98" t="s">
        <v>240</v>
      </c>
      <c r="F78" s="32">
        <v>4</v>
      </c>
      <c r="G78" s="33">
        <v>8.25</v>
      </c>
      <c r="H78" s="125"/>
      <c r="I78" s="27">
        <f>F78+G78-H78</f>
        <v>12.25</v>
      </c>
      <c r="J78" s="32">
        <v>2</v>
      </c>
      <c r="K78" s="33">
        <v>7.65</v>
      </c>
      <c r="L78" s="125">
        <v>0.6</v>
      </c>
      <c r="M78" s="27">
        <f>J78+K78-L78</f>
        <v>9.05</v>
      </c>
      <c r="N78" s="32"/>
      <c r="O78" s="33"/>
      <c r="P78" s="125"/>
      <c r="Q78" s="27"/>
      <c r="R78" s="32"/>
      <c r="S78" s="33"/>
      <c r="T78" s="125"/>
      <c r="U78" s="27"/>
      <c r="V78" s="29">
        <f>I78+M78+Q78+U78</f>
        <v>21.3</v>
      </c>
    </row>
    <row r="79" spans="1:22" ht="15.75">
      <c r="A79" s="75" t="s">
        <v>81</v>
      </c>
      <c r="B79" s="106" t="s">
        <v>208</v>
      </c>
      <c r="C79" s="102" t="s">
        <v>164</v>
      </c>
      <c r="D79" s="100">
        <v>98</v>
      </c>
      <c r="E79" s="98" t="s">
        <v>200</v>
      </c>
      <c r="F79" s="32">
        <v>2.4</v>
      </c>
      <c r="G79" s="33">
        <v>7.75</v>
      </c>
      <c r="H79" s="125"/>
      <c r="I79" s="27">
        <f>F79+G79-H79</f>
        <v>10.15</v>
      </c>
      <c r="J79" s="32"/>
      <c r="K79" s="33"/>
      <c r="L79" s="125"/>
      <c r="M79" s="27"/>
      <c r="N79" s="32"/>
      <c r="O79" s="33"/>
      <c r="P79" s="125"/>
      <c r="Q79" s="27"/>
      <c r="R79" s="32">
        <v>3.3</v>
      </c>
      <c r="S79" s="33">
        <v>7.7</v>
      </c>
      <c r="T79" s="125"/>
      <c r="U79" s="27">
        <f>R79+S79-T79</f>
        <v>11</v>
      </c>
      <c r="V79" s="29">
        <f>I79+M79+Q79+U79</f>
        <v>21.15</v>
      </c>
    </row>
    <row r="80" spans="1:22" ht="15.75">
      <c r="A80" s="76" t="s">
        <v>82</v>
      </c>
      <c r="B80" s="106" t="s">
        <v>135</v>
      </c>
      <c r="C80" s="102" t="s">
        <v>136</v>
      </c>
      <c r="D80" s="100">
        <v>95</v>
      </c>
      <c r="E80" s="98" t="s">
        <v>242</v>
      </c>
      <c r="F80" s="32">
        <v>3</v>
      </c>
      <c r="G80" s="33">
        <v>8.2</v>
      </c>
      <c r="H80" s="125"/>
      <c r="I80" s="27">
        <f>F80+G80-H80</f>
        <v>11.2</v>
      </c>
      <c r="J80" s="32">
        <v>1.7</v>
      </c>
      <c r="K80" s="33">
        <v>7.55</v>
      </c>
      <c r="L80" s="125">
        <v>0.7</v>
      </c>
      <c r="M80" s="27">
        <f>J80+K80-L80</f>
        <v>8.55</v>
      </c>
      <c r="N80" s="32"/>
      <c r="O80" s="33"/>
      <c r="P80" s="125"/>
      <c r="Q80" s="27"/>
      <c r="R80" s="32"/>
      <c r="S80" s="33"/>
      <c r="T80" s="125"/>
      <c r="U80" s="27"/>
      <c r="V80" s="29">
        <f>I80+M80+Q80+U80</f>
        <v>19.75</v>
      </c>
    </row>
    <row r="81" spans="1:22" ht="15.75">
      <c r="A81" s="75" t="s">
        <v>83</v>
      </c>
      <c r="B81" s="106" t="s">
        <v>211</v>
      </c>
      <c r="C81" s="102" t="s">
        <v>122</v>
      </c>
      <c r="D81" s="100">
        <v>95</v>
      </c>
      <c r="E81" s="98" t="s">
        <v>244</v>
      </c>
      <c r="F81" s="32"/>
      <c r="G81" s="33"/>
      <c r="H81" s="125"/>
      <c r="I81" s="27"/>
      <c r="J81" s="32"/>
      <c r="K81" s="33"/>
      <c r="L81" s="125"/>
      <c r="M81" s="27"/>
      <c r="N81" s="32">
        <v>3.4</v>
      </c>
      <c r="O81" s="33">
        <v>5.1</v>
      </c>
      <c r="P81" s="125"/>
      <c r="Q81" s="27">
        <f>N81+O81-P81</f>
        <v>8.5</v>
      </c>
      <c r="R81" s="32">
        <v>3.5</v>
      </c>
      <c r="S81" s="33">
        <v>7.5</v>
      </c>
      <c r="T81" s="125"/>
      <c r="U81" s="27">
        <f>R81+S81-T81</f>
        <v>11</v>
      </c>
      <c r="V81" s="29">
        <f>I81+M81+Q81+U81</f>
        <v>19.5</v>
      </c>
    </row>
    <row r="82" spans="1:22" ht="15.75">
      <c r="A82" s="76" t="s">
        <v>84</v>
      </c>
      <c r="B82" s="106" t="s">
        <v>220</v>
      </c>
      <c r="C82" s="102" t="s">
        <v>221</v>
      </c>
      <c r="D82" s="100">
        <v>97</v>
      </c>
      <c r="E82" s="98" t="s">
        <v>215</v>
      </c>
      <c r="F82" s="32">
        <v>2.4</v>
      </c>
      <c r="G82" s="33">
        <v>8.6</v>
      </c>
      <c r="H82" s="125"/>
      <c r="I82" s="27">
        <f>F82+G82-H82</f>
        <v>11</v>
      </c>
      <c r="J82" s="32">
        <v>1.9</v>
      </c>
      <c r="K82" s="33">
        <v>7.35</v>
      </c>
      <c r="L82" s="125">
        <v>0.9</v>
      </c>
      <c r="M82" s="27">
        <f>J82+K82-L82</f>
        <v>8.35</v>
      </c>
      <c r="N82" s="32"/>
      <c r="O82" s="33"/>
      <c r="P82" s="125"/>
      <c r="Q82" s="27"/>
      <c r="R82" s="32"/>
      <c r="S82" s="33"/>
      <c r="T82" s="125"/>
      <c r="U82" s="27"/>
      <c r="V82" s="29">
        <f>I82+M82+Q82+U82</f>
        <v>19.35</v>
      </c>
    </row>
    <row r="83" spans="1:22" ht="15.75">
      <c r="A83" s="75" t="s">
        <v>85</v>
      </c>
      <c r="B83" s="106" t="s">
        <v>219</v>
      </c>
      <c r="C83" s="102" t="s">
        <v>13</v>
      </c>
      <c r="D83" s="100">
        <v>97</v>
      </c>
      <c r="E83" s="98" t="s">
        <v>215</v>
      </c>
      <c r="F83" s="32"/>
      <c r="G83" s="33"/>
      <c r="H83" s="125"/>
      <c r="I83" s="27"/>
      <c r="J83" s="32"/>
      <c r="K83" s="33"/>
      <c r="L83" s="125"/>
      <c r="M83" s="27"/>
      <c r="N83" s="32">
        <v>3.3</v>
      </c>
      <c r="O83" s="33">
        <v>5.75</v>
      </c>
      <c r="P83" s="125">
        <v>0.1</v>
      </c>
      <c r="Q83" s="27">
        <f>N83+O83-P83</f>
        <v>8.950000000000001</v>
      </c>
      <c r="R83" s="32">
        <v>2.8</v>
      </c>
      <c r="S83" s="33">
        <v>7.15</v>
      </c>
      <c r="T83" s="125"/>
      <c r="U83" s="27">
        <f>R83+S83-T83</f>
        <v>9.95</v>
      </c>
      <c r="V83" s="29">
        <f>I83+M83+Q83+U83</f>
        <v>18.9</v>
      </c>
    </row>
    <row r="84" spans="1:22" ht="15.75">
      <c r="A84" s="76" t="s">
        <v>86</v>
      </c>
      <c r="B84" s="106" t="s">
        <v>170</v>
      </c>
      <c r="C84" s="102" t="s">
        <v>171</v>
      </c>
      <c r="D84" s="100">
        <v>94</v>
      </c>
      <c r="E84" s="98" t="s">
        <v>162</v>
      </c>
      <c r="F84" s="32"/>
      <c r="G84" s="33"/>
      <c r="H84" s="125"/>
      <c r="I84" s="27"/>
      <c r="J84" s="32">
        <v>2</v>
      </c>
      <c r="K84" s="33">
        <v>6.9</v>
      </c>
      <c r="L84" s="125">
        <v>0.9</v>
      </c>
      <c r="M84" s="27">
        <f>J84+K84-L84</f>
        <v>8</v>
      </c>
      <c r="N84" s="32">
        <v>3.2</v>
      </c>
      <c r="O84" s="33">
        <v>7.3</v>
      </c>
      <c r="P84" s="125"/>
      <c r="Q84" s="27">
        <f>N84+O84-P84</f>
        <v>10.5</v>
      </c>
      <c r="R84" s="32"/>
      <c r="S84" s="33"/>
      <c r="T84" s="125"/>
      <c r="U84" s="27"/>
      <c r="V84" s="29">
        <f>I84+M84+Q84+U84</f>
        <v>18.5</v>
      </c>
    </row>
    <row r="85" spans="1:22" ht="15.75">
      <c r="A85" s="75" t="s">
        <v>87</v>
      </c>
      <c r="B85" s="106" t="s">
        <v>149</v>
      </c>
      <c r="C85" s="102" t="s">
        <v>150</v>
      </c>
      <c r="D85" s="100">
        <v>95</v>
      </c>
      <c r="E85" s="98" t="s">
        <v>238</v>
      </c>
      <c r="F85" s="32"/>
      <c r="G85" s="33"/>
      <c r="H85" s="125"/>
      <c r="I85" s="27"/>
      <c r="J85" s="32">
        <v>1.8</v>
      </c>
      <c r="K85" s="33">
        <v>6.7</v>
      </c>
      <c r="L85" s="125">
        <v>0.9</v>
      </c>
      <c r="M85" s="27">
        <f>J85+K85-L85</f>
        <v>7.6</v>
      </c>
      <c r="N85" s="32">
        <v>2.8</v>
      </c>
      <c r="O85" s="33">
        <v>6.85</v>
      </c>
      <c r="P85" s="125"/>
      <c r="Q85" s="27">
        <f>N85+O85-P85</f>
        <v>9.649999999999999</v>
      </c>
      <c r="R85" s="32"/>
      <c r="S85" s="33"/>
      <c r="T85" s="125"/>
      <c r="U85" s="27"/>
      <c r="V85" s="29">
        <f>I85+M85+Q85+U85</f>
        <v>17.25</v>
      </c>
    </row>
    <row r="86" spans="1:22" ht="15.75">
      <c r="A86" s="76" t="s">
        <v>88</v>
      </c>
      <c r="B86" s="107" t="s">
        <v>131</v>
      </c>
      <c r="C86" s="103" t="s">
        <v>102</v>
      </c>
      <c r="D86" s="100">
        <v>97</v>
      </c>
      <c r="E86" s="98" t="s">
        <v>124</v>
      </c>
      <c r="F86" s="32"/>
      <c r="G86" s="33"/>
      <c r="H86" s="125"/>
      <c r="I86" s="27"/>
      <c r="J86" s="32">
        <v>1.4</v>
      </c>
      <c r="K86" s="33">
        <v>5.55</v>
      </c>
      <c r="L86" s="125">
        <v>0.7</v>
      </c>
      <c r="M86" s="27">
        <f>J86+K86-L86</f>
        <v>6.249999999999999</v>
      </c>
      <c r="N86" s="32">
        <v>3.1</v>
      </c>
      <c r="O86" s="33">
        <v>6.9</v>
      </c>
      <c r="P86" s="125"/>
      <c r="Q86" s="27">
        <f>N86+O86-P86</f>
        <v>10</v>
      </c>
      <c r="R86" s="32"/>
      <c r="S86" s="33"/>
      <c r="T86" s="125"/>
      <c r="U86" s="27"/>
      <c r="V86" s="29">
        <f>I86+M86+Q86+U86</f>
        <v>16.25</v>
      </c>
    </row>
    <row r="87" spans="1:22" ht="15.75">
      <c r="A87" s="75" t="s">
        <v>89</v>
      </c>
      <c r="B87" s="106" t="s">
        <v>216</v>
      </c>
      <c r="C87" s="102" t="s">
        <v>111</v>
      </c>
      <c r="D87" s="100">
        <v>93</v>
      </c>
      <c r="E87" s="98" t="s">
        <v>215</v>
      </c>
      <c r="F87" s="32"/>
      <c r="G87" s="33"/>
      <c r="H87" s="125"/>
      <c r="I87" s="27"/>
      <c r="J87" s="32">
        <v>2.1</v>
      </c>
      <c r="K87" s="33">
        <v>3</v>
      </c>
      <c r="L87" s="125">
        <v>0.9</v>
      </c>
      <c r="M87" s="27">
        <f>J87+K87-L87</f>
        <v>4.199999999999999</v>
      </c>
      <c r="N87" s="32">
        <v>3.1</v>
      </c>
      <c r="O87" s="33">
        <v>7.2</v>
      </c>
      <c r="P87" s="125"/>
      <c r="Q87" s="27">
        <f>N87+O87-P87</f>
        <v>10.3</v>
      </c>
      <c r="R87" s="32"/>
      <c r="S87" s="33"/>
      <c r="T87" s="125"/>
      <c r="U87" s="27"/>
      <c r="V87" s="29">
        <f>I87+M87+Q87+U87</f>
        <v>14.5</v>
      </c>
    </row>
    <row r="88" spans="1:22" ht="15.75">
      <c r="A88" s="76" t="s">
        <v>90</v>
      </c>
      <c r="B88" s="106" t="s">
        <v>184</v>
      </c>
      <c r="C88" s="102" t="s">
        <v>173</v>
      </c>
      <c r="D88" s="100">
        <v>95</v>
      </c>
      <c r="E88" s="98" t="s">
        <v>174</v>
      </c>
      <c r="F88" s="32">
        <v>3</v>
      </c>
      <c r="G88" s="33">
        <v>7.8</v>
      </c>
      <c r="H88" s="125"/>
      <c r="I88" s="27">
        <f>F88+G88-H88</f>
        <v>10.8</v>
      </c>
      <c r="J88" s="32">
        <v>1.8</v>
      </c>
      <c r="K88" s="33">
        <v>1.85</v>
      </c>
      <c r="L88" s="125">
        <v>0.9</v>
      </c>
      <c r="M88" s="27">
        <f>J88+K88-L88</f>
        <v>2.7500000000000004</v>
      </c>
      <c r="N88" s="32"/>
      <c r="O88" s="33"/>
      <c r="P88" s="125"/>
      <c r="Q88" s="27">
        <f>N88+O88-P88</f>
        <v>0</v>
      </c>
      <c r="R88" s="32"/>
      <c r="S88" s="33"/>
      <c r="T88" s="125"/>
      <c r="U88" s="27"/>
      <c r="V88" s="29">
        <f>I88+M88+Q88+U88</f>
        <v>13.55</v>
      </c>
    </row>
    <row r="89" spans="1:22" ht="15.75">
      <c r="A89" s="75" t="s">
        <v>91</v>
      </c>
      <c r="B89" s="106" t="s">
        <v>180</v>
      </c>
      <c r="C89" s="102" t="s">
        <v>181</v>
      </c>
      <c r="D89" s="100">
        <v>91</v>
      </c>
      <c r="E89" s="98" t="s">
        <v>240</v>
      </c>
      <c r="F89" s="32">
        <v>4</v>
      </c>
      <c r="G89" s="33">
        <v>8.4</v>
      </c>
      <c r="H89" s="125"/>
      <c r="I89" s="27">
        <f>F89+G89-H89</f>
        <v>12.4</v>
      </c>
      <c r="J89" s="32"/>
      <c r="K89" s="33"/>
      <c r="L89" s="125"/>
      <c r="M89" s="27"/>
      <c r="N89" s="32"/>
      <c r="O89" s="33"/>
      <c r="P89" s="125"/>
      <c r="Q89" s="27"/>
      <c r="R89" s="32"/>
      <c r="S89" s="33"/>
      <c r="T89" s="125"/>
      <c r="U89" s="27"/>
      <c r="V89" s="29">
        <f>I89+M89+Q89+U89</f>
        <v>12.4</v>
      </c>
    </row>
    <row r="90" spans="1:22" ht="15.75">
      <c r="A90" s="76" t="s">
        <v>92</v>
      </c>
      <c r="B90" s="106" t="s">
        <v>165</v>
      </c>
      <c r="C90" s="102" t="s">
        <v>166</v>
      </c>
      <c r="D90" s="100">
        <v>92</v>
      </c>
      <c r="E90" s="98" t="s">
        <v>162</v>
      </c>
      <c r="F90" s="32">
        <v>4</v>
      </c>
      <c r="G90" s="33">
        <v>7</v>
      </c>
      <c r="H90" s="125"/>
      <c r="I90" s="27">
        <f>F90+G90-H90</f>
        <v>11</v>
      </c>
      <c r="J90" s="32"/>
      <c r="K90" s="33"/>
      <c r="L90" s="125"/>
      <c r="M90" s="27"/>
      <c r="N90" s="32"/>
      <c r="O90" s="33"/>
      <c r="P90" s="125"/>
      <c r="Q90" s="27"/>
      <c r="R90" s="32"/>
      <c r="S90" s="33"/>
      <c r="T90" s="125"/>
      <c r="U90" s="27"/>
      <c r="V90" s="29">
        <f>I90+M90+Q90+U90</f>
        <v>11</v>
      </c>
    </row>
    <row r="91" spans="1:22" ht="15.75">
      <c r="A91" s="75" t="s">
        <v>93</v>
      </c>
      <c r="B91" s="106" t="s">
        <v>203</v>
      </c>
      <c r="C91" s="102" t="s">
        <v>204</v>
      </c>
      <c r="D91" s="100">
        <v>96</v>
      </c>
      <c r="E91" s="98" t="s">
        <v>200</v>
      </c>
      <c r="F91" s="32"/>
      <c r="G91" s="33"/>
      <c r="H91" s="125"/>
      <c r="I91" s="27"/>
      <c r="J91" s="32">
        <v>1.6</v>
      </c>
      <c r="K91" s="33">
        <v>0.95</v>
      </c>
      <c r="L91" s="125">
        <v>0.9</v>
      </c>
      <c r="M91" s="27">
        <f>J91+K91-L91</f>
        <v>1.65</v>
      </c>
      <c r="N91" s="32">
        <v>1.9</v>
      </c>
      <c r="O91" s="33">
        <v>6.6</v>
      </c>
      <c r="P91" s="125">
        <v>0.1</v>
      </c>
      <c r="Q91" s="27">
        <f>N91+O91-P91</f>
        <v>8.4</v>
      </c>
      <c r="R91" s="32"/>
      <c r="S91" s="33"/>
      <c r="T91" s="125"/>
      <c r="U91" s="27"/>
      <c r="V91" s="29">
        <f>I91+M91+Q91+U91</f>
        <v>10.05</v>
      </c>
    </row>
    <row r="92" spans="1:22" ht="15.75">
      <c r="A92" s="76" t="s">
        <v>94</v>
      </c>
      <c r="B92" s="106" t="s">
        <v>196</v>
      </c>
      <c r="C92" s="102" t="s">
        <v>102</v>
      </c>
      <c r="D92" s="100">
        <v>93</v>
      </c>
      <c r="E92" s="98" t="s">
        <v>192</v>
      </c>
      <c r="F92" s="32"/>
      <c r="G92" s="33"/>
      <c r="H92" s="125"/>
      <c r="I92" s="27"/>
      <c r="J92" s="32">
        <v>2</v>
      </c>
      <c r="K92" s="33">
        <v>6.65</v>
      </c>
      <c r="L92" s="125">
        <v>0.6</v>
      </c>
      <c r="M92" s="27">
        <f>J92+K92-L92</f>
        <v>8.05</v>
      </c>
      <c r="N92" s="32"/>
      <c r="O92" s="33"/>
      <c r="P92" s="125"/>
      <c r="Q92" s="27"/>
      <c r="R92" s="32"/>
      <c r="S92" s="33"/>
      <c r="T92" s="125"/>
      <c r="U92" s="27"/>
      <c r="V92" s="29">
        <f>I92+M92+Q92+U92</f>
        <v>8.05</v>
      </c>
    </row>
    <row r="93" spans="1:22" ht="15.75">
      <c r="A93" s="75" t="s">
        <v>95</v>
      </c>
      <c r="B93" s="106" t="s">
        <v>157</v>
      </c>
      <c r="C93" s="102" t="s">
        <v>138</v>
      </c>
      <c r="D93" s="100">
        <v>0</v>
      </c>
      <c r="E93" s="98" t="s">
        <v>239</v>
      </c>
      <c r="F93" s="32"/>
      <c r="G93" s="33"/>
      <c r="H93" s="125"/>
      <c r="I93" s="27"/>
      <c r="J93" s="32">
        <v>1.4</v>
      </c>
      <c r="K93" s="33">
        <v>5.7</v>
      </c>
      <c r="L93" s="125">
        <v>0.7</v>
      </c>
      <c r="M93" s="27">
        <f>J93+K93-L93</f>
        <v>6.3999999999999995</v>
      </c>
      <c r="N93" s="32"/>
      <c r="O93" s="33"/>
      <c r="P93" s="125"/>
      <c r="Q93" s="27"/>
      <c r="R93" s="32"/>
      <c r="S93" s="33"/>
      <c r="T93" s="125"/>
      <c r="U93" s="27"/>
      <c r="V93" s="29">
        <f>I93+M93+Q93+U93</f>
        <v>6.3999999999999995</v>
      </c>
    </row>
    <row r="94" ht="15.75">
      <c r="P94" s="126"/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22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2008-11-29T14:46:43Z</cp:lastPrinted>
  <dcterms:created xsi:type="dcterms:W3CDTF">2001-09-20T05:51:40Z</dcterms:created>
  <dcterms:modified xsi:type="dcterms:W3CDTF">2008-11-29T17:03:39Z</dcterms:modified>
  <cp:category/>
  <cp:version/>
  <cp:contentType/>
  <cp:contentStatus/>
</cp:coreProperties>
</file>