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91" windowWidth="19320" windowHeight="7830" activeTab="0"/>
  </bookViews>
  <sheets>
    <sheet name="2002 a 2001" sheetId="1" r:id="rId1"/>
    <sheet name="2000 a B-kategorie" sheetId="2" r:id="rId2"/>
    <sheet name="1999 a 1998" sheetId="3" r:id="rId3"/>
    <sheet name="1997 a 1996" sheetId="4" r:id="rId4"/>
  </sheets>
  <definedNames/>
  <calcPr fullCalcOnLoad="1"/>
</workbook>
</file>

<file path=xl/sharedStrings.xml><?xml version="1.0" encoding="utf-8"?>
<sst xmlns="http://schemas.openxmlformats.org/spreadsheetml/2006/main" count="382" uniqueCount="142">
  <si>
    <t>Pořadí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</si>
  <si>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</si>
  <si>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</si>
  <si>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</si>
  <si>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</si>
  <si>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</si>
  <si>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</si>
  <si>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</si>
  <si>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</si>
  <si>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</si>
  <si>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</si>
  <si>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</si>
  <si>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</si>
  <si>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</si>
  <si>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</si>
  <si>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</si>
  <si>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Ročník</t>
  </si>
  <si>
    <t>Jméno</t>
  </si>
  <si>
    <t xml:space="preserve">Jméno </t>
  </si>
  <si>
    <t>15.</t>
  </si>
  <si>
    <t>18.</t>
  </si>
  <si>
    <t>19.</t>
  </si>
  <si>
    <t>20.</t>
  </si>
  <si>
    <t>21.</t>
  </si>
  <si>
    <t>22.</t>
  </si>
  <si>
    <t>16.</t>
  </si>
  <si>
    <t>17.</t>
  </si>
  <si>
    <t>Poř.</t>
  </si>
  <si>
    <t>A</t>
  </si>
  <si>
    <t>B</t>
  </si>
  <si>
    <t>S</t>
  </si>
  <si>
    <t>Oddíl</t>
  </si>
  <si>
    <t xml:space="preserve">                                Kategorie IV. - ročník 1998</t>
  </si>
  <si>
    <t>Stadlerová Petra</t>
  </si>
  <si>
    <t>Jelínková Kateřina</t>
  </si>
  <si>
    <t>Ševčíková Nikola</t>
  </si>
  <si>
    <t>Maxerová Tereza</t>
  </si>
  <si>
    <t>Hándlová Veronika</t>
  </si>
  <si>
    <t>Březinová Nikola</t>
  </si>
  <si>
    <t>Studničková Nikola</t>
  </si>
  <si>
    <t>Molentová Iva</t>
  </si>
  <si>
    <t>Chvátalová Veronika</t>
  </si>
  <si>
    <t>Svobodová Natálie</t>
  </si>
  <si>
    <t>Bartoňková Monika</t>
  </si>
  <si>
    <t>Oušková Sára</t>
  </si>
  <si>
    <t>Věchetová Lucie</t>
  </si>
  <si>
    <t>Stadlerová Lucie</t>
  </si>
  <si>
    <t>Štulíková Sofie</t>
  </si>
  <si>
    <t>TJ Sokol Moravský Krumlov</t>
  </si>
  <si>
    <t>Zedková Adéla</t>
  </si>
  <si>
    <t>TJ VOKD Ostrava-Poruba</t>
  </si>
  <si>
    <t>Hájková Ludmila</t>
  </si>
  <si>
    <t>Hankeová Veronika</t>
  </si>
  <si>
    <t>Kočí Marie</t>
  </si>
  <si>
    <t>Beranová Klaudie</t>
  </si>
  <si>
    <t>Mojžíšková Simona</t>
  </si>
  <si>
    <t>ŠK Uherský Ostroh</t>
  </si>
  <si>
    <t>Riedlová Katka</t>
  </si>
  <si>
    <t>Vávrová Barbora</t>
  </si>
  <si>
    <t>Stuchlíková Tereza</t>
  </si>
  <si>
    <t>Zpěváková Magdalena</t>
  </si>
  <si>
    <t>Jurásková Veronika</t>
  </si>
  <si>
    <t>Adámková Aneta</t>
  </si>
  <si>
    <t>Hnilicová Jasmína</t>
  </si>
  <si>
    <t>Metznerová Aneta</t>
  </si>
  <si>
    <t>Miklánková Klára</t>
  </si>
  <si>
    <t>Kršková Aneta</t>
  </si>
  <si>
    <t>Kadlečková Kristýna</t>
  </si>
  <si>
    <t>Matyášová Michaela</t>
  </si>
  <si>
    <t>KSG Moravská Slavia Brno</t>
  </si>
  <si>
    <t>Randulová Natálie</t>
  </si>
  <si>
    <t>Machalová Tereza</t>
  </si>
  <si>
    <t>Prokešová Veronika</t>
  </si>
  <si>
    <t>Imreová Sára</t>
  </si>
  <si>
    <t>Raková Tereza</t>
  </si>
  <si>
    <t>Divácká Michaela</t>
  </si>
  <si>
    <t>Sokol Brno 1</t>
  </si>
  <si>
    <t>Raabová Klára</t>
  </si>
  <si>
    <t>KSG Znojmo</t>
  </si>
  <si>
    <t>Kmeťová Martina</t>
  </si>
  <si>
    <t>Buliščaková Anna</t>
  </si>
  <si>
    <t>Blažíčková Veronika</t>
  </si>
  <si>
    <t>Katolická Nikola</t>
  </si>
  <si>
    <t>Komiha Valerie</t>
  </si>
  <si>
    <t>Piringerová Pavla</t>
  </si>
  <si>
    <t>Geržová Barbora</t>
  </si>
  <si>
    <t>Pohanková Eliška</t>
  </si>
  <si>
    <t>Dudová Samira</t>
  </si>
  <si>
    <t>Krejčová Vendula</t>
  </si>
  <si>
    <t>KSG DDM Rosice</t>
  </si>
  <si>
    <t>Benhartová Nela</t>
  </si>
  <si>
    <t>Matulová Kateřina</t>
  </si>
  <si>
    <t>Matušková Karolína</t>
  </si>
  <si>
    <t>Christová Markéta</t>
  </si>
  <si>
    <t>Trýsková Tereza</t>
  </si>
  <si>
    <t>TJ Sokol Moravská Ostrava 1</t>
  </si>
  <si>
    <t>Picmausová Petra</t>
  </si>
  <si>
    <t>Tomečková Nikol</t>
  </si>
  <si>
    <t>Slezáková Sabina</t>
  </si>
  <si>
    <t>Petrovová Nikita</t>
  </si>
  <si>
    <t>Pelikánová Agáta</t>
  </si>
  <si>
    <t>Utíkalová Ivanka</t>
  </si>
  <si>
    <t>Kokešová Jana</t>
  </si>
  <si>
    <t>Kramářová Šárka</t>
  </si>
  <si>
    <t>Krištofová Šárka</t>
  </si>
  <si>
    <t>Koldovská Monika</t>
  </si>
  <si>
    <t>Kratochvílová Julie</t>
  </si>
  <si>
    <t>Tichá Tereza</t>
  </si>
  <si>
    <t>Sokol Bučovice</t>
  </si>
  <si>
    <t>Antlová Jana</t>
  </si>
  <si>
    <t>Pištěláková Veronika</t>
  </si>
  <si>
    <t>Ošancová Michaela</t>
  </si>
  <si>
    <t>Krejčí Lucie</t>
  </si>
  <si>
    <t>Pospíšilová Vendula</t>
  </si>
  <si>
    <t>Matoušková Tereza</t>
  </si>
  <si>
    <t>Přikrylová Kateřina</t>
  </si>
  <si>
    <t>Procházková Šárka</t>
  </si>
  <si>
    <t>Baštová Kateřina</t>
  </si>
  <si>
    <t>Krajčí Simona</t>
  </si>
  <si>
    <t>Vítková Lucie</t>
  </si>
  <si>
    <t xml:space="preserve">      Krumlovský Zvoneček - 24.11.2007</t>
  </si>
  <si>
    <t xml:space="preserve">                     Kategorie I. - ročník 2002 a ml.</t>
  </si>
  <si>
    <t xml:space="preserve">  Krumlovský Zvoneček - 24.11.2007</t>
  </si>
  <si>
    <t xml:space="preserve">                  Kategorie II. - ročník 2000</t>
  </si>
  <si>
    <t xml:space="preserve">        Kategorie III. - ročník 1999-1998 - kategorie B</t>
  </si>
  <si>
    <t xml:space="preserve">           Krumlovský Zvoneček - 24.11.2007</t>
  </si>
  <si>
    <t xml:space="preserve">                           Kategorie IV. - ročník 1999</t>
  </si>
  <si>
    <t xml:space="preserve">                                                             Kategorie IV. - ročník 1997</t>
  </si>
  <si>
    <t xml:space="preserve">                                  Krumlovský Zvoneček - 24.11.2007</t>
  </si>
  <si>
    <t xml:space="preserve">                             Kategorie IV. - ročník 1996</t>
  </si>
  <si>
    <t xml:space="preserve">                  Kategorie I. - ročník 2001</t>
  </si>
  <si>
    <t>Miklánková Jana</t>
  </si>
  <si>
    <t>23.</t>
  </si>
  <si>
    <t>Křivá Anežka</t>
  </si>
  <si>
    <t>Kostiková Adéla</t>
  </si>
  <si>
    <t>Řídká Eva</t>
  </si>
  <si>
    <t>Sokol Znojmo</t>
  </si>
  <si>
    <t>Václavková Jolana</t>
  </si>
  <si>
    <t>24.</t>
  </si>
  <si>
    <t>Dubovská Tereza</t>
  </si>
  <si>
    <t>Simonidesová Michaela</t>
  </si>
  <si>
    <t>Borovská Kristýna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</si>
</sst>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11">
    <font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Symbol"/>
      <family val="1"/>
    </font>
    <font>
      <b/>
      <sz val="10"/>
      <name val="Symbol"/>
      <family val="1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ck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7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49" xfId="0" applyFont="1" applyBorder="1" applyAlignment="1">
      <alignment horizontal="left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/>
    </xf>
    <xf numFmtId="0" fontId="5" fillId="0" borderId="56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5" fillId="0" borderId="6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6" xfId="0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0" fillId="0" borderId="69" xfId="0" applyFill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165" fontId="0" fillId="0" borderId="71" xfId="0" applyNumberFormat="1" applyBorder="1" applyAlignment="1">
      <alignment horizontal="center"/>
    </xf>
    <xf numFmtId="164" fontId="0" fillId="0" borderId="72" xfId="0" applyNumberFormat="1" applyBorder="1" applyAlignment="1">
      <alignment horizontal="center"/>
    </xf>
    <xf numFmtId="165" fontId="0" fillId="0" borderId="73" xfId="0" applyNumberFormat="1" applyBorder="1" applyAlignment="1">
      <alignment horizontal="center"/>
    </xf>
    <xf numFmtId="165" fontId="0" fillId="0" borderId="74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165" fontId="0" fillId="0" borderId="77" xfId="0" applyNumberFormat="1" applyFont="1" applyBorder="1" applyAlignment="1">
      <alignment horizontal="center"/>
    </xf>
    <xf numFmtId="164" fontId="0" fillId="0" borderId="75" xfId="0" applyNumberFormat="1" applyFont="1" applyBorder="1" applyAlignment="1">
      <alignment horizontal="center"/>
    </xf>
    <xf numFmtId="164" fontId="0" fillId="0" borderId="70" xfId="0" applyNumberFormat="1" applyFont="1" applyBorder="1" applyAlignment="1">
      <alignment horizontal="center"/>
    </xf>
    <xf numFmtId="165" fontId="0" fillId="0" borderId="76" xfId="0" applyNumberFormat="1" applyFont="1" applyBorder="1" applyAlignment="1">
      <alignment horizontal="center"/>
    </xf>
    <xf numFmtId="164" fontId="0" fillId="2" borderId="72" xfId="0" applyNumberFormat="1" applyFont="1" applyFill="1" applyBorder="1" applyAlignment="1">
      <alignment horizontal="center"/>
    </xf>
    <xf numFmtId="165" fontId="0" fillId="0" borderId="78" xfId="0" applyNumberFormat="1" applyFont="1" applyBorder="1" applyAlignment="1">
      <alignment horizontal="center"/>
    </xf>
    <xf numFmtId="164" fontId="0" fillId="0" borderId="79" xfId="0" applyNumberFormat="1" applyFont="1" applyBorder="1" applyAlignment="1">
      <alignment horizontal="center"/>
    </xf>
    <xf numFmtId="165" fontId="0" fillId="0" borderId="80" xfId="0" applyNumberFormat="1" applyFont="1" applyBorder="1" applyAlignment="1">
      <alignment horizontal="center"/>
    </xf>
    <xf numFmtId="164" fontId="5" fillId="0" borderId="81" xfId="0" applyNumberFormat="1" applyFont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83" xfId="0" applyNumberFormat="1" applyBorder="1" applyAlignment="1">
      <alignment horizontal="center"/>
    </xf>
    <xf numFmtId="165" fontId="0" fillId="0" borderId="84" xfId="0" applyNumberFormat="1" applyBorder="1" applyAlignment="1">
      <alignment horizontal="center"/>
    </xf>
    <xf numFmtId="164" fontId="5" fillId="0" borderId="85" xfId="0" applyNumberFormat="1" applyFont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164" fontId="5" fillId="0" borderId="87" xfId="0" applyNumberFormat="1" applyFont="1" applyBorder="1" applyAlignment="1">
      <alignment horizontal="center"/>
    </xf>
    <xf numFmtId="164" fontId="5" fillId="0" borderId="88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5" fontId="0" fillId="0" borderId="8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5" fontId="0" fillId="0" borderId="84" xfId="0" applyNumberFormat="1" applyFont="1" applyBorder="1" applyAlignment="1">
      <alignment horizontal="center"/>
    </xf>
    <xf numFmtId="164" fontId="5" fillId="0" borderId="89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64" fontId="5" fillId="0" borderId="90" xfId="0" applyNumberFormat="1" applyFont="1" applyBorder="1" applyAlignment="1">
      <alignment horizontal="center"/>
    </xf>
    <xf numFmtId="164" fontId="5" fillId="0" borderId="91" xfId="0" applyNumberFormat="1" applyFont="1" applyBorder="1" applyAlignment="1">
      <alignment horizontal="center"/>
    </xf>
    <xf numFmtId="164" fontId="5" fillId="2" borderId="91" xfId="0" applyNumberFormat="1" applyFont="1" applyFill="1" applyBorder="1" applyAlignment="1">
      <alignment horizontal="center"/>
    </xf>
    <xf numFmtId="164" fontId="5" fillId="0" borderId="9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0" borderId="5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5</xdr:row>
      <xdr:rowOff>104775</xdr:rowOff>
    </xdr:from>
    <xdr:to>
      <xdr:col>10</xdr:col>
      <xdr:colOff>85725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26682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5</xdr:row>
      <xdr:rowOff>85725</xdr:rowOff>
    </xdr:from>
    <xdr:to>
      <xdr:col>6</xdr:col>
      <xdr:colOff>533400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12477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36</xdr:row>
      <xdr:rowOff>38100</xdr:rowOff>
    </xdr:from>
    <xdr:to>
      <xdr:col>9</xdr:col>
      <xdr:colOff>466725</xdr:colOff>
      <xdr:row>38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651510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36</xdr:row>
      <xdr:rowOff>28575</xdr:rowOff>
    </xdr:from>
    <xdr:to>
      <xdr:col>6</xdr:col>
      <xdr:colOff>457200</xdr:colOff>
      <xdr:row>38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65055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5</xdr:row>
      <xdr:rowOff>76200</xdr:rowOff>
    </xdr:from>
    <xdr:to>
      <xdr:col>7</xdr:col>
      <xdr:colOff>123825</xdr:colOff>
      <xdr:row>7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9429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5</xdr:row>
      <xdr:rowOff>95250</xdr:rowOff>
    </xdr:from>
    <xdr:to>
      <xdr:col>10</xdr:col>
      <xdr:colOff>76200</xdr:colOff>
      <xdr:row>7</xdr:row>
      <xdr:rowOff>161925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96202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36</xdr:row>
      <xdr:rowOff>57150</xdr:rowOff>
    </xdr:from>
    <xdr:to>
      <xdr:col>10</xdr:col>
      <xdr:colOff>209550</xdr:colOff>
      <xdr:row>38</xdr:row>
      <xdr:rowOff>76200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678180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36</xdr:row>
      <xdr:rowOff>66675</xdr:rowOff>
    </xdr:from>
    <xdr:to>
      <xdr:col>7</xdr:col>
      <xdr:colOff>228600</xdr:colOff>
      <xdr:row>38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67913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5</xdr:row>
      <xdr:rowOff>66675</xdr:rowOff>
    </xdr:from>
    <xdr:to>
      <xdr:col>16</xdr:col>
      <xdr:colOff>219075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92392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5</xdr:row>
      <xdr:rowOff>66675</xdr:rowOff>
    </xdr:from>
    <xdr:to>
      <xdr:col>10</xdr:col>
      <xdr:colOff>238125</xdr:colOff>
      <xdr:row>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2392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5</xdr:row>
      <xdr:rowOff>66675</xdr:rowOff>
    </xdr:from>
    <xdr:to>
      <xdr:col>7</xdr:col>
      <xdr:colOff>200025</xdr:colOff>
      <xdr:row>7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9239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5</xdr:row>
      <xdr:rowOff>66675</xdr:rowOff>
    </xdr:from>
    <xdr:to>
      <xdr:col>13</xdr:col>
      <xdr:colOff>228600</xdr:colOff>
      <xdr:row>7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9239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18</xdr:row>
      <xdr:rowOff>66675</xdr:rowOff>
    </xdr:from>
    <xdr:to>
      <xdr:col>13</xdr:col>
      <xdr:colOff>257175</xdr:colOff>
      <xdr:row>20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32861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18</xdr:row>
      <xdr:rowOff>47625</xdr:rowOff>
    </xdr:from>
    <xdr:to>
      <xdr:col>10</xdr:col>
      <xdr:colOff>238125</xdr:colOff>
      <xdr:row>20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326707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18</xdr:row>
      <xdr:rowOff>38100</xdr:rowOff>
    </xdr:from>
    <xdr:to>
      <xdr:col>7</xdr:col>
      <xdr:colOff>209550</xdr:colOff>
      <xdr:row>20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29050" y="32575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18</xdr:row>
      <xdr:rowOff>95250</xdr:rowOff>
    </xdr:from>
    <xdr:to>
      <xdr:col>16</xdr:col>
      <xdr:colOff>276225</xdr:colOff>
      <xdr:row>21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31470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4</xdr:row>
      <xdr:rowOff>85725</xdr:rowOff>
    </xdr:from>
    <xdr:to>
      <xdr:col>10</xdr:col>
      <xdr:colOff>171450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76200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</xdr:row>
      <xdr:rowOff>104775</xdr:rowOff>
    </xdr:from>
    <xdr:to>
      <xdr:col>7</xdr:col>
      <xdr:colOff>114300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7810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4</xdr:row>
      <xdr:rowOff>123825</xdr:rowOff>
    </xdr:from>
    <xdr:to>
      <xdr:col>13</xdr:col>
      <xdr:colOff>133350</xdr:colOff>
      <xdr:row>6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80010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4</xdr:row>
      <xdr:rowOff>114300</xdr:rowOff>
    </xdr:from>
    <xdr:to>
      <xdr:col>16</xdr:col>
      <xdr:colOff>142875</xdr:colOff>
      <xdr:row>6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62850" y="79057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20</xdr:row>
      <xdr:rowOff>66675</xdr:rowOff>
    </xdr:from>
    <xdr:to>
      <xdr:col>16</xdr:col>
      <xdr:colOff>133350</xdr:colOff>
      <xdr:row>22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53325" y="381000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20</xdr:row>
      <xdr:rowOff>66675</xdr:rowOff>
    </xdr:from>
    <xdr:to>
      <xdr:col>10</xdr:col>
      <xdr:colOff>142875</xdr:colOff>
      <xdr:row>22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0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20</xdr:row>
      <xdr:rowOff>66675</xdr:rowOff>
    </xdr:from>
    <xdr:to>
      <xdr:col>7</xdr:col>
      <xdr:colOff>104775</xdr:colOff>
      <xdr:row>22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38100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20</xdr:row>
      <xdr:rowOff>66675</xdr:rowOff>
    </xdr:from>
    <xdr:to>
      <xdr:col>13</xdr:col>
      <xdr:colOff>114300</xdr:colOff>
      <xdr:row>22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3810000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2:L64"/>
  <sheetViews>
    <sheetView tabSelected="1" workbookViewId="0" topLeftCell="A58">
      <selection activeCell="P53" sqref="P53"/>
    </sheetView>
  </sheetViews>
  <sheetFormatPr defaultColWidth="9.140625" defaultRowHeight="12.75"/>
  <cols>
    <col min="1" max="1" width="7.57421875" style="0" customWidth="1"/>
    <col min="2" max="2" width="5.00390625" style="0" customWidth="1"/>
    <col min="3" max="3" width="18.421875" style="0" customWidth="1"/>
    <col min="4" max="4" width="7.57421875" style="0" customWidth="1"/>
    <col min="5" max="5" width="25.421875" style="0" customWidth="1"/>
    <col min="6" max="6" width="7.8515625" style="0" customWidth="1"/>
    <col min="7" max="7" width="8.57421875" style="0" customWidth="1"/>
    <col min="8" max="8" width="8.8515625" style="0" customWidth="1"/>
    <col min="9" max="9" width="7.00390625" style="0" customWidth="1"/>
    <col min="10" max="10" width="7.28125" style="0" customWidth="1"/>
    <col min="11" max="11" width="7.7109375" style="0" customWidth="1"/>
  </cols>
  <sheetData>
    <row r="1" ht="18.75" customHeight="1"/>
    <row r="2" spans="4:5" ht="23.25">
      <c r="D2" s="5" t="s">
        <v>120</v>
      </c>
      <c r="E2" s="5"/>
    </row>
    <row r="4" spans="4:7" ht="18">
      <c r="D4" s="4" t="s">
        <v>121</v>
      </c>
      <c r="E4" s="4"/>
      <c r="F4" s="4"/>
      <c r="G4" s="4"/>
    </row>
    <row r="5" spans="4:7" ht="18.75" thickBot="1">
      <c r="D5" s="4"/>
      <c r="E5" s="4"/>
      <c r="F5" s="4"/>
      <c r="G5" s="4"/>
    </row>
    <row r="6" spans="2:12" ht="18.75" thickTop="1">
      <c r="B6" s="86"/>
      <c r="C6" s="87"/>
      <c r="D6" s="88"/>
      <c r="E6" s="88"/>
      <c r="F6" s="72"/>
      <c r="G6" s="71"/>
      <c r="H6" s="55"/>
      <c r="I6" s="65"/>
      <c r="J6" s="55"/>
      <c r="K6" s="56"/>
      <c r="L6" s="60"/>
    </row>
    <row r="7" spans="2:12" ht="12.75">
      <c r="B7" s="89"/>
      <c r="C7" s="90"/>
      <c r="D7" s="90"/>
      <c r="E7" s="90"/>
      <c r="F7" s="57"/>
      <c r="G7" s="6"/>
      <c r="H7" s="6"/>
      <c r="I7" s="66"/>
      <c r="J7" s="6"/>
      <c r="K7" s="58"/>
      <c r="L7" s="61"/>
    </row>
    <row r="8" spans="2:12" ht="15">
      <c r="B8" s="91" t="s">
        <v>27</v>
      </c>
      <c r="C8" s="92" t="s">
        <v>17</v>
      </c>
      <c r="D8" s="92" t="s">
        <v>16</v>
      </c>
      <c r="E8" s="92" t="s">
        <v>31</v>
      </c>
      <c r="F8" s="62"/>
      <c r="G8" s="63"/>
      <c r="H8" s="63"/>
      <c r="I8" s="67"/>
      <c r="J8" s="63"/>
      <c r="K8" s="64"/>
      <c r="L8" s="53"/>
    </row>
    <row r="9" spans="2:12" ht="15.75" thickBot="1">
      <c r="B9" s="93"/>
      <c r="C9" s="94"/>
      <c r="D9" s="94"/>
      <c r="E9" s="94"/>
      <c r="F9" s="16" t="s">
        <v>28</v>
      </c>
      <c r="G9" s="17" t="s">
        <v>29</v>
      </c>
      <c r="H9" s="18" t="s">
        <v>30</v>
      </c>
      <c r="I9" s="47" t="s">
        <v>28</v>
      </c>
      <c r="J9" s="15" t="s">
        <v>29</v>
      </c>
      <c r="K9" s="18" t="s">
        <v>30</v>
      </c>
      <c r="L9" s="19" t="s">
        <v>1</v>
      </c>
    </row>
    <row r="10" spans="2:12" ht="12.75" customHeight="1" thickTop="1">
      <c r="B10" s="120" t="s">
        <v>2</v>
      </c>
      <c r="C10" s="2" t="s">
        <v>49</v>
      </c>
      <c r="D10" s="2">
        <v>2002</v>
      </c>
      <c r="E10" s="8" t="s">
        <v>50</v>
      </c>
      <c r="F10" s="30">
        <v>2.5</v>
      </c>
      <c r="G10" s="205">
        <v>8.7</v>
      </c>
      <c r="H10" s="21">
        <f aca="true" t="shared" si="0" ref="H10:H22">F10+G10</f>
        <v>11.2</v>
      </c>
      <c r="I10" s="37">
        <v>2.5</v>
      </c>
      <c r="J10" s="7">
        <v>9.266</v>
      </c>
      <c r="K10" s="22">
        <f aca="true" t="shared" si="1" ref="K10:K22">I10+J10</f>
        <v>11.766</v>
      </c>
      <c r="L10" s="45">
        <f>H10+K10</f>
        <v>22.966</v>
      </c>
    </row>
    <row r="11" spans="2:12" ht="12.75" customHeight="1">
      <c r="B11" s="121" t="s">
        <v>3</v>
      </c>
      <c r="C11" s="8" t="s">
        <v>51</v>
      </c>
      <c r="D11" s="8">
        <v>2002</v>
      </c>
      <c r="E11" s="8" t="s">
        <v>50</v>
      </c>
      <c r="F11" s="30">
        <v>2.5</v>
      </c>
      <c r="G11" s="205">
        <v>8.866</v>
      </c>
      <c r="H11" s="21">
        <f t="shared" si="0"/>
        <v>11.366</v>
      </c>
      <c r="I11" s="37">
        <v>2.5</v>
      </c>
      <c r="J11" s="7">
        <v>8.8</v>
      </c>
      <c r="K11" s="22">
        <f t="shared" si="1"/>
        <v>11.3</v>
      </c>
      <c r="L11" s="45">
        <f>H11+K11</f>
        <v>22.666</v>
      </c>
    </row>
    <row r="12" spans="2:12" ht="12.75" customHeight="1">
      <c r="B12" s="122" t="s">
        <v>4</v>
      </c>
      <c r="C12" s="8" t="s">
        <v>134</v>
      </c>
      <c r="D12" s="8">
        <v>2002</v>
      </c>
      <c r="E12" s="2" t="s">
        <v>78</v>
      </c>
      <c r="F12" s="30">
        <v>2.5</v>
      </c>
      <c r="G12" s="205">
        <v>8.666</v>
      </c>
      <c r="H12" s="21">
        <f t="shared" si="0"/>
        <v>11.166</v>
      </c>
      <c r="I12" s="37">
        <v>2.5</v>
      </c>
      <c r="J12" s="7">
        <v>8.8</v>
      </c>
      <c r="K12" s="22">
        <f t="shared" si="1"/>
        <v>11.3</v>
      </c>
      <c r="L12" s="45">
        <f>H12+K12</f>
        <v>22.466</v>
      </c>
    </row>
    <row r="13" spans="2:12" ht="12.75" customHeight="1">
      <c r="B13" s="123" t="s">
        <v>5</v>
      </c>
      <c r="C13" s="8" t="s">
        <v>107</v>
      </c>
      <c r="D13" s="8">
        <v>2002</v>
      </c>
      <c r="E13" s="8" t="s">
        <v>108</v>
      </c>
      <c r="F13" s="30">
        <v>2.5</v>
      </c>
      <c r="G13" s="205">
        <v>7.466</v>
      </c>
      <c r="H13" s="21">
        <f t="shared" si="0"/>
        <v>9.966000000000001</v>
      </c>
      <c r="I13" s="37">
        <v>2.5</v>
      </c>
      <c r="J13" s="7">
        <v>9.233</v>
      </c>
      <c r="K13" s="22">
        <f t="shared" si="1"/>
        <v>11.733</v>
      </c>
      <c r="L13" s="45">
        <f>H13+K13</f>
        <v>21.699</v>
      </c>
    </row>
    <row r="14" spans="2:12" ht="12.75" customHeight="1">
      <c r="B14" s="121" t="s">
        <v>6</v>
      </c>
      <c r="C14" s="2" t="s">
        <v>109</v>
      </c>
      <c r="D14" s="2">
        <v>2002</v>
      </c>
      <c r="E14" s="2" t="s">
        <v>108</v>
      </c>
      <c r="F14" s="30">
        <v>2.5</v>
      </c>
      <c r="G14" s="205">
        <v>8.533</v>
      </c>
      <c r="H14" s="21">
        <f t="shared" si="0"/>
        <v>11.033</v>
      </c>
      <c r="I14" s="37">
        <v>2.5</v>
      </c>
      <c r="J14" s="7">
        <v>8.133</v>
      </c>
      <c r="K14" s="22">
        <f t="shared" si="1"/>
        <v>10.633</v>
      </c>
      <c r="L14" s="45">
        <f>SUM(H14,K14)</f>
        <v>21.665999999999997</v>
      </c>
    </row>
    <row r="15" spans="2:12" ht="12.75" customHeight="1">
      <c r="B15" s="121" t="s">
        <v>7</v>
      </c>
      <c r="C15" s="8" t="s">
        <v>65</v>
      </c>
      <c r="D15" s="8">
        <v>2002</v>
      </c>
      <c r="E15" s="2" t="s">
        <v>69</v>
      </c>
      <c r="F15" s="30">
        <v>2.5</v>
      </c>
      <c r="G15" s="205">
        <v>7.6</v>
      </c>
      <c r="H15" s="21">
        <f t="shared" si="0"/>
        <v>10.1</v>
      </c>
      <c r="I15" s="107">
        <v>2.5</v>
      </c>
      <c r="J15" s="7">
        <v>9.033</v>
      </c>
      <c r="K15" s="22">
        <f t="shared" si="1"/>
        <v>11.533</v>
      </c>
      <c r="L15" s="45">
        <f>H15+K15</f>
        <v>21.633</v>
      </c>
    </row>
    <row r="16" spans="2:12" ht="12.75" customHeight="1">
      <c r="B16" s="121" t="s">
        <v>9</v>
      </c>
      <c r="C16" s="8" t="s">
        <v>96</v>
      </c>
      <c r="D16" s="8">
        <v>2002</v>
      </c>
      <c r="E16" s="2" t="s">
        <v>95</v>
      </c>
      <c r="F16" s="30">
        <v>2.5</v>
      </c>
      <c r="G16" s="205">
        <v>7.9</v>
      </c>
      <c r="H16" s="21">
        <f t="shared" si="0"/>
        <v>10.4</v>
      </c>
      <c r="I16" s="37">
        <v>2.5</v>
      </c>
      <c r="J16" s="7">
        <v>7.566</v>
      </c>
      <c r="K16" s="22">
        <f t="shared" si="1"/>
        <v>10.065999999999999</v>
      </c>
      <c r="L16" s="45">
        <f>SUM(H16,K16)</f>
        <v>20.466</v>
      </c>
    </row>
    <row r="17" spans="2:12" ht="12.75" customHeight="1">
      <c r="B17" s="121" t="s">
        <v>8</v>
      </c>
      <c r="C17" s="2" t="s">
        <v>45</v>
      </c>
      <c r="D17" s="2">
        <v>2002</v>
      </c>
      <c r="E17" s="2" t="s">
        <v>48</v>
      </c>
      <c r="F17" s="30">
        <v>2</v>
      </c>
      <c r="G17" s="205">
        <v>7.566</v>
      </c>
      <c r="H17" s="21">
        <f t="shared" si="0"/>
        <v>9.565999999999999</v>
      </c>
      <c r="I17" s="37">
        <v>2.5</v>
      </c>
      <c r="J17" s="7">
        <v>8.266</v>
      </c>
      <c r="K17" s="21">
        <f t="shared" si="1"/>
        <v>10.766</v>
      </c>
      <c r="L17" s="45">
        <f aca="true" t="shared" si="2" ref="L17:L22">H17+K17</f>
        <v>20.332</v>
      </c>
    </row>
    <row r="18" spans="2:12" ht="12.75" customHeight="1">
      <c r="B18" s="121" t="s">
        <v>10</v>
      </c>
      <c r="C18" s="8" t="s">
        <v>137</v>
      </c>
      <c r="D18" s="8">
        <v>2002</v>
      </c>
      <c r="E18" s="2" t="s">
        <v>136</v>
      </c>
      <c r="F18" s="11">
        <v>2.5</v>
      </c>
      <c r="G18" s="205">
        <v>7.366</v>
      </c>
      <c r="H18" s="21">
        <f t="shared" si="0"/>
        <v>9.866</v>
      </c>
      <c r="I18" s="107">
        <v>2.5</v>
      </c>
      <c r="J18" s="7">
        <v>7.9</v>
      </c>
      <c r="K18" s="21">
        <f t="shared" si="1"/>
        <v>10.4</v>
      </c>
      <c r="L18" s="45">
        <f t="shared" si="2"/>
        <v>20.266</v>
      </c>
    </row>
    <row r="19" spans="2:12" ht="12.75" customHeight="1">
      <c r="B19" s="121" t="s">
        <v>11</v>
      </c>
      <c r="C19" s="2" t="s">
        <v>47</v>
      </c>
      <c r="D19" s="2">
        <v>2002</v>
      </c>
      <c r="E19" s="2" t="s">
        <v>48</v>
      </c>
      <c r="F19" s="30">
        <v>2</v>
      </c>
      <c r="G19" s="205">
        <v>8.066</v>
      </c>
      <c r="H19" s="21">
        <f t="shared" si="0"/>
        <v>10.066</v>
      </c>
      <c r="I19" s="37">
        <v>2</v>
      </c>
      <c r="J19" s="7">
        <v>8</v>
      </c>
      <c r="K19" s="21">
        <f t="shared" si="1"/>
        <v>10</v>
      </c>
      <c r="L19" s="45">
        <f t="shared" si="2"/>
        <v>20.066000000000003</v>
      </c>
    </row>
    <row r="20" spans="2:12" ht="12.75" customHeight="1">
      <c r="B20" s="121" t="s">
        <v>12</v>
      </c>
      <c r="C20" s="2" t="s">
        <v>90</v>
      </c>
      <c r="D20" s="2">
        <v>2002</v>
      </c>
      <c r="E20" s="2" t="s">
        <v>89</v>
      </c>
      <c r="F20" s="30">
        <v>2</v>
      </c>
      <c r="G20" s="7">
        <v>7.7</v>
      </c>
      <c r="H20" s="21">
        <f t="shared" si="0"/>
        <v>9.7</v>
      </c>
      <c r="I20" s="37">
        <v>2.5</v>
      </c>
      <c r="J20" s="7">
        <v>7.8</v>
      </c>
      <c r="K20" s="21">
        <f t="shared" si="1"/>
        <v>10.3</v>
      </c>
      <c r="L20" s="45">
        <f t="shared" si="2"/>
        <v>20</v>
      </c>
    </row>
    <row r="21" spans="2:12" ht="12.75" customHeight="1">
      <c r="B21" s="121" t="s">
        <v>13</v>
      </c>
      <c r="C21" s="2" t="s">
        <v>44</v>
      </c>
      <c r="D21" s="2">
        <v>2002</v>
      </c>
      <c r="E21" s="2" t="s">
        <v>48</v>
      </c>
      <c r="F21" s="30">
        <v>2</v>
      </c>
      <c r="G21" s="7">
        <v>7.533</v>
      </c>
      <c r="H21" s="21">
        <f t="shared" si="0"/>
        <v>9.533000000000001</v>
      </c>
      <c r="I21" s="37">
        <v>2.5</v>
      </c>
      <c r="J21" s="7">
        <v>7.9</v>
      </c>
      <c r="K21" s="21">
        <f t="shared" si="1"/>
        <v>10.4</v>
      </c>
      <c r="L21" s="45">
        <f t="shared" si="2"/>
        <v>19.933</v>
      </c>
    </row>
    <row r="22" spans="2:12" ht="12.75" customHeight="1" thickBot="1">
      <c r="B22" s="127" t="s">
        <v>14</v>
      </c>
      <c r="C22" s="3" t="s">
        <v>63</v>
      </c>
      <c r="D22" s="3">
        <v>2003</v>
      </c>
      <c r="E22" s="3" t="s">
        <v>48</v>
      </c>
      <c r="F22" s="31">
        <v>0.5</v>
      </c>
      <c r="G22" s="34">
        <v>6.9</v>
      </c>
      <c r="H22" s="35">
        <f t="shared" si="0"/>
        <v>7.4</v>
      </c>
      <c r="I22" s="38">
        <v>1</v>
      </c>
      <c r="J22" s="34">
        <v>8.7</v>
      </c>
      <c r="K22" s="35">
        <f t="shared" si="1"/>
        <v>9.7</v>
      </c>
      <c r="L22" s="186">
        <f t="shared" si="2"/>
        <v>17.1</v>
      </c>
    </row>
    <row r="23" ht="13.5" thickTop="1"/>
    <row r="35" spans="4:7" ht="18">
      <c r="D35" s="4" t="s">
        <v>130</v>
      </c>
      <c r="E35" s="4"/>
      <c r="F35" s="4"/>
      <c r="G35" s="4"/>
    </row>
    <row r="36" spans="4:7" ht="18.75" thickBot="1">
      <c r="D36" s="4"/>
      <c r="E36" s="4"/>
      <c r="F36" s="4"/>
      <c r="G36" s="4"/>
    </row>
    <row r="37" spans="2:12" ht="18.75" thickTop="1">
      <c r="B37" s="86"/>
      <c r="C37" s="87"/>
      <c r="D37" s="88"/>
      <c r="E37" s="88"/>
      <c r="F37" s="72"/>
      <c r="G37" s="71"/>
      <c r="H37" s="55"/>
      <c r="I37" s="65"/>
      <c r="J37" s="55"/>
      <c r="K37" s="56"/>
      <c r="L37" s="60"/>
    </row>
    <row r="38" spans="2:12" ht="12.75">
      <c r="B38" s="89"/>
      <c r="C38" s="90"/>
      <c r="D38" s="90"/>
      <c r="E38" s="90"/>
      <c r="F38" s="57"/>
      <c r="G38" s="6"/>
      <c r="H38" s="6"/>
      <c r="I38" s="66"/>
      <c r="J38" s="6"/>
      <c r="K38" s="58"/>
      <c r="L38" s="61"/>
    </row>
    <row r="39" spans="2:12" ht="15">
      <c r="B39" s="91" t="s">
        <v>27</v>
      </c>
      <c r="C39" s="92" t="s">
        <v>17</v>
      </c>
      <c r="D39" s="92" t="s">
        <v>16</v>
      </c>
      <c r="E39" s="92" t="s">
        <v>31</v>
      </c>
      <c r="F39" s="62"/>
      <c r="G39" s="63"/>
      <c r="H39" s="63"/>
      <c r="I39" s="67"/>
      <c r="J39" s="63"/>
      <c r="K39" s="64"/>
      <c r="L39" s="53"/>
    </row>
    <row r="40" spans="2:12" ht="15.75" thickBot="1">
      <c r="B40" s="91"/>
      <c r="C40" s="92"/>
      <c r="D40" s="92"/>
      <c r="E40" s="92"/>
      <c r="F40" s="141" t="s">
        <v>28</v>
      </c>
      <c r="G40" s="142" t="s">
        <v>29</v>
      </c>
      <c r="H40" s="143" t="s">
        <v>30</v>
      </c>
      <c r="I40" s="144" t="s">
        <v>28</v>
      </c>
      <c r="J40" s="145" t="s">
        <v>29</v>
      </c>
      <c r="K40" s="143" t="s">
        <v>30</v>
      </c>
      <c r="L40" s="53" t="s">
        <v>1</v>
      </c>
    </row>
    <row r="41" spans="2:12" ht="12.75">
      <c r="B41" s="187" t="s">
        <v>2</v>
      </c>
      <c r="C41" s="150" t="s">
        <v>66</v>
      </c>
      <c r="D41" s="150">
        <v>2001</v>
      </c>
      <c r="E41" s="150" t="s">
        <v>69</v>
      </c>
      <c r="F41" s="151">
        <v>2.5</v>
      </c>
      <c r="G41" s="152">
        <v>9.566</v>
      </c>
      <c r="H41" s="152">
        <f aca="true" t="shared" si="3" ref="H41:H64">F41+G41</f>
        <v>12.066</v>
      </c>
      <c r="I41" s="151">
        <v>2.5</v>
      </c>
      <c r="J41" s="152">
        <v>9.4</v>
      </c>
      <c r="K41" s="152">
        <f aca="true" t="shared" si="4" ref="K41:K64">I41+J41</f>
        <v>11.9</v>
      </c>
      <c r="L41" s="201">
        <f aca="true" t="shared" si="5" ref="L41:L54">H41+K41</f>
        <v>23.966</v>
      </c>
    </row>
    <row r="42" spans="2:12" ht="12.75">
      <c r="B42" s="121" t="s">
        <v>3</v>
      </c>
      <c r="C42" s="2" t="s">
        <v>52</v>
      </c>
      <c r="D42" s="2">
        <v>2001</v>
      </c>
      <c r="E42" s="2" t="s">
        <v>50</v>
      </c>
      <c r="F42" s="146">
        <v>2.5</v>
      </c>
      <c r="G42" s="7">
        <v>9.133</v>
      </c>
      <c r="H42" s="7">
        <f t="shared" si="3"/>
        <v>11.633</v>
      </c>
      <c r="I42" s="146">
        <v>2.5</v>
      </c>
      <c r="J42" s="7">
        <v>9.3</v>
      </c>
      <c r="K42" s="7">
        <f t="shared" si="4"/>
        <v>11.8</v>
      </c>
      <c r="L42" s="202">
        <f t="shared" si="5"/>
        <v>23.433</v>
      </c>
    </row>
    <row r="43" spans="2:12" ht="12.75">
      <c r="B43" s="121" t="s">
        <v>4</v>
      </c>
      <c r="C43" s="2" t="s">
        <v>84</v>
      </c>
      <c r="D43" s="2">
        <v>2001</v>
      </c>
      <c r="E43" s="8" t="s">
        <v>78</v>
      </c>
      <c r="F43" s="146">
        <v>2.5</v>
      </c>
      <c r="G43" s="7">
        <v>8.7</v>
      </c>
      <c r="H43" s="7">
        <f t="shared" si="3"/>
        <v>11.2</v>
      </c>
      <c r="I43" s="146">
        <v>2.5</v>
      </c>
      <c r="J43" s="205">
        <v>9.466</v>
      </c>
      <c r="K43" s="7">
        <f t="shared" si="4"/>
        <v>11.966</v>
      </c>
      <c r="L43" s="202">
        <f t="shared" si="5"/>
        <v>23.165999999999997</v>
      </c>
    </row>
    <row r="44" spans="2:12" ht="12.75">
      <c r="B44" s="121" t="s">
        <v>5</v>
      </c>
      <c r="C44" s="2" t="s">
        <v>85</v>
      </c>
      <c r="D44" s="2">
        <v>2001</v>
      </c>
      <c r="E44" s="2" t="s">
        <v>78</v>
      </c>
      <c r="F44" s="146">
        <v>2.5</v>
      </c>
      <c r="G44" s="7">
        <v>9.033</v>
      </c>
      <c r="H44" s="7">
        <f t="shared" si="3"/>
        <v>11.533</v>
      </c>
      <c r="I44" s="146">
        <v>2.5</v>
      </c>
      <c r="J44" s="7">
        <v>9</v>
      </c>
      <c r="K44" s="7">
        <f t="shared" si="4"/>
        <v>11.5</v>
      </c>
      <c r="L44" s="202">
        <f t="shared" si="5"/>
        <v>23.033</v>
      </c>
    </row>
    <row r="45" spans="2:12" ht="12.75">
      <c r="B45" s="121" t="s">
        <v>6</v>
      </c>
      <c r="C45" s="2" t="s">
        <v>64</v>
      </c>
      <c r="D45" s="2">
        <v>2001</v>
      </c>
      <c r="E45" s="2" t="s">
        <v>69</v>
      </c>
      <c r="F45" s="146">
        <v>2.5</v>
      </c>
      <c r="G45" s="7">
        <v>9.2</v>
      </c>
      <c r="H45" s="7">
        <f t="shared" si="3"/>
        <v>11.7</v>
      </c>
      <c r="I45" s="146">
        <v>2.5</v>
      </c>
      <c r="J45" s="7">
        <v>8.7</v>
      </c>
      <c r="K45" s="7">
        <f t="shared" si="4"/>
        <v>11.2</v>
      </c>
      <c r="L45" s="202">
        <f t="shared" si="5"/>
        <v>22.9</v>
      </c>
    </row>
    <row r="46" spans="2:12" ht="12.75">
      <c r="B46" s="121" t="s">
        <v>7</v>
      </c>
      <c r="C46" s="8" t="s">
        <v>103</v>
      </c>
      <c r="D46" s="8">
        <v>2001</v>
      </c>
      <c r="E46" s="2" t="s">
        <v>76</v>
      </c>
      <c r="F46" s="2">
        <v>2.5</v>
      </c>
      <c r="G46" s="7">
        <v>8.266</v>
      </c>
      <c r="H46" s="7">
        <f t="shared" si="3"/>
        <v>10.766</v>
      </c>
      <c r="I46" s="2">
        <v>2.5</v>
      </c>
      <c r="J46" s="7">
        <v>9.433</v>
      </c>
      <c r="K46" s="7">
        <f t="shared" si="4"/>
        <v>11.933</v>
      </c>
      <c r="L46" s="202">
        <f t="shared" si="5"/>
        <v>22.698999999999998</v>
      </c>
    </row>
    <row r="47" spans="2:12" ht="12.75">
      <c r="B47" s="121" t="s">
        <v>8</v>
      </c>
      <c r="C47" s="2" t="s">
        <v>102</v>
      </c>
      <c r="D47" s="2">
        <v>2001</v>
      </c>
      <c r="E47" s="8" t="s">
        <v>76</v>
      </c>
      <c r="F47" s="146">
        <v>2.5</v>
      </c>
      <c r="G47" s="7">
        <v>8.8</v>
      </c>
      <c r="H47" s="7">
        <f t="shared" si="3"/>
        <v>11.3</v>
      </c>
      <c r="I47" s="146">
        <v>2.5</v>
      </c>
      <c r="J47" s="7">
        <v>8.833</v>
      </c>
      <c r="K47" s="7">
        <f t="shared" si="4"/>
        <v>11.333</v>
      </c>
      <c r="L47" s="202">
        <f t="shared" si="5"/>
        <v>22.633000000000003</v>
      </c>
    </row>
    <row r="48" spans="2:12" ht="12.75">
      <c r="B48" s="121" t="s">
        <v>9</v>
      </c>
      <c r="C48" s="8" t="s">
        <v>86</v>
      </c>
      <c r="D48" s="8">
        <v>2001</v>
      </c>
      <c r="E48" s="8" t="s">
        <v>78</v>
      </c>
      <c r="F48" s="146">
        <v>2.5</v>
      </c>
      <c r="G48" s="7">
        <v>8.6</v>
      </c>
      <c r="H48" s="7">
        <f t="shared" si="3"/>
        <v>11.1</v>
      </c>
      <c r="I48" s="146">
        <v>2.5</v>
      </c>
      <c r="J48" s="7">
        <v>9</v>
      </c>
      <c r="K48" s="7">
        <f t="shared" si="4"/>
        <v>11.5</v>
      </c>
      <c r="L48" s="202">
        <f t="shared" si="5"/>
        <v>22.6</v>
      </c>
    </row>
    <row r="49" spans="2:12" ht="12.75">
      <c r="B49" s="121" t="s">
        <v>10</v>
      </c>
      <c r="C49" s="8" t="s">
        <v>88</v>
      </c>
      <c r="D49" s="8">
        <v>2001</v>
      </c>
      <c r="E49" s="8" t="s">
        <v>48</v>
      </c>
      <c r="F49" s="146">
        <v>2.5</v>
      </c>
      <c r="G49" s="7">
        <v>8.766</v>
      </c>
      <c r="H49" s="7">
        <f t="shared" si="3"/>
        <v>11.266</v>
      </c>
      <c r="I49" s="146">
        <v>2.5</v>
      </c>
      <c r="J49" s="7">
        <v>8.5</v>
      </c>
      <c r="K49" s="7">
        <f t="shared" si="4"/>
        <v>11</v>
      </c>
      <c r="L49" s="202">
        <f t="shared" si="5"/>
        <v>22.266</v>
      </c>
    </row>
    <row r="50" spans="2:12" ht="12.75">
      <c r="B50" s="121" t="s">
        <v>11</v>
      </c>
      <c r="C50" s="2" t="s">
        <v>101</v>
      </c>
      <c r="D50" s="2">
        <v>2001</v>
      </c>
      <c r="E50" s="2" t="s">
        <v>76</v>
      </c>
      <c r="F50" s="146">
        <v>2.5</v>
      </c>
      <c r="G50" s="7">
        <v>7.866</v>
      </c>
      <c r="H50" s="7">
        <f t="shared" si="3"/>
        <v>10.366</v>
      </c>
      <c r="I50" s="146">
        <v>2.5</v>
      </c>
      <c r="J50" s="7">
        <v>9.266</v>
      </c>
      <c r="K50" s="7">
        <f t="shared" si="4"/>
        <v>11.766</v>
      </c>
      <c r="L50" s="202">
        <f t="shared" si="5"/>
        <v>22.131999999999998</v>
      </c>
    </row>
    <row r="51" spans="2:12" ht="12.75">
      <c r="B51" s="121" t="s">
        <v>12</v>
      </c>
      <c r="C51" s="8" t="s">
        <v>67</v>
      </c>
      <c r="D51" s="8">
        <v>2001</v>
      </c>
      <c r="E51" s="2" t="s">
        <v>69</v>
      </c>
      <c r="F51" s="146">
        <v>2.5</v>
      </c>
      <c r="G51" s="7">
        <v>7.7</v>
      </c>
      <c r="H51" s="7">
        <f t="shared" si="3"/>
        <v>10.2</v>
      </c>
      <c r="I51" s="2">
        <v>2.5</v>
      </c>
      <c r="J51" s="7">
        <v>9.166</v>
      </c>
      <c r="K51" s="7">
        <f t="shared" si="4"/>
        <v>11.666</v>
      </c>
      <c r="L51" s="202">
        <f t="shared" si="5"/>
        <v>21.866</v>
      </c>
    </row>
    <row r="52" spans="2:12" ht="12.75">
      <c r="B52" s="121" t="s">
        <v>13</v>
      </c>
      <c r="C52" s="8" t="s">
        <v>79</v>
      </c>
      <c r="D52" s="8">
        <v>2001</v>
      </c>
      <c r="E52" s="2" t="s">
        <v>78</v>
      </c>
      <c r="F52" s="2">
        <v>2.5</v>
      </c>
      <c r="G52" s="7">
        <v>8.266</v>
      </c>
      <c r="H52" s="7">
        <f t="shared" si="3"/>
        <v>10.766</v>
      </c>
      <c r="I52" s="2">
        <v>2.5</v>
      </c>
      <c r="J52" s="7">
        <v>8.566</v>
      </c>
      <c r="K52" s="7">
        <f t="shared" si="4"/>
        <v>11.066</v>
      </c>
      <c r="L52" s="202">
        <f t="shared" si="5"/>
        <v>21.832</v>
      </c>
    </row>
    <row r="53" spans="2:12" ht="12.75">
      <c r="B53" s="121" t="s">
        <v>14</v>
      </c>
      <c r="C53" s="2" t="s">
        <v>110</v>
      </c>
      <c r="D53" s="2">
        <v>2001</v>
      </c>
      <c r="E53" s="2" t="s">
        <v>108</v>
      </c>
      <c r="F53" s="146">
        <v>2.5</v>
      </c>
      <c r="G53" s="7">
        <v>7.3</v>
      </c>
      <c r="H53" s="7">
        <f t="shared" si="3"/>
        <v>9.8</v>
      </c>
      <c r="I53" s="146">
        <v>2.5</v>
      </c>
      <c r="J53" s="7">
        <v>9.4</v>
      </c>
      <c r="K53" s="7">
        <f t="shared" si="4"/>
        <v>11.9</v>
      </c>
      <c r="L53" s="202">
        <f t="shared" si="5"/>
        <v>21.700000000000003</v>
      </c>
    </row>
    <row r="54" spans="2:12" ht="12.75">
      <c r="B54" s="121" t="s">
        <v>15</v>
      </c>
      <c r="C54" s="2" t="s">
        <v>68</v>
      </c>
      <c r="D54" s="2">
        <v>2001</v>
      </c>
      <c r="E54" s="2" t="s">
        <v>69</v>
      </c>
      <c r="F54" s="146">
        <v>2.5</v>
      </c>
      <c r="G54" s="7">
        <v>8.166</v>
      </c>
      <c r="H54" s="7">
        <f t="shared" si="3"/>
        <v>10.666</v>
      </c>
      <c r="I54" s="146">
        <v>2.5</v>
      </c>
      <c r="J54" s="7">
        <v>8.5</v>
      </c>
      <c r="K54" s="7">
        <f t="shared" si="4"/>
        <v>11</v>
      </c>
      <c r="L54" s="202">
        <f t="shared" si="5"/>
        <v>21.666</v>
      </c>
    </row>
    <row r="55" spans="2:12" ht="12.75">
      <c r="B55" s="121" t="s">
        <v>19</v>
      </c>
      <c r="C55" s="8" t="s">
        <v>43</v>
      </c>
      <c r="D55" s="8">
        <v>2001</v>
      </c>
      <c r="E55" s="2" t="s">
        <v>48</v>
      </c>
      <c r="F55" s="146">
        <v>2</v>
      </c>
      <c r="G55" s="7">
        <v>8.9</v>
      </c>
      <c r="H55" s="7">
        <f t="shared" si="3"/>
        <v>10.9</v>
      </c>
      <c r="I55" s="146">
        <v>2.5</v>
      </c>
      <c r="J55" s="7">
        <v>8.033</v>
      </c>
      <c r="K55" s="7">
        <f t="shared" si="4"/>
        <v>10.533</v>
      </c>
      <c r="L55" s="202">
        <f>SUM(H55,K55)</f>
        <v>21.433</v>
      </c>
    </row>
    <row r="56" spans="2:12" ht="12.75">
      <c r="B56" s="121" t="s">
        <v>25</v>
      </c>
      <c r="C56" s="2" t="s">
        <v>77</v>
      </c>
      <c r="D56" s="2">
        <v>2001</v>
      </c>
      <c r="E56" s="2" t="s">
        <v>78</v>
      </c>
      <c r="F56" s="146">
        <v>2.5</v>
      </c>
      <c r="G56" s="7">
        <v>7.433</v>
      </c>
      <c r="H56" s="7">
        <f t="shared" si="3"/>
        <v>9.933</v>
      </c>
      <c r="I56" s="146">
        <v>2.5</v>
      </c>
      <c r="J56" s="7">
        <v>8.766</v>
      </c>
      <c r="K56" s="7">
        <f t="shared" si="4"/>
        <v>11.266</v>
      </c>
      <c r="L56" s="202">
        <f aca="true" t="shared" si="6" ref="L56:L64">H56+K56</f>
        <v>21.198999999999998</v>
      </c>
    </row>
    <row r="57" spans="2:12" ht="12.75">
      <c r="B57" s="121" t="s">
        <v>26</v>
      </c>
      <c r="C57" s="8" t="s">
        <v>82</v>
      </c>
      <c r="D57" s="8">
        <v>2001</v>
      </c>
      <c r="E57" s="8" t="s">
        <v>78</v>
      </c>
      <c r="F57" s="146">
        <v>2</v>
      </c>
      <c r="G57" s="7">
        <v>8</v>
      </c>
      <c r="H57" s="7">
        <f t="shared" si="3"/>
        <v>10</v>
      </c>
      <c r="I57" s="146">
        <v>2.5</v>
      </c>
      <c r="J57" s="7">
        <v>8.533</v>
      </c>
      <c r="K57" s="7">
        <f t="shared" si="4"/>
        <v>11.033</v>
      </c>
      <c r="L57" s="202">
        <f t="shared" si="6"/>
        <v>21.033</v>
      </c>
    </row>
    <row r="58" spans="2:12" ht="12.75">
      <c r="B58" s="121" t="s">
        <v>20</v>
      </c>
      <c r="C58" s="2" t="s">
        <v>133</v>
      </c>
      <c r="D58" s="2">
        <v>2001</v>
      </c>
      <c r="E58" s="8" t="s">
        <v>89</v>
      </c>
      <c r="F58" s="146">
        <v>2</v>
      </c>
      <c r="G58" s="7">
        <v>8.7</v>
      </c>
      <c r="H58" s="7">
        <f t="shared" si="3"/>
        <v>10.7</v>
      </c>
      <c r="I58" s="146">
        <v>2.5</v>
      </c>
      <c r="J58" s="7">
        <v>7.7</v>
      </c>
      <c r="K58" s="7">
        <f t="shared" si="4"/>
        <v>10.2</v>
      </c>
      <c r="L58" s="202">
        <f t="shared" si="6"/>
        <v>20.9</v>
      </c>
    </row>
    <row r="59" spans="2:12" ht="12.75">
      <c r="B59" s="121" t="s">
        <v>21</v>
      </c>
      <c r="C59" s="8" t="s">
        <v>91</v>
      </c>
      <c r="D59" s="8">
        <v>2001</v>
      </c>
      <c r="E59" s="2" t="s">
        <v>89</v>
      </c>
      <c r="F59" s="146">
        <v>2.5</v>
      </c>
      <c r="G59" s="7">
        <v>8.366</v>
      </c>
      <c r="H59" s="7">
        <f t="shared" si="3"/>
        <v>10.866</v>
      </c>
      <c r="I59" s="146">
        <v>2.5</v>
      </c>
      <c r="J59" s="205">
        <v>7.533</v>
      </c>
      <c r="K59" s="7">
        <f t="shared" si="4"/>
        <v>10.033000000000001</v>
      </c>
      <c r="L59" s="202">
        <f t="shared" si="6"/>
        <v>20.899</v>
      </c>
    </row>
    <row r="60" spans="2:12" ht="12.75">
      <c r="B60" s="121" t="s">
        <v>22</v>
      </c>
      <c r="C60" s="8" t="s">
        <v>135</v>
      </c>
      <c r="D60" s="8">
        <v>2001</v>
      </c>
      <c r="E60" s="8" t="s">
        <v>136</v>
      </c>
      <c r="F60" s="2">
        <v>2.5</v>
      </c>
      <c r="G60" s="2">
        <v>8.266</v>
      </c>
      <c r="H60" s="7">
        <f t="shared" si="3"/>
        <v>10.766</v>
      </c>
      <c r="I60" s="2">
        <v>2.5</v>
      </c>
      <c r="J60" s="7">
        <v>7.5</v>
      </c>
      <c r="K60" s="7">
        <f t="shared" si="4"/>
        <v>10</v>
      </c>
      <c r="L60" s="202">
        <f t="shared" si="6"/>
        <v>20.766</v>
      </c>
    </row>
    <row r="61" spans="2:12" ht="12.75">
      <c r="B61" s="121" t="s">
        <v>23</v>
      </c>
      <c r="C61" s="147" t="s">
        <v>46</v>
      </c>
      <c r="D61" s="147">
        <v>2001</v>
      </c>
      <c r="E61" s="147" t="s">
        <v>48</v>
      </c>
      <c r="F61" s="148">
        <v>1.5</v>
      </c>
      <c r="G61" s="110">
        <v>7.2</v>
      </c>
      <c r="H61" s="7">
        <f t="shared" si="3"/>
        <v>8.7</v>
      </c>
      <c r="I61" s="148">
        <v>2.5</v>
      </c>
      <c r="J61" s="110">
        <v>7.233</v>
      </c>
      <c r="K61" s="7">
        <f t="shared" si="4"/>
        <v>9.733</v>
      </c>
      <c r="L61" s="203">
        <f t="shared" si="6"/>
        <v>18.433</v>
      </c>
    </row>
    <row r="62" spans="2:12" ht="12.75">
      <c r="B62" s="121" t="s">
        <v>24</v>
      </c>
      <c r="C62" s="2" t="s">
        <v>116</v>
      </c>
      <c r="D62" s="2">
        <v>2001</v>
      </c>
      <c r="E62" s="8" t="s">
        <v>48</v>
      </c>
      <c r="F62" s="146">
        <v>0.5</v>
      </c>
      <c r="G62" s="7">
        <v>7.9</v>
      </c>
      <c r="H62" s="7">
        <f t="shared" si="3"/>
        <v>8.4</v>
      </c>
      <c r="I62" s="146">
        <v>1</v>
      </c>
      <c r="J62" s="7">
        <v>8.433</v>
      </c>
      <c r="K62" s="7">
        <f t="shared" si="4"/>
        <v>9.433</v>
      </c>
      <c r="L62" s="202">
        <f t="shared" si="6"/>
        <v>17.833</v>
      </c>
    </row>
    <row r="63" spans="2:12" ht="12.75">
      <c r="B63" s="121" t="s">
        <v>132</v>
      </c>
      <c r="C63" s="2" t="s">
        <v>118</v>
      </c>
      <c r="D63" s="2">
        <v>2001</v>
      </c>
      <c r="E63" s="8" t="s">
        <v>48</v>
      </c>
      <c r="F63" s="146">
        <v>0</v>
      </c>
      <c r="G63" s="7">
        <v>8.933</v>
      </c>
      <c r="H63" s="7">
        <f t="shared" si="3"/>
        <v>8.933</v>
      </c>
      <c r="I63" s="146">
        <v>1</v>
      </c>
      <c r="J63" s="7">
        <v>7.266</v>
      </c>
      <c r="K63" s="7">
        <f t="shared" si="4"/>
        <v>8.266</v>
      </c>
      <c r="L63" s="202">
        <f t="shared" si="6"/>
        <v>17.198999999999998</v>
      </c>
    </row>
    <row r="64" spans="2:12" ht="13.5" thickBot="1">
      <c r="B64" s="127" t="s">
        <v>138</v>
      </c>
      <c r="C64" s="3" t="s">
        <v>117</v>
      </c>
      <c r="D64" s="3">
        <v>2001</v>
      </c>
      <c r="E64" s="106" t="s">
        <v>48</v>
      </c>
      <c r="F64" s="117">
        <v>0.5</v>
      </c>
      <c r="G64" s="34">
        <v>7.466</v>
      </c>
      <c r="H64" s="34">
        <f t="shared" si="3"/>
        <v>7.966</v>
      </c>
      <c r="I64" s="117">
        <v>1</v>
      </c>
      <c r="J64" s="34">
        <v>7.3</v>
      </c>
      <c r="K64" s="34">
        <f t="shared" si="4"/>
        <v>8.3</v>
      </c>
      <c r="L64" s="204">
        <f t="shared" si="6"/>
        <v>16.266000000000002</v>
      </c>
    </row>
    <row r="65" ht="13.5" thickTop="1"/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2:L51"/>
  <sheetViews>
    <sheetView workbookViewId="0" topLeftCell="A1">
      <selection activeCell="B24" sqref="B24"/>
    </sheetView>
  </sheetViews>
  <sheetFormatPr defaultColWidth="9.140625" defaultRowHeight="12.75"/>
  <cols>
    <col min="1" max="1" width="10.57421875" style="0" customWidth="1"/>
    <col min="2" max="2" width="7.421875" style="0" customWidth="1"/>
    <col min="3" max="3" width="20.421875" style="0" customWidth="1"/>
    <col min="4" max="4" width="7.7109375" style="0" customWidth="1"/>
    <col min="5" max="5" width="25.140625" style="0" customWidth="1"/>
    <col min="6" max="6" width="6.00390625" style="0" customWidth="1"/>
    <col min="7" max="7" width="6.140625" style="0" customWidth="1"/>
    <col min="8" max="8" width="6.28125" style="0" customWidth="1"/>
    <col min="9" max="9" width="6.00390625" style="0" customWidth="1"/>
    <col min="10" max="10" width="6.57421875" style="0" customWidth="1"/>
    <col min="11" max="11" width="6.421875" style="0" customWidth="1"/>
    <col min="12" max="12" width="9.00390625" style="0" customWidth="1"/>
  </cols>
  <sheetData>
    <row r="1" ht="6.75" customHeight="1"/>
    <row r="2" spans="4:5" ht="23.25">
      <c r="D2" s="5" t="s">
        <v>122</v>
      </c>
      <c r="E2" s="5"/>
    </row>
    <row r="3" ht="9" customHeight="1"/>
    <row r="4" spans="4:6" ht="18">
      <c r="D4" s="4" t="s">
        <v>123</v>
      </c>
      <c r="E4" s="4"/>
      <c r="F4" s="4"/>
    </row>
    <row r="5" spans="4:6" ht="11.25" customHeight="1" thickBot="1">
      <c r="D5" s="4"/>
      <c r="E5" s="4"/>
      <c r="F5" s="4"/>
    </row>
    <row r="6" spans="2:12" ht="13.5" thickTop="1">
      <c r="B6" s="86"/>
      <c r="C6" s="87"/>
      <c r="D6" s="87"/>
      <c r="E6" s="87"/>
      <c r="F6" s="54"/>
      <c r="G6" s="55"/>
      <c r="H6" s="55"/>
      <c r="I6" s="65"/>
      <c r="J6" s="55"/>
      <c r="K6" s="56"/>
      <c r="L6" s="56"/>
    </row>
    <row r="7" spans="2:12" ht="12.75">
      <c r="B7" s="89"/>
      <c r="C7" s="90"/>
      <c r="D7" s="90"/>
      <c r="E7" s="90"/>
      <c r="F7" s="57"/>
      <c r="G7" s="6"/>
      <c r="H7" s="6"/>
      <c r="I7" s="66"/>
      <c r="J7" s="6"/>
      <c r="K7" s="58"/>
      <c r="L7" s="58"/>
    </row>
    <row r="8" spans="2:12" ht="15" customHeight="1">
      <c r="B8" s="91" t="s">
        <v>0</v>
      </c>
      <c r="C8" s="92" t="s">
        <v>18</v>
      </c>
      <c r="D8" s="92" t="s">
        <v>16</v>
      </c>
      <c r="E8" s="92" t="s">
        <v>31</v>
      </c>
      <c r="F8" s="62"/>
      <c r="G8" s="63"/>
      <c r="H8" s="63"/>
      <c r="I8" s="67"/>
      <c r="J8" s="63"/>
      <c r="K8" s="64"/>
      <c r="L8" s="59"/>
    </row>
    <row r="9" spans="2:12" ht="15" customHeight="1" thickBot="1">
      <c r="B9" s="93"/>
      <c r="C9" s="94"/>
      <c r="D9" s="94"/>
      <c r="E9" s="94"/>
      <c r="F9" s="16" t="s">
        <v>28</v>
      </c>
      <c r="G9" s="15" t="s">
        <v>29</v>
      </c>
      <c r="H9" s="18" t="s">
        <v>30</v>
      </c>
      <c r="I9" s="47" t="s">
        <v>28</v>
      </c>
      <c r="J9" s="15" t="s">
        <v>29</v>
      </c>
      <c r="K9" s="18" t="s">
        <v>30</v>
      </c>
      <c r="L9" s="19" t="s">
        <v>1</v>
      </c>
    </row>
    <row r="10" spans="2:12" ht="15" customHeight="1" thickTop="1">
      <c r="B10" s="124" t="s">
        <v>2</v>
      </c>
      <c r="C10" s="2" t="s">
        <v>70</v>
      </c>
      <c r="D10" s="2">
        <v>2000</v>
      </c>
      <c r="E10" s="2" t="s">
        <v>69</v>
      </c>
      <c r="F10" s="11">
        <v>4.8</v>
      </c>
      <c r="G10" s="7">
        <v>8.133</v>
      </c>
      <c r="H10" s="22">
        <f aca="true" t="shared" si="0" ref="H10:H26">F10+G10</f>
        <v>12.933</v>
      </c>
      <c r="I10" s="30">
        <v>4.4</v>
      </c>
      <c r="J10" s="7">
        <v>8.8</v>
      </c>
      <c r="K10" s="22">
        <f aca="true" t="shared" si="1" ref="K10:K26">I10+J10</f>
        <v>13.200000000000001</v>
      </c>
      <c r="L10" s="45">
        <f aca="true" t="shared" si="2" ref="L10:L26">H10+K10</f>
        <v>26.133000000000003</v>
      </c>
    </row>
    <row r="11" spans="2:12" ht="15" customHeight="1">
      <c r="B11" s="125" t="s">
        <v>3</v>
      </c>
      <c r="C11" s="8" t="s">
        <v>55</v>
      </c>
      <c r="D11" s="2">
        <v>2000</v>
      </c>
      <c r="E11" s="2" t="s">
        <v>56</v>
      </c>
      <c r="F11" s="11">
        <v>4.1</v>
      </c>
      <c r="G11" s="7">
        <v>8.833</v>
      </c>
      <c r="H11" s="22">
        <f t="shared" si="0"/>
        <v>12.933</v>
      </c>
      <c r="I11" s="30">
        <v>3.7</v>
      </c>
      <c r="J11" s="7">
        <v>8</v>
      </c>
      <c r="K11" s="22">
        <f t="shared" si="1"/>
        <v>11.7</v>
      </c>
      <c r="L11" s="45">
        <f t="shared" si="2"/>
        <v>24.633</v>
      </c>
    </row>
    <row r="12" spans="2:12" ht="15" customHeight="1">
      <c r="B12" s="124" t="s">
        <v>4</v>
      </c>
      <c r="C12" s="2" t="s">
        <v>72</v>
      </c>
      <c r="D12" s="2">
        <v>2000</v>
      </c>
      <c r="E12" s="52" t="s">
        <v>69</v>
      </c>
      <c r="F12" s="11">
        <v>4.4</v>
      </c>
      <c r="G12" s="7">
        <v>8.3</v>
      </c>
      <c r="H12" s="22">
        <f t="shared" si="0"/>
        <v>12.700000000000001</v>
      </c>
      <c r="I12" s="30">
        <v>4.5</v>
      </c>
      <c r="J12" s="7">
        <v>7.4</v>
      </c>
      <c r="K12" s="22">
        <f t="shared" si="1"/>
        <v>11.9</v>
      </c>
      <c r="L12" s="45">
        <f t="shared" si="2"/>
        <v>24.6</v>
      </c>
    </row>
    <row r="13" spans="2:12" ht="15" customHeight="1">
      <c r="B13" s="125" t="s">
        <v>5</v>
      </c>
      <c r="C13" s="10" t="s">
        <v>57</v>
      </c>
      <c r="D13" s="2">
        <v>2000</v>
      </c>
      <c r="E13" s="10" t="s">
        <v>56</v>
      </c>
      <c r="F13" s="109">
        <v>4</v>
      </c>
      <c r="G13" s="20">
        <v>8.3</v>
      </c>
      <c r="H13" s="22">
        <f t="shared" si="0"/>
        <v>12.3</v>
      </c>
      <c r="I13" s="109">
        <v>3.8</v>
      </c>
      <c r="J13" s="20">
        <v>8.3</v>
      </c>
      <c r="K13" s="22">
        <f t="shared" si="1"/>
        <v>12.100000000000001</v>
      </c>
      <c r="L13" s="46">
        <f t="shared" si="2"/>
        <v>24.400000000000002</v>
      </c>
    </row>
    <row r="14" spans="2:12" ht="15" customHeight="1">
      <c r="B14" s="125" t="s">
        <v>6</v>
      </c>
      <c r="C14" s="2" t="s">
        <v>97</v>
      </c>
      <c r="D14" s="2">
        <v>2000</v>
      </c>
      <c r="E14" s="2" t="s">
        <v>95</v>
      </c>
      <c r="F14" s="11">
        <v>3.9</v>
      </c>
      <c r="G14" s="7">
        <v>8.4</v>
      </c>
      <c r="H14" s="22">
        <f t="shared" si="0"/>
        <v>12.3</v>
      </c>
      <c r="I14" s="30">
        <v>3.3</v>
      </c>
      <c r="J14" s="7">
        <v>8</v>
      </c>
      <c r="K14" s="22">
        <f t="shared" si="1"/>
        <v>11.3</v>
      </c>
      <c r="L14" s="45">
        <f t="shared" si="2"/>
        <v>23.6</v>
      </c>
    </row>
    <row r="15" spans="2:12" ht="15" customHeight="1">
      <c r="B15" s="125" t="s">
        <v>7</v>
      </c>
      <c r="C15" s="10" t="s">
        <v>53</v>
      </c>
      <c r="D15" s="2">
        <v>2000</v>
      </c>
      <c r="E15" s="10" t="s">
        <v>50</v>
      </c>
      <c r="F15" s="48">
        <v>3.8</v>
      </c>
      <c r="G15" s="20">
        <v>7.466</v>
      </c>
      <c r="H15" s="22">
        <f t="shared" si="0"/>
        <v>11.266</v>
      </c>
      <c r="I15" s="109">
        <v>3</v>
      </c>
      <c r="J15" s="20">
        <v>8.9</v>
      </c>
      <c r="K15" s="22">
        <f t="shared" si="1"/>
        <v>11.9</v>
      </c>
      <c r="L15" s="46">
        <f t="shared" si="2"/>
        <v>23.166</v>
      </c>
    </row>
    <row r="16" spans="2:12" ht="15" customHeight="1">
      <c r="B16" s="125" t="s">
        <v>8</v>
      </c>
      <c r="C16" s="51" t="s">
        <v>54</v>
      </c>
      <c r="D16" s="2">
        <v>2000</v>
      </c>
      <c r="E16" s="10" t="s">
        <v>50</v>
      </c>
      <c r="F16" s="48">
        <v>4.1</v>
      </c>
      <c r="G16" s="20">
        <v>8</v>
      </c>
      <c r="H16" s="22">
        <f t="shared" si="0"/>
        <v>12.1</v>
      </c>
      <c r="I16" s="109">
        <v>3.9</v>
      </c>
      <c r="J16" s="20">
        <v>7.1</v>
      </c>
      <c r="K16" s="22">
        <f t="shared" si="1"/>
        <v>11</v>
      </c>
      <c r="L16" s="45">
        <f t="shared" si="2"/>
        <v>23.1</v>
      </c>
    </row>
    <row r="17" spans="2:12" ht="15" customHeight="1">
      <c r="B17" s="125" t="s">
        <v>9</v>
      </c>
      <c r="C17" s="51" t="s">
        <v>58</v>
      </c>
      <c r="D17" s="2">
        <v>2000</v>
      </c>
      <c r="E17" s="10" t="s">
        <v>56</v>
      </c>
      <c r="F17" s="48">
        <v>3.3</v>
      </c>
      <c r="G17" s="20">
        <v>7.9</v>
      </c>
      <c r="H17" s="22">
        <f t="shared" si="0"/>
        <v>11.2</v>
      </c>
      <c r="I17" s="109">
        <v>3.8</v>
      </c>
      <c r="J17" s="20">
        <v>8.1</v>
      </c>
      <c r="K17" s="22">
        <f t="shared" si="1"/>
        <v>11.899999999999999</v>
      </c>
      <c r="L17" s="45">
        <f t="shared" si="2"/>
        <v>23.099999999999998</v>
      </c>
    </row>
    <row r="18" spans="2:12" ht="15" customHeight="1">
      <c r="B18" s="124" t="s">
        <v>10</v>
      </c>
      <c r="C18" s="10" t="s">
        <v>71</v>
      </c>
      <c r="D18" s="2">
        <v>2000</v>
      </c>
      <c r="E18" s="10" t="s">
        <v>69</v>
      </c>
      <c r="F18" s="48">
        <v>4.1</v>
      </c>
      <c r="G18" s="20">
        <v>6.2</v>
      </c>
      <c r="H18" s="22">
        <f t="shared" si="0"/>
        <v>10.3</v>
      </c>
      <c r="I18" s="109">
        <v>4.4</v>
      </c>
      <c r="J18" s="20">
        <v>8.1</v>
      </c>
      <c r="K18" s="22">
        <f t="shared" si="1"/>
        <v>12.5</v>
      </c>
      <c r="L18" s="46">
        <f t="shared" si="2"/>
        <v>22.8</v>
      </c>
    </row>
    <row r="19" spans="2:12" ht="15" customHeight="1">
      <c r="B19" s="125" t="s">
        <v>11</v>
      </c>
      <c r="C19" s="51" t="s">
        <v>80</v>
      </c>
      <c r="D19" s="2">
        <v>2000</v>
      </c>
      <c r="E19" s="10" t="s">
        <v>78</v>
      </c>
      <c r="F19" s="48">
        <v>3.5</v>
      </c>
      <c r="G19" s="20">
        <v>5.7</v>
      </c>
      <c r="H19" s="22">
        <f t="shared" si="0"/>
        <v>9.2</v>
      </c>
      <c r="I19" s="109">
        <v>3.5</v>
      </c>
      <c r="J19" s="20">
        <v>9.066</v>
      </c>
      <c r="K19" s="22">
        <f t="shared" si="1"/>
        <v>12.566</v>
      </c>
      <c r="L19" s="46">
        <f t="shared" si="2"/>
        <v>21.766</v>
      </c>
    </row>
    <row r="20" spans="2:12" ht="15" customHeight="1">
      <c r="B20" s="125" t="s">
        <v>12</v>
      </c>
      <c r="C20" s="10" t="s">
        <v>105</v>
      </c>
      <c r="D20" s="2">
        <v>2000</v>
      </c>
      <c r="E20" s="10" t="s">
        <v>76</v>
      </c>
      <c r="F20" s="48">
        <v>3.4</v>
      </c>
      <c r="G20" s="20">
        <v>6.6</v>
      </c>
      <c r="H20" s="22">
        <f t="shared" si="0"/>
        <v>10</v>
      </c>
      <c r="I20" s="109">
        <v>3.3</v>
      </c>
      <c r="J20" s="20">
        <v>8.3</v>
      </c>
      <c r="K20" s="22">
        <f t="shared" si="1"/>
        <v>11.600000000000001</v>
      </c>
      <c r="L20" s="46">
        <f t="shared" si="2"/>
        <v>21.6</v>
      </c>
    </row>
    <row r="21" spans="2:12" ht="15" customHeight="1">
      <c r="B21" s="125" t="s">
        <v>13</v>
      </c>
      <c r="C21" s="10" t="s">
        <v>104</v>
      </c>
      <c r="D21" s="2">
        <v>2000</v>
      </c>
      <c r="E21" s="10" t="s">
        <v>76</v>
      </c>
      <c r="F21" s="48">
        <v>3.7</v>
      </c>
      <c r="G21" s="20">
        <v>6.8</v>
      </c>
      <c r="H21" s="22">
        <f t="shared" si="0"/>
        <v>10.5</v>
      </c>
      <c r="I21" s="109">
        <v>3.3</v>
      </c>
      <c r="J21" s="20">
        <v>7.1</v>
      </c>
      <c r="K21" s="22">
        <f t="shared" si="1"/>
        <v>10.399999999999999</v>
      </c>
      <c r="L21" s="46">
        <f t="shared" si="2"/>
        <v>20.9</v>
      </c>
    </row>
    <row r="22" spans="2:12" ht="15" customHeight="1">
      <c r="B22" s="125" t="s">
        <v>14</v>
      </c>
      <c r="C22" s="10" t="s">
        <v>111</v>
      </c>
      <c r="D22" s="2">
        <v>2000</v>
      </c>
      <c r="E22" s="10" t="s">
        <v>108</v>
      </c>
      <c r="F22" s="48">
        <v>3.2</v>
      </c>
      <c r="G22" s="20">
        <v>6.8</v>
      </c>
      <c r="H22" s="22">
        <f t="shared" si="0"/>
        <v>10</v>
      </c>
      <c r="I22" s="109">
        <v>3.6</v>
      </c>
      <c r="J22" s="20">
        <v>7.2</v>
      </c>
      <c r="K22" s="22">
        <f t="shared" si="1"/>
        <v>10.8</v>
      </c>
      <c r="L22" s="46">
        <f t="shared" si="2"/>
        <v>20.8</v>
      </c>
    </row>
    <row r="23" spans="2:12" ht="15" customHeight="1">
      <c r="B23" s="125" t="s">
        <v>15</v>
      </c>
      <c r="C23" s="116" t="s">
        <v>93</v>
      </c>
      <c r="D23" s="2">
        <v>2000</v>
      </c>
      <c r="E23" s="10" t="s">
        <v>89</v>
      </c>
      <c r="F23" s="48">
        <v>2.6</v>
      </c>
      <c r="G23" s="20">
        <v>6.2</v>
      </c>
      <c r="H23" s="22">
        <f t="shared" si="0"/>
        <v>8.8</v>
      </c>
      <c r="I23" s="109">
        <v>2.9</v>
      </c>
      <c r="J23" s="20">
        <v>7</v>
      </c>
      <c r="K23" s="22">
        <f t="shared" si="1"/>
        <v>9.9</v>
      </c>
      <c r="L23" s="46">
        <f t="shared" si="2"/>
        <v>18.700000000000003</v>
      </c>
    </row>
    <row r="24" spans="2:12" ht="15" customHeight="1">
      <c r="B24" s="125" t="s">
        <v>19</v>
      </c>
      <c r="C24" s="116" t="s">
        <v>42</v>
      </c>
      <c r="D24" s="2">
        <v>2000</v>
      </c>
      <c r="E24" s="10" t="s">
        <v>48</v>
      </c>
      <c r="F24" s="48">
        <v>2.5</v>
      </c>
      <c r="G24" s="20">
        <v>7.166</v>
      </c>
      <c r="H24" s="22">
        <f t="shared" si="0"/>
        <v>9.666</v>
      </c>
      <c r="I24" s="109">
        <v>2.8</v>
      </c>
      <c r="J24" s="20">
        <v>6</v>
      </c>
      <c r="K24" s="22">
        <f t="shared" si="1"/>
        <v>8.8</v>
      </c>
      <c r="L24" s="46">
        <f t="shared" si="2"/>
        <v>18.466</v>
      </c>
    </row>
    <row r="25" spans="2:12" ht="15" customHeight="1">
      <c r="B25" s="125" t="s">
        <v>25</v>
      </c>
      <c r="C25" s="22" t="s">
        <v>106</v>
      </c>
      <c r="D25" s="2">
        <v>2000</v>
      </c>
      <c r="E25" s="10" t="s">
        <v>76</v>
      </c>
      <c r="F25" s="48">
        <v>3.1</v>
      </c>
      <c r="G25" s="20">
        <v>5.766</v>
      </c>
      <c r="H25" s="22">
        <f t="shared" si="0"/>
        <v>8.866</v>
      </c>
      <c r="I25" s="109">
        <v>3.3</v>
      </c>
      <c r="J25" s="20">
        <v>6.2</v>
      </c>
      <c r="K25" s="22">
        <f t="shared" si="1"/>
        <v>9.5</v>
      </c>
      <c r="L25" s="46">
        <f t="shared" si="2"/>
        <v>18.366</v>
      </c>
    </row>
    <row r="26" spans="2:12" ht="15" customHeight="1" thickBot="1">
      <c r="B26" s="126" t="s">
        <v>26</v>
      </c>
      <c r="C26" s="10" t="s">
        <v>92</v>
      </c>
      <c r="D26" s="10">
        <v>2000</v>
      </c>
      <c r="E26" s="10" t="s">
        <v>89</v>
      </c>
      <c r="F26" s="48">
        <v>2.5</v>
      </c>
      <c r="G26" s="20">
        <v>4.4</v>
      </c>
      <c r="H26" s="23">
        <f t="shared" si="0"/>
        <v>6.9</v>
      </c>
      <c r="I26" s="109">
        <v>2.8</v>
      </c>
      <c r="J26" s="20">
        <v>6.1</v>
      </c>
      <c r="K26" s="23">
        <f t="shared" si="1"/>
        <v>8.899999999999999</v>
      </c>
      <c r="L26" s="46">
        <f t="shared" si="2"/>
        <v>15.799999999999999</v>
      </c>
    </row>
    <row r="27" spans="2:12" ht="15" customHeight="1" thickTop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2:12" ht="1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ht="1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ht="1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ht="1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1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ht="15" customHeight="1">
      <c r="D35" s="4" t="s">
        <v>124</v>
      </c>
    </row>
    <row r="36" ht="15" customHeight="1" thickBot="1"/>
    <row r="37" spans="2:12" ht="15" customHeight="1" thickTop="1">
      <c r="B37" s="86"/>
      <c r="C37" s="87"/>
      <c r="D37" s="88"/>
      <c r="E37" s="88"/>
      <c r="F37" s="72"/>
      <c r="G37" s="71"/>
      <c r="H37" s="55"/>
      <c r="I37" s="65"/>
      <c r="J37" s="55"/>
      <c r="K37" s="56"/>
      <c r="L37" s="60"/>
    </row>
    <row r="38" spans="2:12" ht="15" customHeight="1">
      <c r="B38" s="89"/>
      <c r="C38" s="90"/>
      <c r="D38" s="90"/>
      <c r="E38" s="90"/>
      <c r="F38" s="57"/>
      <c r="G38" s="6"/>
      <c r="H38" s="6"/>
      <c r="I38" s="66"/>
      <c r="J38" s="6"/>
      <c r="K38" s="58"/>
      <c r="L38" s="61"/>
    </row>
    <row r="39" spans="2:12" ht="15" customHeight="1">
      <c r="B39" s="91" t="s">
        <v>27</v>
      </c>
      <c r="C39" s="92" t="s">
        <v>17</v>
      </c>
      <c r="D39" s="92" t="s">
        <v>16</v>
      </c>
      <c r="E39" s="92" t="s">
        <v>31</v>
      </c>
      <c r="F39" s="62"/>
      <c r="G39" s="63"/>
      <c r="H39" s="63"/>
      <c r="I39" s="67"/>
      <c r="J39" s="63"/>
      <c r="K39" s="64"/>
      <c r="L39" s="53"/>
    </row>
    <row r="40" spans="2:12" ht="15" customHeight="1" thickBot="1">
      <c r="B40" s="93"/>
      <c r="C40" s="94"/>
      <c r="D40" s="94"/>
      <c r="E40" s="94"/>
      <c r="F40" s="16" t="s">
        <v>28</v>
      </c>
      <c r="G40" s="17" t="s">
        <v>29</v>
      </c>
      <c r="H40" s="18" t="s">
        <v>30</v>
      </c>
      <c r="I40" s="47" t="s">
        <v>28</v>
      </c>
      <c r="J40" s="15" t="s">
        <v>29</v>
      </c>
      <c r="K40" s="18" t="s">
        <v>30</v>
      </c>
      <c r="L40" s="19" t="s">
        <v>1</v>
      </c>
    </row>
    <row r="41" spans="2:12" ht="13.5" thickTop="1">
      <c r="B41" s="120" t="s">
        <v>2</v>
      </c>
      <c r="C41" s="2" t="s">
        <v>81</v>
      </c>
      <c r="D41" s="2">
        <v>1999</v>
      </c>
      <c r="E41" s="2" t="s">
        <v>78</v>
      </c>
      <c r="F41" s="30">
        <v>3.2</v>
      </c>
      <c r="G41" s="7">
        <v>7.1</v>
      </c>
      <c r="H41" s="21">
        <f aca="true" t="shared" si="3" ref="H41:H51">F41+G41</f>
        <v>10.3</v>
      </c>
      <c r="I41" s="37">
        <v>3.3</v>
      </c>
      <c r="J41" s="7">
        <v>8.6</v>
      </c>
      <c r="K41" s="22">
        <f aca="true" t="shared" si="4" ref="K41:K51">I41+J41</f>
        <v>11.899999999999999</v>
      </c>
      <c r="L41" s="45">
        <f>H41+K41</f>
        <v>22.2</v>
      </c>
    </row>
    <row r="42" spans="2:12" ht="12.75">
      <c r="B42" s="121" t="s">
        <v>3</v>
      </c>
      <c r="C42" s="2" t="s">
        <v>112</v>
      </c>
      <c r="D42" s="2">
        <v>1999</v>
      </c>
      <c r="E42" s="2" t="s">
        <v>108</v>
      </c>
      <c r="F42" s="30">
        <v>3.2</v>
      </c>
      <c r="G42" s="7">
        <v>7.9</v>
      </c>
      <c r="H42" s="21">
        <f t="shared" si="3"/>
        <v>11.100000000000001</v>
      </c>
      <c r="I42" s="37">
        <v>3.7</v>
      </c>
      <c r="J42" s="7">
        <v>6.9</v>
      </c>
      <c r="K42" s="22">
        <f t="shared" si="4"/>
        <v>10.600000000000001</v>
      </c>
      <c r="L42" s="45">
        <f>H42+K42</f>
        <v>21.700000000000003</v>
      </c>
    </row>
    <row r="43" spans="2:12" ht="12.75">
      <c r="B43" s="121" t="s">
        <v>4</v>
      </c>
      <c r="C43" s="2" t="s">
        <v>83</v>
      </c>
      <c r="D43" s="2">
        <v>1999</v>
      </c>
      <c r="E43" s="2" t="s">
        <v>78</v>
      </c>
      <c r="F43" s="30">
        <v>3.3</v>
      </c>
      <c r="G43" s="7">
        <v>6.6</v>
      </c>
      <c r="H43" s="21">
        <f t="shared" si="3"/>
        <v>9.899999999999999</v>
      </c>
      <c r="I43" s="37">
        <v>2.9</v>
      </c>
      <c r="J43" s="7">
        <v>8.6</v>
      </c>
      <c r="K43" s="22">
        <f t="shared" si="4"/>
        <v>11.5</v>
      </c>
      <c r="L43" s="45">
        <f>H43+K43</f>
        <v>21.4</v>
      </c>
    </row>
    <row r="44" spans="2:12" ht="12.75">
      <c r="B44" s="122" t="s">
        <v>5</v>
      </c>
      <c r="C44" s="2" t="s">
        <v>139</v>
      </c>
      <c r="D44" s="2">
        <v>1999</v>
      </c>
      <c r="E44" s="2" t="s">
        <v>136</v>
      </c>
      <c r="F44" s="30">
        <v>3.8</v>
      </c>
      <c r="G44" s="7">
        <v>6.9</v>
      </c>
      <c r="H44" s="21">
        <f t="shared" si="3"/>
        <v>10.7</v>
      </c>
      <c r="I44" s="37">
        <v>4</v>
      </c>
      <c r="J44" s="7">
        <v>6.3</v>
      </c>
      <c r="K44" s="22">
        <f t="shared" si="4"/>
        <v>10.3</v>
      </c>
      <c r="L44" s="45">
        <f>SUM(H44,K44)</f>
        <v>21</v>
      </c>
    </row>
    <row r="45" spans="2:12" ht="12.75">
      <c r="B45" s="123" t="s">
        <v>6</v>
      </c>
      <c r="C45" s="8" t="s">
        <v>140</v>
      </c>
      <c r="D45" s="8">
        <v>1999</v>
      </c>
      <c r="E45" s="2" t="s">
        <v>136</v>
      </c>
      <c r="F45" s="30">
        <v>3.8</v>
      </c>
      <c r="G45" s="7">
        <v>6.066</v>
      </c>
      <c r="H45" s="21">
        <f t="shared" si="3"/>
        <v>9.866</v>
      </c>
      <c r="I45" s="107">
        <v>3.8</v>
      </c>
      <c r="J45" s="7">
        <v>6.2</v>
      </c>
      <c r="K45" s="22">
        <f t="shared" si="4"/>
        <v>10</v>
      </c>
      <c r="L45" s="45">
        <f>SUM(H45,K45)</f>
        <v>19.866</v>
      </c>
    </row>
    <row r="46" spans="2:12" ht="12.75">
      <c r="B46" s="121" t="s">
        <v>7</v>
      </c>
      <c r="C46" s="8" t="s">
        <v>41</v>
      </c>
      <c r="D46" s="8">
        <v>1998</v>
      </c>
      <c r="E46" s="2" t="s">
        <v>48</v>
      </c>
      <c r="F46" s="30">
        <v>3.5</v>
      </c>
      <c r="G46" s="7">
        <v>6</v>
      </c>
      <c r="H46" s="21">
        <f t="shared" si="3"/>
        <v>9.5</v>
      </c>
      <c r="I46" s="37">
        <v>3.7</v>
      </c>
      <c r="J46" s="7">
        <v>6.4</v>
      </c>
      <c r="K46" s="22">
        <f t="shared" si="4"/>
        <v>10.100000000000001</v>
      </c>
      <c r="L46" s="45">
        <f>H46+K46</f>
        <v>19.6</v>
      </c>
    </row>
    <row r="47" spans="2:12" ht="12.75">
      <c r="B47" s="121" t="s">
        <v>8</v>
      </c>
      <c r="C47" s="2" t="s">
        <v>100</v>
      </c>
      <c r="D47" s="2">
        <v>1999</v>
      </c>
      <c r="E47" s="2" t="s">
        <v>95</v>
      </c>
      <c r="F47" s="30">
        <v>3.6</v>
      </c>
      <c r="G47" s="7">
        <v>6</v>
      </c>
      <c r="H47" s="21">
        <f t="shared" si="3"/>
        <v>9.6</v>
      </c>
      <c r="I47" s="37">
        <v>3.8</v>
      </c>
      <c r="J47" s="7">
        <v>6.1</v>
      </c>
      <c r="K47" s="22">
        <f t="shared" si="4"/>
        <v>9.899999999999999</v>
      </c>
      <c r="L47" s="45">
        <f>H47+K47</f>
        <v>19.5</v>
      </c>
    </row>
    <row r="48" spans="2:12" ht="12.75">
      <c r="B48" s="121" t="s">
        <v>9</v>
      </c>
      <c r="C48" s="8" t="s">
        <v>94</v>
      </c>
      <c r="D48" s="8">
        <v>1998</v>
      </c>
      <c r="E48" s="8" t="s">
        <v>89</v>
      </c>
      <c r="F48" s="30">
        <v>3</v>
      </c>
      <c r="G48" s="7">
        <v>5.6</v>
      </c>
      <c r="H48" s="21">
        <f t="shared" si="3"/>
        <v>8.6</v>
      </c>
      <c r="I48" s="37">
        <v>3.3</v>
      </c>
      <c r="J48" s="7">
        <v>7.6</v>
      </c>
      <c r="K48" s="22">
        <f t="shared" si="4"/>
        <v>10.899999999999999</v>
      </c>
      <c r="L48" s="45">
        <f>H48+K48</f>
        <v>19.5</v>
      </c>
    </row>
    <row r="49" spans="2:12" ht="12.75">
      <c r="B49" s="121" t="s">
        <v>10</v>
      </c>
      <c r="C49" s="2" t="s">
        <v>40</v>
      </c>
      <c r="D49" s="2">
        <v>1999</v>
      </c>
      <c r="E49" s="2" t="s">
        <v>48</v>
      </c>
      <c r="F49" s="30">
        <v>2.7</v>
      </c>
      <c r="G49" s="7">
        <v>6.766</v>
      </c>
      <c r="H49" s="21">
        <f t="shared" si="3"/>
        <v>9.466000000000001</v>
      </c>
      <c r="I49" s="37">
        <v>3.7</v>
      </c>
      <c r="J49" s="7">
        <v>6.3</v>
      </c>
      <c r="K49" s="22">
        <f t="shared" si="4"/>
        <v>10</v>
      </c>
      <c r="L49" s="45">
        <f>H49+K49</f>
        <v>19.466</v>
      </c>
    </row>
    <row r="50" spans="2:12" ht="12.75">
      <c r="B50" s="121" t="s">
        <v>11</v>
      </c>
      <c r="C50" s="2" t="s">
        <v>113</v>
      </c>
      <c r="D50" s="2">
        <v>1999</v>
      </c>
      <c r="E50" s="2" t="s">
        <v>108</v>
      </c>
      <c r="F50" s="30">
        <v>2.6</v>
      </c>
      <c r="G50" s="7">
        <v>3.966</v>
      </c>
      <c r="H50" s="21">
        <f t="shared" si="3"/>
        <v>6.566000000000001</v>
      </c>
      <c r="I50" s="37">
        <v>3.5</v>
      </c>
      <c r="J50" s="7">
        <v>7.2</v>
      </c>
      <c r="K50" s="22">
        <f t="shared" si="4"/>
        <v>10.7</v>
      </c>
      <c r="L50" s="45">
        <f>H50+K50</f>
        <v>17.266</v>
      </c>
    </row>
    <row r="51" spans="2:12" ht="13.5" thickBot="1">
      <c r="B51" s="127" t="s">
        <v>12</v>
      </c>
      <c r="C51" s="106" t="s">
        <v>39</v>
      </c>
      <c r="D51" s="106">
        <v>1999</v>
      </c>
      <c r="E51" s="3" t="s">
        <v>48</v>
      </c>
      <c r="F51" s="31">
        <v>3.3</v>
      </c>
      <c r="G51" s="34">
        <v>4.9</v>
      </c>
      <c r="H51" s="35">
        <f t="shared" si="3"/>
        <v>8.2</v>
      </c>
      <c r="I51" s="38">
        <v>2.8</v>
      </c>
      <c r="J51" s="34">
        <v>4.733</v>
      </c>
      <c r="K51" s="183">
        <f t="shared" si="4"/>
        <v>7.5329999999999995</v>
      </c>
      <c r="L51" s="186">
        <f>SUM(H51,K51)</f>
        <v>15.732999999999999</v>
      </c>
    </row>
    <row r="52" ht="13.5" thickTop="1"/>
  </sheetData>
  <printOptions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B2:R26"/>
  <sheetViews>
    <sheetView workbookViewId="0" topLeftCell="A7">
      <selection activeCell="J25" sqref="J25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7109375" style="0" customWidth="1"/>
    <col min="4" max="4" width="6.8515625" style="0" customWidth="1"/>
    <col min="5" max="5" width="24.8515625" style="0" customWidth="1"/>
    <col min="6" max="6" width="4.7109375" style="0" customWidth="1"/>
    <col min="7" max="7" width="5.28125" style="0" customWidth="1"/>
    <col min="8" max="8" width="6.421875" style="0" customWidth="1"/>
    <col min="9" max="9" width="4.00390625" style="0" customWidth="1"/>
    <col min="10" max="10" width="5.421875" style="0" customWidth="1"/>
    <col min="11" max="11" width="6.421875" style="0" customWidth="1"/>
    <col min="12" max="12" width="3.8515625" style="0" customWidth="1"/>
    <col min="13" max="13" width="5.28125" style="0" customWidth="1"/>
    <col min="14" max="14" width="6.28125" style="0" customWidth="1"/>
    <col min="15" max="15" width="4.00390625" style="0" customWidth="1"/>
    <col min="16" max="16" width="5.28125" style="0" customWidth="1"/>
    <col min="17" max="17" width="6.28125" style="0" customWidth="1"/>
    <col min="18" max="18" width="7.140625" style="0" customWidth="1"/>
  </cols>
  <sheetData>
    <row r="1" ht="3.75" customHeight="1"/>
    <row r="2" spans="5:9" ht="23.25">
      <c r="E2" s="12" t="s">
        <v>125</v>
      </c>
      <c r="F2" s="13"/>
      <c r="G2" s="13"/>
      <c r="H2" s="13"/>
      <c r="I2" s="13"/>
    </row>
    <row r="3" ht="9" customHeight="1"/>
    <row r="4" ht="18">
      <c r="E4" s="128" t="s">
        <v>126</v>
      </c>
    </row>
    <row r="5" ht="13.5" thickBot="1"/>
    <row r="6" spans="2:18" ht="18.75" thickTop="1">
      <c r="B6" s="86"/>
      <c r="C6" s="87"/>
      <c r="D6" s="87"/>
      <c r="E6" s="97"/>
      <c r="F6" s="95"/>
      <c r="G6" s="96"/>
      <c r="H6" s="103"/>
      <c r="I6" s="102"/>
      <c r="J6" s="55"/>
      <c r="K6" s="55"/>
      <c r="L6" s="65"/>
      <c r="M6" s="55"/>
      <c r="N6" s="55"/>
      <c r="O6" s="65"/>
      <c r="P6" s="55"/>
      <c r="Q6" s="55"/>
      <c r="R6" s="60"/>
    </row>
    <row r="7" spans="2:18" ht="12.75">
      <c r="B7" s="89"/>
      <c r="C7" s="90"/>
      <c r="D7" s="90"/>
      <c r="E7" s="90"/>
      <c r="F7" s="6"/>
      <c r="G7" s="6"/>
      <c r="H7" s="104"/>
      <c r="I7" s="66"/>
      <c r="J7" s="6"/>
      <c r="K7" s="6"/>
      <c r="L7" s="66"/>
      <c r="M7" s="6"/>
      <c r="N7" s="6"/>
      <c r="O7" s="66"/>
      <c r="P7" s="6"/>
      <c r="Q7" s="6"/>
      <c r="R7" s="61"/>
    </row>
    <row r="8" spans="2:18" ht="12.75">
      <c r="B8" s="98" t="s">
        <v>27</v>
      </c>
      <c r="C8" s="99" t="s">
        <v>17</v>
      </c>
      <c r="D8" s="99" t="s">
        <v>16</v>
      </c>
      <c r="E8" s="99" t="s">
        <v>31</v>
      </c>
      <c r="F8" s="81"/>
      <c r="G8" s="81"/>
      <c r="H8" s="105"/>
      <c r="I8" s="83"/>
      <c r="J8" s="81"/>
      <c r="K8" s="81"/>
      <c r="L8" s="83"/>
      <c r="M8" s="81"/>
      <c r="N8" s="81"/>
      <c r="O8" s="83"/>
      <c r="P8" s="81"/>
      <c r="Q8" s="81"/>
      <c r="R8" s="78"/>
    </row>
    <row r="9" spans="2:18" ht="13.5" thickBot="1">
      <c r="B9" s="100"/>
      <c r="C9" s="99"/>
      <c r="D9" s="99"/>
      <c r="E9" s="99"/>
      <c r="F9" s="156" t="s">
        <v>28</v>
      </c>
      <c r="G9" s="155" t="s">
        <v>29</v>
      </c>
      <c r="H9" s="115" t="s">
        <v>30</v>
      </c>
      <c r="I9" s="156" t="s">
        <v>28</v>
      </c>
      <c r="J9" s="155" t="s">
        <v>29</v>
      </c>
      <c r="K9" s="157" t="s">
        <v>30</v>
      </c>
      <c r="L9" s="158" t="s">
        <v>28</v>
      </c>
      <c r="M9" s="155" t="s">
        <v>29</v>
      </c>
      <c r="N9" s="115" t="s">
        <v>30</v>
      </c>
      <c r="O9" s="156" t="s">
        <v>28</v>
      </c>
      <c r="P9" s="155" t="s">
        <v>29</v>
      </c>
      <c r="Q9" s="157" t="s">
        <v>30</v>
      </c>
      <c r="R9" s="78" t="s">
        <v>1</v>
      </c>
    </row>
    <row r="10" spans="2:18" ht="13.5" thickTop="1">
      <c r="B10" s="153" t="s">
        <v>2</v>
      </c>
      <c r="C10" s="168" t="s">
        <v>59</v>
      </c>
      <c r="D10" s="150">
        <v>1999</v>
      </c>
      <c r="E10" s="150" t="s">
        <v>56</v>
      </c>
      <c r="F10" s="161">
        <v>2.4</v>
      </c>
      <c r="G10" s="152">
        <v>8.966</v>
      </c>
      <c r="H10" s="162">
        <f>F10+G10</f>
        <v>11.366</v>
      </c>
      <c r="I10" s="163">
        <v>2.4</v>
      </c>
      <c r="J10" s="152">
        <v>2.966</v>
      </c>
      <c r="K10" s="164">
        <f>I10+J10</f>
        <v>5.366</v>
      </c>
      <c r="L10" s="165">
        <v>4.3</v>
      </c>
      <c r="M10" s="164">
        <v>8.5</v>
      </c>
      <c r="N10" s="162">
        <f>L10+M10</f>
        <v>12.8</v>
      </c>
      <c r="O10" s="166">
        <v>4.2</v>
      </c>
      <c r="P10" s="164">
        <v>7.9</v>
      </c>
      <c r="Q10" s="162">
        <f>O10+P10</f>
        <v>12.100000000000001</v>
      </c>
      <c r="R10" s="181">
        <f>H10+K10+N10+Q10</f>
        <v>41.632000000000005</v>
      </c>
    </row>
    <row r="11" spans="2:18" ht="12.75">
      <c r="B11" s="125" t="s">
        <v>3</v>
      </c>
      <c r="C11" s="11" t="s">
        <v>73</v>
      </c>
      <c r="D11" s="9">
        <v>1999</v>
      </c>
      <c r="E11" s="9" t="s">
        <v>69</v>
      </c>
      <c r="F11" s="30">
        <v>2.4</v>
      </c>
      <c r="G11" s="7">
        <v>8.966</v>
      </c>
      <c r="H11" s="21">
        <f>F11+G11</f>
        <v>11.366</v>
      </c>
      <c r="I11" s="206">
        <v>1.5</v>
      </c>
      <c r="J11" s="7">
        <v>4.2</v>
      </c>
      <c r="K11" s="22">
        <f>I11+J11</f>
        <v>5.7</v>
      </c>
      <c r="L11" s="41">
        <v>4.4</v>
      </c>
      <c r="M11" s="22">
        <v>6.966</v>
      </c>
      <c r="N11" s="21">
        <f>L11+M11</f>
        <v>11.366</v>
      </c>
      <c r="O11" s="43">
        <v>4.3</v>
      </c>
      <c r="P11" s="22">
        <v>8.8</v>
      </c>
      <c r="Q11" s="21">
        <f>O11+P11</f>
        <v>13.100000000000001</v>
      </c>
      <c r="R11" s="45">
        <f>H11+K11+N11+Q11</f>
        <v>41.532</v>
      </c>
    </row>
    <row r="12" spans="2:18" ht="12.75">
      <c r="B12" s="125" t="s">
        <v>4</v>
      </c>
      <c r="C12" s="11" t="s">
        <v>38</v>
      </c>
      <c r="D12" s="2">
        <v>1999</v>
      </c>
      <c r="E12" s="2" t="s">
        <v>48</v>
      </c>
      <c r="F12" s="30">
        <v>2.4</v>
      </c>
      <c r="G12" s="7">
        <v>8.333</v>
      </c>
      <c r="H12" s="21">
        <f>F12+G12</f>
        <v>10.733</v>
      </c>
      <c r="I12" s="37">
        <v>2.1</v>
      </c>
      <c r="J12" s="7">
        <v>2.9</v>
      </c>
      <c r="K12" s="22">
        <f>I12+J12</f>
        <v>5</v>
      </c>
      <c r="L12" s="41">
        <v>1.7</v>
      </c>
      <c r="M12" s="22">
        <v>6.233</v>
      </c>
      <c r="N12" s="21">
        <f>L12+M12</f>
        <v>7.933</v>
      </c>
      <c r="O12" s="43">
        <v>3.1</v>
      </c>
      <c r="P12" s="22">
        <v>7.1</v>
      </c>
      <c r="Q12" s="21">
        <f>O12+P12</f>
        <v>10.2</v>
      </c>
      <c r="R12" s="45">
        <f>H12+K12+N12+Q12</f>
        <v>33.866</v>
      </c>
    </row>
    <row r="13" spans="2:18" ht="12.75">
      <c r="B13" s="125" t="s">
        <v>5</v>
      </c>
      <c r="C13" s="11" t="s">
        <v>131</v>
      </c>
      <c r="D13" s="2">
        <v>1999</v>
      </c>
      <c r="E13" s="2" t="s">
        <v>69</v>
      </c>
      <c r="F13" s="30">
        <v>1</v>
      </c>
      <c r="G13" s="7">
        <v>9.2</v>
      </c>
      <c r="H13" s="21">
        <f>F13+G13</f>
        <v>10.2</v>
      </c>
      <c r="I13" s="37">
        <v>1.5</v>
      </c>
      <c r="J13" s="7">
        <v>2.533</v>
      </c>
      <c r="K13" s="22">
        <f>I13+J13</f>
        <v>4.0329999999999995</v>
      </c>
      <c r="L13" s="41">
        <v>2.5</v>
      </c>
      <c r="M13" s="22">
        <v>6.3</v>
      </c>
      <c r="N13" s="21">
        <f>L13+M13</f>
        <v>8.8</v>
      </c>
      <c r="O13" s="43">
        <v>3.3</v>
      </c>
      <c r="P13" s="22">
        <v>7</v>
      </c>
      <c r="Q13" s="21">
        <f>O13+P13</f>
        <v>10.3</v>
      </c>
      <c r="R13" s="45">
        <f>H13+K13+N13+Q13</f>
        <v>33.333</v>
      </c>
    </row>
    <row r="14" spans="2:18" ht="13.5" thickBot="1">
      <c r="B14" s="182" t="s">
        <v>6</v>
      </c>
      <c r="C14" s="119" t="s">
        <v>99</v>
      </c>
      <c r="D14" s="3">
        <v>1999</v>
      </c>
      <c r="E14" s="3" t="s">
        <v>95</v>
      </c>
      <c r="F14" s="31">
        <v>1</v>
      </c>
      <c r="G14" s="34">
        <v>8.566</v>
      </c>
      <c r="H14" s="35">
        <f>F14+G14</f>
        <v>9.566</v>
      </c>
      <c r="I14" s="38">
        <v>0.8</v>
      </c>
      <c r="J14" s="34">
        <v>0.6</v>
      </c>
      <c r="K14" s="183">
        <f>I14+J14</f>
        <v>1.4</v>
      </c>
      <c r="L14" s="184">
        <v>3.8</v>
      </c>
      <c r="M14" s="183">
        <v>6.4</v>
      </c>
      <c r="N14" s="35">
        <f>L14+M14</f>
        <v>10.2</v>
      </c>
      <c r="O14" s="185">
        <v>2.4</v>
      </c>
      <c r="P14" s="183">
        <v>7.4</v>
      </c>
      <c r="Q14" s="35">
        <f>O14+P14</f>
        <v>9.8</v>
      </c>
      <c r="R14" s="186">
        <f>H14+K14+N14+Q14</f>
        <v>30.966</v>
      </c>
    </row>
    <row r="15" ht="13.5" thickTop="1"/>
    <row r="17" spans="5:6" ht="18">
      <c r="E17" s="4" t="s">
        <v>32</v>
      </c>
      <c r="F17" s="4"/>
    </row>
    <row r="18" spans="5:6" ht="18.75" thickBot="1">
      <c r="E18" s="4"/>
      <c r="F18" s="4"/>
    </row>
    <row r="19" spans="2:18" ht="13.5" thickTop="1">
      <c r="B19" s="86"/>
      <c r="C19" s="87"/>
      <c r="D19" s="87"/>
      <c r="E19" s="87"/>
      <c r="F19" s="54"/>
      <c r="G19" s="55"/>
      <c r="H19" s="55"/>
      <c r="I19" s="65"/>
      <c r="J19" s="55"/>
      <c r="K19" s="55"/>
      <c r="L19" s="65"/>
      <c r="M19" s="55"/>
      <c r="N19" s="55"/>
      <c r="O19" s="65"/>
      <c r="P19" s="55"/>
      <c r="Q19" s="56"/>
      <c r="R19" s="56"/>
    </row>
    <row r="20" spans="2:18" ht="12.75">
      <c r="B20" s="89"/>
      <c r="C20" s="90"/>
      <c r="D20" s="90"/>
      <c r="E20" s="90"/>
      <c r="F20" s="57"/>
      <c r="G20" s="6"/>
      <c r="H20" s="6"/>
      <c r="I20" s="66"/>
      <c r="J20" s="6"/>
      <c r="K20" s="6"/>
      <c r="L20" s="66"/>
      <c r="M20" s="6"/>
      <c r="N20" s="6"/>
      <c r="O20" s="66"/>
      <c r="P20" s="6"/>
      <c r="Q20" s="58"/>
      <c r="R20" s="58"/>
    </row>
    <row r="21" spans="2:18" ht="12.75">
      <c r="B21" s="98" t="s">
        <v>27</v>
      </c>
      <c r="C21" s="99" t="s">
        <v>17</v>
      </c>
      <c r="D21" s="99" t="s">
        <v>16</v>
      </c>
      <c r="E21" s="99" t="s">
        <v>31</v>
      </c>
      <c r="F21" s="75"/>
      <c r="G21" s="76"/>
      <c r="H21" s="76"/>
      <c r="I21" s="85"/>
      <c r="J21" s="76"/>
      <c r="K21" s="76"/>
      <c r="L21" s="85"/>
      <c r="M21" s="76"/>
      <c r="N21" s="76"/>
      <c r="O21" s="85"/>
      <c r="P21" s="76"/>
      <c r="Q21" s="74"/>
      <c r="R21" s="58"/>
    </row>
    <row r="22" spans="2:18" ht="13.5" thickBot="1">
      <c r="B22" s="169"/>
      <c r="C22" s="170"/>
      <c r="D22" s="170"/>
      <c r="E22" s="170"/>
      <c r="F22" s="154" t="s">
        <v>28</v>
      </c>
      <c r="G22" s="155" t="s">
        <v>29</v>
      </c>
      <c r="H22" s="115" t="s">
        <v>30</v>
      </c>
      <c r="I22" s="156" t="s">
        <v>28</v>
      </c>
      <c r="J22" s="155" t="s">
        <v>29</v>
      </c>
      <c r="K22" s="157" t="s">
        <v>30</v>
      </c>
      <c r="L22" s="158" t="s">
        <v>28</v>
      </c>
      <c r="M22" s="155" t="s">
        <v>29</v>
      </c>
      <c r="N22" s="115" t="s">
        <v>30</v>
      </c>
      <c r="O22" s="156" t="s">
        <v>28</v>
      </c>
      <c r="P22" s="155" t="s">
        <v>29</v>
      </c>
      <c r="Q22" s="159" t="s">
        <v>30</v>
      </c>
      <c r="R22" s="79" t="s">
        <v>1</v>
      </c>
    </row>
    <row r="23" spans="2:18" ht="12.75">
      <c r="B23" s="187" t="s">
        <v>2</v>
      </c>
      <c r="C23" s="171" t="s">
        <v>36</v>
      </c>
      <c r="D23" s="172">
        <v>1998</v>
      </c>
      <c r="E23" s="172" t="s">
        <v>48</v>
      </c>
      <c r="F23" s="173">
        <v>2.4</v>
      </c>
      <c r="G23" s="174">
        <v>9.4</v>
      </c>
      <c r="H23" s="175">
        <f>F23+G23</f>
        <v>11.8</v>
      </c>
      <c r="I23" s="176">
        <v>2.4</v>
      </c>
      <c r="J23" s="174">
        <v>9.066</v>
      </c>
      <c r="K23" s="177">
        <f>I23+J23</f>
        <v>11.466000000000001</v>
      </c>
      <c r="L23" s="178">
        <v>4.3</v>
      </c>
      <c r="M23" s="179">
        <v>7.9</v>
      </c>
      <c r="N23" s="175">
        <f>L23+M23</f>
        <v>12.2</v>
      </c>
      <c r="O23" s="180">
        <v>4.4</v>
      </c>
      <c r="P23" s="179">
        <v>8.5</v>
      </c>
      <c r="Q23" s="175">
        <f>O23+P23</f>
        <v>12.9</v>
      </c>
      <c r="R23" s="188">
        <f>H23+K23+N23+Q23</f>
        <v>48.366</v>
      </c>
    </row>
    <row r="24" spans="2:18" ht="12.75">
      <c r="B24" s="122" t="s">
        <v>3</v>
      </c>
      <c r="C24" s="131" t="s">
        <v>74</v>
      </c>
      <c r="D24" s="132">
        <v>1998</v>
      </c>
      <c r="E24" s="132" t="s">
        <v>69</v>
      </c>
      <c r="F24" s="133">
        <v>2.4</v>
      </c>
      <c r="G24" s="134">
        <v>8.966</v>
      </c>
      <c r="H24" s="129">
        <f>F24+G24</f>
        <v>11.366</v>
      </c>
      <c r="I24" s="135">
        <v>1.5</v>
      </c>
      <c r="J24" s="134">
        <v>3.4</v>
      </c>
      <c r="K24" s="130">
        <f>I24+J24</f>
        <v>4.9</v>
      </c>
      <c r="L24" s="136">
        <v>4.5</v>
      </c>
      <c r="M24" s="137">
        <v>6.566</v>
      </c>
      <c r="N24" s="129">
        <f>L24+M24</f>
        <v>11.065999999999999</v>
      </c>
      <c r="O24" s="138">
        <v>4.2</v>
      </c>
      <c r="P24" s="137">
        <v>7.7</v>
      </c>
      <c r="Q24" s="129">
        <f>O24+P24</f>
        <v>11.9</v>
      </c>
      <c r="R24" s="189">
        <f>H24+K24+N24+Q24</f>
        <v>39.232</v>
      </c>
    </row>
    <row r="25" spans="2:18" ht="12.75">
      <c r="B25" s="121" t="s">
        <v>4</v>
      </c>
      <c r="C25" s="139" t="s">
        <v>37</v>
      </c>
      <c r="D25" s="139">
        <v>1998</v>
      </c>
      <c r="E25" s="131" t="s">
        <v>48</v>
      </c>
      <c r="F25" s="133">
        <v>2.4</v>
      </c>
      <c r="G25" s="134">
        <v>8.733</v>
      </c>
      <c r="H25" s="129">
        <f>F25+G25</f>
        <v>11.133000000000001</v>
      </c>
      <c r="I25" s="140">
        <v>1.5</v>
      </c>
      <c r="J25" s="207">
        <v>3.9</v>
      </c>
      <c r="K25" s="130">
        <f>I25+J25</f>
        <v>5.4</v>
      </c>
      <c r="L25" s="136">
        <v>4.2</v>
      </c>
      <c r="M25" s="137">
        <v>6.966</v>
      </c>
      <c r="N25" s="129">
        <f>L25+M25</f>
        <v>11.166</v>
      </c>
      <c r="O25" s="138">
        <v>2.7</v>
      </c>
      <c r="P25" s="137">
        <v>8.5</v>
      </c>
      <c r="Q25" s="129">
        <f>O25+P25</f>
        <v>11.2</v>
      </c>
      <c r="R25" s="189">
        <f>H25+K25+N25+Q25</f>
        <v>38.899</v>
      </c>
    </row>
    <row r="26" spans="2:18" ht="13.5" thickBot="1">
      <c r="B26" s="127" t="s">
        <v>5</v>
      </c>
      <c r="C26" s="190" t="s">
        <v>98</v>
      </c>
      <c r="D26" s="190">
        <v>1998</v>
      </c>
      <c r="E26" s="190" t="s">
        <v>95</v>
      </c>
      <c r="F26" s="191">
        <v>1</v>
      </c>
      <c r="G26" s="192">
        <v>9.1</v>
      </c>
      <c r="H26" s="193">
        <f>F26+G26</f>
        <v>10.1</v>
      </c>
      <c r="I26" s="194">
        <v>1.6</v>
      </c>
      <c r="J26" s="192">
        <v>3.533</v>
      </c>
      <c r="K26" s="195">
        <f>I26+J26</f>
        <v>5.133</v>
      </c>
      <c r="L26" s="196">
        <v>3.5</v>
      </c>
      <c r="M26" s="197">
        <v>6.6</v>
      </c>
      <c r="N26" s="193">
        <f>L26+M26</f>
        <v>10.1</v>
      </c>
      <c r="O26" s="198">
        <v>3.2</v>
      </c>
      <c r="P26" s="197">
        <v>8.3</v>
      </c>
      <c r="Q26" s="193">
        <f>O26+P26</f>
        <v>11.5</v>
      </c>
      <c r="R26" s="118">
        <f>H26+K26+N26+Q26</f>
        <v>36.833</v>
      </c>
    </row>
    <row r="27" ht="13.5" thickTop="1"/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2:R27"/>
  <sheetViews>
    <sheetView workbookViewId="0" topLeftCell="A19">
      <selection activeCell="U10" sqref="U10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9.28125" style="0" customWidth="1"/>
    <col min="4" max="4" width="7.421875" style="0" customWidth="1"/>
    <col min="5" max="5" width="24.57421875" style="0" customWidth="1"/>
    <col min="6" max="6" width="5.57421875" style="0" customWidth="1"/>
    <col min="7" max="7" width="5.8515625" style="0" customWidth="1"/>
    <col min="8" max="8" width="7.00390625" style="0" customWidth="1"/>
    <col min="9" max="10" width="5.421875" style="0" customWidth="1"/>
    <col min="11" max="11" width="6.57421875" style="0" customWidth="1"/>
    <col min="12" max="13" width="5.421875" style="0" customWidth="1"/>
    <col min="14" max="14" width="6.421875" style="0" customWidth="1"/>
    <col min="15" max="15" width="5.140625" style="0" customWidth="1"/>
    <col min="16" max="16" width="5.421875" style="0" customWidth="1"/>
    <col min="17" max="17" width="6.28125" style="0" customWidth="1"/>
    <col min="18" max="18" width="7.140625" style="0" customWidth="1"/>
  </cols>
  <sheetData>
    <row r="1" ht="3.75" customHeight="1"/>
    <row r="2" spans="3:5" ht="23.25">
      <c r="C2" s="5" t="s">
        <v>128</v>
      </c>
      <c r="D2" s="5"/>
      <c r="E2" s="5"/>
    </row>
    <row r="3" spans="3:5" ht="18">
      <c r="C3" s="4" t="s">
        <v>127</v>
      </c>
      <c r="D3" s="4"/>
      <c r="E3" s="4"/>
    </row>
    <row r="4" spans="3:5" ht="8.25" customHeight="1" thickBot="1">
      <c r="C4" s="4"/>
      <c r="D4" s="4"/>
      <c r="E4" s="4"/>
    </row>
    <row r="5" spans="2:18" ht="18.75" thickTop="1">
      <c r="B5" s="70"/>
      <c r="C5" s="73"/>
      <c r="D5" s="73"/>
      <c r="E5" s="73"/>
      <c r="F5" s="54"/>
      <c r="G5" s="55"/>
      <c r="H5" s="55"/>
      <c r="I5" s="65"/>
      <c r="J5" s="55"/>
      <c r="K5" s="55"/>
      <c r="L5" s="65"/>
      <c r="M5" s="55"/>
      <c r="N5" s="55"/>
      <c r="O5" s="65"/>
      <c r="P5" s="55"/>
      <c r="Q5" s="56"/>
      <c r="R5" s="56"/>
    </row>
    <row r="6" spans="2:18" ht="12.75">
      <c r="B6" s="68"/>
      <c r="C6" s="69"/>
      <c r="D6" s="69"/>
      <c r="E6" s="69"/>
      <c r="F6" s="57"/>
      <c r="G6" s="6"/>
      <c r="H6" s="6"/>
      <c r="I6" s="66"/>
      <c r="J6" s="6"/>
      <c r="K6" s="6"/>
      <c r="L6" s="66"/>
      <c r="M6" s="6"/>
      <c r="N6" s="6"/>
      <c r="O6" s="66"/>
      <c r="P6" s="6"/>
      <c r="Q6" s="58"/>
      <c r="R6" s="58"/>
    </row>
    <row r="7" spans="2:18" ht="15" customHeight="1">
      <c r="B7" s="84" t="s">
        <v>27</v>
      </c>
      <c r="C7" s="77" t="s">
        <v>17</v>
      </c>
      <c r="D7" s="77" t="s">
        <v>16</v>
      </c>
      <c r="E7" s="77" t="s">
        <v>31</v>
      </c>
      <c r="F7" s="80"/>
      <c r="G7" s="81"/>
      <c r="H7" s="81"/>
      <c r="I7" s="83"/>
      <c r="J7" s="81"/>
      <c r="K7" s="81"/>
      <c r="L7" s="83"/>
      <c r="M7" s="81"/>
      <c r="N7" s="81"/>
      <c r="O7" s="83"/>
      <c r="P7" s="81"/>
      <c r="Q7" s="82"/>
      <c r="R7" s="58"/>
    </row>
    <row r="8" spans="2:18" ht="15" customHeight="1" thickBot="1">
      <c r="B8" s="50"/>
      <c r="C8" s="77"/>
      <c r="D8" s="77"/>
      <c r="E8" s="77"/>
      <c r="F8" s="154" t="s">
        <v>28</v>
      </c>
      <c r="G8" s="155" t="s">
        <v>29</v>
      </c>
      <c r="H8" s="115" t="s">
        <v>30</v>
      </c>
      <c r="I8" s="156" t="s">
        <v>28</v>
      </c>
      <c r="J8" s="155" t="s">
        <v>29</v>
      </c>
      <c r="K8" s="157" t="s">
        <v>30</v>
      </c>
      <c r="L8" s="158" t="s">
        <v>28</v>
      </c>
      <c r="M8" s="155" t="s">
        <v>29</v>
      </c>
      <c r="N8" s="115" t="s">
        <v>30</v>
      </c>
      <c r="O8" s="156" t="s">
        <v>28</v>
      </c>
      <c r="P8" s="155" t="s">
        <v>29</v>
      </c>
      <c r="Q8" s="159" t="s">
        <v>30</v>
      </c>
      <c r="R8" s="79" t="s">
        <v>1</v>
      </c>
    </row>
    <row r="9" spans="2:18" ht="15" customHeight="1" thickTop="1">
      <c r="B9" s="153" t="s">
        <v>2</v>
      </c>
      <c r="C9" s="160" t="s">
        <v>60</v>
      </c>
      <c r="D9" s="149">
        <v>1997</v>
      </c>
      <c r="E9" s="150" t="s">
        <v>56</v>
      </c>
      <c r="F9" s="161">
        <v>2.4</v>
      </c>
      <c r="G9" s="152">
        <v>9.666</v>
      </c>
      <c r="H9" s="162">
        <f aca="true" t="shared" si="0" ref="H9:H17">F9+G9</f>
        <v>12.066</v>
      </c>
      <c r="I9" s="163">
        <v>3.3</v>
      </c>
      <c r="J9" s="152">
        <v>7.9</v>
      </c>
      <c r="K9" s="164">
        <f aca="true" t="shared" si="1" ref="K9:K17">I9+J9</f>
        <v>11.2</v>
      </c>
      <c r="L9" s="165">
        <v>4.6</v>
      </c>
      <c r="M9" s="164">
        <v>9.266</v>
      </c>
      <c r="N9" s="162">
        <f aca="true" t="shared" si="2" ref="N9:N17">L9+M9</f>
        <v>13.866</v>
      </c>
      <c r="O9" s="166">
        <v>4.4</v>
      </c>
      <c r="P9" s="164">
        <v>8.8</v>
      </c>
      <c r="Q9" s="164">
        <f aca="true" t="shared" si="3" ref="Q9:Q17">O9+P9</f>
        <v>13.200000000000001</v>
      </c>
      <c r="R9" s="199">
        <f aca="true" t="shared" si="4" ref="R9:R17">H9+K9+N9+Q9</f>
        <v>50.332</v>
      </c>
    </row>
    <row r="10" spans="2:18" ht="15" customHeight="1">
      <c r="B10" s="125" t="s">
        <v>3</v>
      </c>
      <c r="C10" s="48" t="s">
        <v>33</v>
      </c>
      <c r="D10" s="8">
        <v>1997</v>
      </c>
      <c r="E10" s="10" t="s">
        <v>48</v>
      </c>
      <c r="F10" s="109">
        <v>2.4</v>
      </c>
      <c r="G10" s="20">
        <v>8.533</v>
      </c>
      <c r="H10" s="21">
        <f t="shared" si="0"/>
        <v>10.933</v>
      </c>
      <c r="I10" s="49">
        <v>3.1</v>
      </c>
      <c r="J10" s="20">
        <v>9.2</v>
      </c>
      <c r="K10" s="22">
        <f t="shared" si="1"/>
        <v>12.299999999999999</v>
      </c>
      <c r="L10" s="111">
        <v>4.1</v>
      </c>
      <c r="M10" s="23">
        <v>8.3</v>
      </c>
      <c r="N10" s="21">
        <f t="shared" si="2"/>
        <v>12.4</v>
      </c>
      <c r="O10" s="212">
        <v>4.3</v>
      </c>
      <c r="P10" s="23">
        <v>8</v>
      </c>
      <c r="Q10" s="22">
        <f t="shared" si="3"/>
        <v>12.3</v>
      </c>
      <c r="R10" s="46">
        <f t="shared" si="4"/>
        <v>47.93299999999999</v>
      </c>
    </row>
    <row r="11" spans="2:18" ht="15" customHeight="1">
      <c r="B11" s="126" t="s">
        <v>4</v>
      </c>
      <c r="C11" s="167" t="s">
        <v>75</v>
      </c>
      <c r="D11" s="8">
        <v>1997</v>
      </c>
      <c r="E11" s="10" t="s">
        <v>69</v>
      </c>
      <c r="F11" s="109">
        <v>2.4</v>
      </c>
      <c r="G11" s="20">
        <v>8.8</v>
      </c>
      <c r="H11" s="21">
        <f t="shared" si="0"/>
        <v>11.200000000000001</v>
      </c>
      <c r="I11" s="211">
        <v>1.5</v>
      </c>
      <c r="J11" s="20">
        <v>3.233</v>
      </c>
      <c r="K11" s="22">
        <f t="shared" si="1"/>
        <v>4.7330000000000005</v>
      </c>
      <c r="L11" s="111">
        <v>4</v>
      </c>
      <c r="M11" s="23">
        <v>7.8</v>
      </c>
      <c r="N11" s="21">
        <f t="shared" si="2"/>
        <v>11.8</v>
      </c>
      <c r="O11" s="112">
        <v>4.5</v>
      </c>
      <c r="P11" s="23">
        <v>8</v>
      </c>
      <c r="Q11" s="22">
        <f t="shared" si="3"/>
        <v>12.5</v>
      </c>
      <c r="R11" s="46">
        <f t="shared" si="4"/>
        <v>40.233000000000004</v>
      </c>
    </row>
    <row r="12" spans="2:18" ht="15" customHeight="1">
      <c r="B12" s="126" t="s">
        <v>5</v>
      </c>
      <c r="C12" s="167" t="s">
        <v>87</v>
      </c>
      <c r="D12" s="8">
        <v>1997</v>
      </c>
      <c r="E12" s="10" t="s">
        <v>50</v>
      </c>
      <c r="F12" s="109">
        <v>2.4</v>
      </c>
      <c r="G12" s="20">
        <v>8.633</v>
      </c>
      <c r="H12" s="21">
        <f t="shared" si="0"/>
        <v>11.033</v>
      </c>
      <c r="I12" s="49">
        <v>2.1</v>
      </c>
      <c r="J12" s="20">
        <v>2.933</v>
      </c>
      <c r="K12" s="22">
        <f t="shared" si="1"/>
        <v>5.0329999999999995</v>
      </c>
      <c r="L12" s="111">
        <v>4.8</v>
      </c>
      <c r="M12" s="23">
        <v>6.4</v>
      </c>
      <c r="N12" s="21">
        <f t="shared" si="2"/>
        <v>11.2</v>
      </c>
      <c r="O12" s="112">
        <v>3.4</v>
      </c>
      <c r="P12" s="23">
        <v>5.9</v>
      </c>
      <c r="Q12" s="22">
        <f t="shared" si="3"/>
        <v>9.3</v>
      </c>
      <c r="R12" s="46">
        <f t="shared" si="4"/>
        <v>36.566</v>
      </c>
    </row>
    <row r="13" spans="2:18" ht="15" customHeight="1">
      <c r="B13" s="126" t="s">
        <v>6</v>
      </c>
      <c r="C13" s="48" t="s">
        <v>34</v>
      </c>
      <c r="D13" s="8">
        <v>1997</v>
      </c>
      <c r="E13" s="10" t="s">
        <v>48</v>
      </c>
      <c r="F13" s="109">
        <v>2.4</v>
      </c>
      <c r="G13" s="20">
        <v>8.866</v>
      </c>
      <c r="H13" s="21">
        <f t="shared" si="0"/>
        <v>11.266</v>
      </c>
      <c r="I13" s="113">
        <v>1.5</v>
      </c>
      <c r="J13" s="114">
        <v>4</v>
      </c>
      <c r="K13" s="22">
        <f t="shared" si="1"/>
        <v>5.5</v>
      </c>
      <c r="L13" s="111">
        <v>4.1</v>
      </c>
      <c r="M13" s="23">
        <v>5.8</v>
      </c>
      <c r="N13" s="21">
        <f t="shared" si="2"/>
        <v>9.899999999999999</v>
      </c>
      <c r="O13" s="112">
        <v>4</v>
      </c>
      <c r="P13" s="23">
        <v>5.5</v>
      </c>
      <c r="Q13" s="22">
        <f t="shared" si="3"/>
        <v>9.5</v>
      </c>
      <c r="R13" s="46">
        <f t="shared" si="4"/>
        <v>36.166</v>
      </c>
    </row>
    <row r="14" spans="2:18" ht="15" customHeight="1">
      <c r="B14" s="126" t="s">
        <v>7</v>
      </c>
      <c r="C14" s="167" t="s">
        <v>115</v>
      </c>
      <c r="D14" s="8">
        <v>1997</v>
      </c>
      <c r="E14" s="10" t="s">
        <v>108</v>
      </c>
      <c r="F14" s="109">
        <v>2.4</v>
      </c>
      <c r="G14" s="20">
        <v>8.133</v>
      </c>
      <c r="H14" s="21">
        <f t="shared" si="0"/>
        <v>10.533</v>
      </c>
      <c r="I14" s="49">
        <v>1.8</v>
      </c>
      <c r="J14" s="20">
        <v>2.7</v>
      </c>
      <c r="K14" s="22">
        <f t="shared" si="1"/>
        <v>4.5</v>
      </c>
      <c r="L14" s="111">
        <v>3</v>
      </c>
      <c r="M14" s="23">
        <v>6.033</v>
      </c>
      <c r="N14" s="21">
        <f t="shared" si="2"/>
        <v>9.033000000000001</v>
      </c>
      <c r="O14" s="112">
        <v>2.6</v>
      </c>
      <c r="P14" s="23">
        <v>6.5</v>
      </c>
      <c r="Q14" s="22">
        <f t="shared" si="3"/>
        <v>9.1</v>
      </c>
      <c r="R14" s="46">
        <f t="shared" si="4"/>
        <v>33.166000000000004</v>
      </c>
    </row>
    <row r="15" spans="2:18" ht="15" customHeight="1">
      <c r="B15" s="126" t="s">
        <v>8</v>
      </c>
      <c r="C15" s="167" t="s">
        <v>35</v>
      </c>
      <c r="D15" s="8">
        <v>1997</v>
      </c>
      <c r="E15" s="10" t="s">
        <v>48</v>
      </c>
      <c r="F15" s="109">
        <v>2.4</v>
      </c>
      <c r="G15" s="20">
        <v>7.233</v>
      </c>
      <c r="H15" s="21">
        <f t="shared" si="0"/>
        <v>9.633</v>
      </c>
      <c r="I15" s="49">
        <v>1.5</v>
      </c>
      <c r="J15" s="20">
        <v>3.2</v>
      </c>
      <c r="K15" s="22">
        <f t="shared" si="1"/>
        <v>4.7</v>
      </c>
      <c r="L15" s="111">
        <v>2.2</v>
      </c>
      <c r="M15" s="23">
        <v>6.1</v>
      </c>
      <c r="N15" s="21">
        <f t="shared" si="2"/>
        <v>8.3</v>
      </c>
      <c r="O15" s="112">
        <v>2.5</v>
      </c>
      <c r="P15" s="23">
        <v>7.733</v>
      </c>
      <c r="Q15" s="22">
        <f t="shared" si="3"/>
        <v>10.233</v>
      </c>
      <c r="R15" s="46">
        <f t="shared" si="4"/>
        <v>32.866</v>
      </c>
    </row>
    <row r="16" spans="2:18" ht="15" customHeight="1">
      <c r="B16" s="126" t="s">
        <v>9</v>
      </c>
      <c r="C16" s="167" t="s">
        <v>141</v>
      </c>
      <c r="D16" s="51">
        <v>1997</v>
      </c>
      <c r="E16" s="10" t="s">
        <v>108</v>
      </c>
      <c r="F16" s="109">
        <v>1</v>
      </c>
      <c r="G16" s="20">
        <v>9.433</v>
      </c>
      <c r="H16" s="108">
        <f t="shared" si="0"/>
        <v>10.433</v>
      </c>
      <c r="I16" s="49">
        <v>1.4</v>
      </c>
      <c r="J16" s="20">
        <v>0</v>
      </c>
      <c r="K16" s="23">
        <f t="shared" si="1"/>
        <v>1.4</v>
      </c>
      <c r="L16" s="111">
        <v>1.4</v>
      </c>
      <c r="M16" s="23">
        <v>5</v>
      </c>
      <c r="N16" s="108">
        <f t="shared" si="2"/>
        <v>6.4</v>
      </c>
      <c r="O16" s="112">
        <v>1.6</v>
      </c>
      <c r="P16" s="23">
        <v>5.5</v>
      </c>
      <c r="Q16" s="23">
        <f t="shared" si="3"/>
        <v>7.1</v>
      </c>
      <c r="R16" s="46">
        <f t="shared" si="4"/>
        <v>25.333</v>
      </c>
    </row>
    <row r="17" spans="2:18" ht="15" customHeight="1" thickBot="1">
      <c r="B17" s="182" t="s">
        <v>10</v>
      </c>
      <c r="C17" s="200" t="s">
        <v>119</v>
      </c>
      <c r="D17" s="106">
        <v>1997</v>
      </c>
      <c r="E17" s="3" t="s">
        <v>108</v>
      </c>
      <c r="F17" s="31">
        <v>1</v>
      </c>
      <c r="G17" s="34">
        <v>8.733</v>
      </c>
      <c r="H17" s="35">
        <f t="shared" si="0"/>
        <v>9.733</v>
      </c>
      <c r="I17" s="208">
        <v>0.8</v>
      </c>
      <c r="J17" s="209">
        <v>0.766</v>
      </c>
      <c r="K17" s="183">
        <f t="shared" si="1"/>
        <v>1.566</v>
      </c>
      <c r="L17" s="184">
        <v>1.1</v>
      </c>
      <c r="M17" s="210">
        <v>0.366</v>
      </c>
      <c r="N17" s="35">
        <f t="shared" si="2"/>
        <v>1.4660000000000002</v>
      </c>
      <c r="O17" s="185">
        <v>2.2</v>
      </c>
      <c r="P17" s="183">
        <v>5.6</v>
      </c>
      <c r="Q17" s="183">
        <f t="shared" si="3"/>
        <v>7.8</v>
      </c>
      <c r="R17" s="186">
        <f t="shared" si="4"/>
        <v>20.565</v>
      </c>
    </row>
    <row r="18" ht="15" customHeight="1" thickTop="1"/>
    <row r="19" spans="5:9" ht="15" customHeight="1">
      <c r="E19" s="14" t="s">
        <v>129</v>
      </c>
      <c r="F19" s="14"/>
      <c r="G19" s="13"/>
      <c r="H19" s="13"/>
      <c r="I19" s="13"/>
    </row>
    <row r="20" spans="5:9" ht="15" customHeight="1" thickBot="1">
      <c r="E20" s="14"/>
      <c r="F20" s="14"/>
      <c r="G20" s="13"/>
      <c r="H20" s="13"/>
      <c r="I20" s="13"/>
    </row>
    <row r="21" spans="2:18" ht="15" customHeight="1" thickTop="1">
      <c r="B21" s="86"/>
      <c r="C21" s="87"/>
      <c r="D21" s="87"/>
      <c r="E21" s="97"/>
      <c r="F21" s="95"/>
      <c r="G21" s="96"/>
      <c r="H21" s="103"/>
      <c r="I21" s="102"/>
      <c r="J21" s="55"/>
      <c r="K21" s="55"/>
      <c r="L21" s="65"/>
      <c r="M21" s="55"/>
      <c r="N21" s="55"/>
      <c r="O21" s="65"/>
      <c r="P21" s="55"/>
      <c r="Q21" s="55"/>
      <c r="R21" s="60"/>
    </row>
    <row r="22" spans="2:18" ht="15" customHeight="1">
      <c r="B22" s="89"/>
      <c r="C22" s="90"/>
      <c r="D22" s="90"/>
      <c r="E22" s="90"/>
      <c r="F22" s="6"/>
      <c r="G22" s="6"/>
      <c r="H22" s="104"/>
      <c r="I22" s="66"/>
      <c r="J22" s="6"/>
      <c r="K22" s="6"/>
      <c r="L22" s="66"/>
      <c r="M22" s="6"/>
      <c r="N22" s="6"/>
      <c r="O22" s="66"/>
      <c r="P22" s="6"/>
      <c r="Q22" s="6"/>
      <c r="R22" s="61"/>
    </row>
    <row r="23" spans="2:18" ht="12.75">
      <c r="B23" s="98" t="s">
        <v>27</v>
      </c>
      <c r="C23" s="99" t="s">
        <v>17</v>
      </c>
      <c r="D23" s="99" t="s">
        <v>16</v>
      </c>
      <c r="E23" s="99" t="s">
        <v>31</v>
      </c>
      <c r="F23" s="81"/>
      <c r="G23" s="81"/>
      <c r="H23" s="105"/>
      <c r="I23" s="83"/>
      <c r="J23" s="81"/>
      <c r="K23" s="81"/>
      <c r="L23" s="83"/>
      <c r="M23" s="81"/>
      <c r="N23" s="81"/>
      <c r="O23" s="83"/>
      <c r="P23" s="81"/>
      <c r="Q23" s="82"/>
      <c r="R23" s="58"/>
    </row>
    <row r="24" spans="2:18" ht="13.5" thickBot="1">
      <c r="B24" s="100"/>
      <c r="C24" s="101"/>
      <c r="D24" s="101"/>
      <c r="E24" s="101"/>
      <c r="F24" s="25" t="s">
        <v>28</v>
      </c>
      <c r="G24" s="24" t="s">
        <v>29</v>
      </c>
      <c r="H24" s="115" t="s">
        <v>30</v>
      </c>
      <c r="I24" s="25" t="s">
        <v>28</v>
      </c>
      <c r="J24" s="24" t="s">
        <v>29</v>
      </c>
      <c r="K24" s="28" t="s">
        <v>30</v>
      </c>
      <c r="L24" s="26" t="s">
        <v>28</v>
      </c>
      <c r="M24" s="24" t="s">
        <v>29</v>
      </c>
      <c r="N24" s="27" t="s">
        <v>30</v>
      </c>
      <c r="O24" s="25" t="s">
        <v>28</v>
      </c>
      <c r="P24" s="24" t="s">
        <v>29</v>
      </c>
      <c r="Q24" s="28" t="s">
        <v>30</v>
      </c>
      <c r="R24" s="78" t="s">
        <v>1</v>
      </c>
    </row>
    <row r="25" spans="2:18" ht="13.5" thickTop="1">
      <c r="B25" s="120" t="s">
        <v>2</v>
      </c>
      <c r="C25" s="1" t="s">
        <v>62</v>
      </c>
      <c r="D25" s="1">
        <v>1996</v>
      </c>
      <c r="E25" s="1" t="s">
        <v>48</v>
      </c>
      <c r="F25" s="29">
        <v>2.4</v>
      </c>
      <c r="G25" s="32">
        <v>8.766</v>
      </c>
      <c r="H25" s="33">
        <f>F25+G25</f>
        <v>11.166</v>
      </c>
      <c r="I25" s="36">
        <v>2.5</v>
      </c>
      <c r="J25" s="32">
        <v>8.5</v>
      </c>
      <c r="K25" s="33">
        <f>I25+J25</f>
        <v>11</v>
      </c>
      <c r="L25" s="40">
        <v>3.6</v>
      </c>
      <c r="M25" s="39">
        <v>8.7</v>
      </c>
      <c r="N25" s="21">
        <f>L25+M25</f>
        <v>12.299999999999999</v>
      </c>
      <c r="O25" s="42">
        <v>4.1</v>
      </c>
      <c r="P25" s="39">
        <v>6.5</v>
      </c>
      <c r="Q25" s="21">
        <f>O25+P25</f>
        <v>10.6</v>
      </c>
      <c r="R25" s="44">
        <f>H25+K25+N25+Q25</f>
        <v>45.066</v>
      </c>
    </row>
    <row r="26" spans="2:18" ht="12.75">
      <c r="B26" s="121" t="s">
        <v>3</v>
      </c>
      <c r="C26" s="2" t="s">
        <v>61</v>
      </c>
      <c r="D26" s="9">
        <v>1996</v>
      </c>
      <c r="E26" s="9" t="s">
        <v>56</v>
      </c>
      <c r="F26" s="30">
        <v>2.4</v>
      </c>
      <c r="G26" s="7">
        <v>9.3</v>
      </c>
      <c r="H26" s="21">
        <f>F26+G26</f>
        <v>11.700000000000001</v>
      </c>
      <c r="I26" s="37">
        <v>2.6</v>
      </c>
      <c r="J26" s="7">
        <v>7.6</v>
      </c>
      <c r="K26" s="21">
        <f>I26+J26</f>
        <v>10.2</v>
      </c>
      <c r="L26" s="41">
        <v>4.3</v>
      </c>
      <c r="M26" s="22">
        <v>7.4</v>
      </c>
      <c r="N26" s="21">
        <f>L26+M26</f>
        <v>11.7</v>
      </c>
      <c r="O26" s="43">
        <v>4.1</v>
      </c>
      <c r="P26" s="22">
        <v>7.3</v>
      </c>
      <c r="Q26" s="21">
        <f>O26+P26</f>
        <v>11.399999999999999</v>
      </c>
      <c r="R26" s="45">
        <f>H26+K26+N26+Q26</f>
        <v>44.99999999999999</v>
      </c>
    </row>
    <row r="27" spans="2:18" ht="13.5" thickBot="1">
      <c r="B27" s="127" t="s">
        <v>4</v>
      </c>
      <c r="C27" s="3" t="s">
        <v>114</v>
      </c>
      <c r="D27" s="3">
        <v>1996</v>
      </c>
      <c r="E27" s="3" t="s">
        <v>108</v>
      </c>
      <c r="F27" s="31">
        <v>2.4</v>
      </c>
      <c r="G27" s="34">
        <v>8.5</v>
      </c>
      <c r="H27" s="35">
        <f>F27+G27</f>
        <v>10.9</v>
      </c>
      <c r="I27" s="38">
        <v>1.6</v>
      </c>
      <c r="J27" s="34">
        <v>3.8</v>
      </c>
      <c r="K27" s="35">
        <f>I27+J27</f>
        <v>5.4</v>
      </c>
      <c r="L27" s="184">
        <v>3.2</v>
      </c>
      <c r="M27" s="183">
        <v>6.7</v>
      </c>
      <c r="N27" s="35">
        <f>L27+M27</f>
        <v>9.9</v>
      </c>
      <c r="O27" s="185">
        <v>2.5</v>
      </c>
      <c r="P27" s="183">
        <v>7</v>
      </c>
      <c r="Q27" s="35">
        <f>O27+P27</f>
        <v>9.5</v>
      </c>
      <c r="R27" s="186">
        <f>H27+K27+N27+Q27</f>
        <v>35.7</v>
      </c>
    </row>
    <row r="28" ht="13.5" thickTop="1"/>
    <row r="47" ht="16.5" customHeight="1"/>
  </sheetData>
  <printOptions/>
  <pageMargins left="0.3937007874015748" right="0.3937007874015748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cp:lastPrinted>2007-11-25T11:52:19Z</cp:lastPrinted>
  <dcterms:created xsi:type="dcterms:W3CDTF">2005-10-29T08:15:53Z</dcterms:created>
  <dcterms:modified xsi:type="dcterms:W3CDTF">2007-11-25T12:09:05Z</dcterms:modified>
  <cp:category/>
  <cp:version/>
  <cp:contentType/>
  <cp:contentStatus/>
</cp:coreProperties>
</file>