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3"/>
  </bookViews>
  <sheets>
    <sheet name="I.ligaD" sheetId="1" r:id="rId1"/>
    <sheet name="I.liga J" sheetId="2" r:id="rId2"/>
    <sheet name="II.ligaD " sheetId="3" r:id="rId3"/>
    <sheet name="II.liga J" sheetId="4" r:id="rId4"/>
  </sheets>
  <definedNames>
    <definedName name="_xlnm.Print_Titles" localSheetId="1">'I.liga J'!$1:$5</definedName>
    <definedName name="_xlnm.Print_Titles" localSheetId="0">'I.ligaD'!$1:$6</definedName>
    <definedName name="_xlnm.Print_Titles" localSheetId="3">'II.liga J'!$1:$5</definedName>
    <definedName name="_xlnm.Print_Titles" localSheetId="2">'II.ligaD '!$1:$6</definedName>
  </definedNames>
  <calcPr fullCalcOnLoad="1"/>
</workbook>
</file>

<file path=xl/sharedStrings.xml><?xml version="1.0" encoding="utf-8"?>
<sst xmlns="http://schemas.openxmlformats.org/spreadsheetml/2006/main" count="402" uniqueCount="145">
  <si>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</si>
  <si>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</si>
  <si>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</si>
  <si>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</si>
  <si>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</si>
  <si>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</si>
  <si>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</si>
  <si>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</si>
  <si>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</si>
  <si>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</si>
  <si>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</si>
  <si>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Michal</t>
  </si>
  <si>
    <t>David</t>
  </si>
  <si>
    <t>11.</t>
  </si>
  <si>
    <t>12.</t>
  </si>
  <si>
    <t>13.</t>
  </si>
  <si>
    <t>14.</t>
  </si>
  <si>
    <t>Poř.</t>
  </si>
  <si>
    <t>Příjmení</t>
  </si>
  <si>
    <t>Jméno</t>
  </si>
  <si>
    <t>A</t>
  </si>
  <si>
    <t>B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</si>
  <si>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</si>
  <si>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</si>
  <si>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</si>
  <si>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</si>
  <si>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</si>
  <si>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</si>
  <si>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</si>
  <si>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</si>
  <si>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</si>
  <si>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Dominik</t>
  </si>
  <si>
    <t>Václav</t>
  </si>
  <si>
    <t>Jan</t>
  </si>
  <si>
    <t>Karel</t>
  </si>
  <si>
    <t>Tomáš</t>
  </si>
  <si>
    <t>Ondřej</t>
  </si>
  <si>
    <t>Petr</t>
  </si>
  <si>
    <t>Nezdařil</t>
  </si>
  <si>
    <t>Lubomír</t>
  </si>
  <si>
    <t>Jiří</t>
  </si>
  <si>
    <t>Kratochvíl</t>
  </si>
  <si>
    <t>Filip</t>
  </si>
  <si>
    <t>Veselý</t>
  </si>
  <si>
    <t>Bráblík</t>
  </si>
  <si>
    <t>Richard</t>
  </si>
  <si>
    <t>Bohumír</t>
  </si>
  <si>
    <t>Jakub</t>
  </si>
  <si>
    <t>Veverka</t>
  </si>
  <si>
    <t>Lukáš</t>
  </si>
  <si>
    <t>24.</t>
  </si>
  <si>
    <t>25.</t>
  </si>
  <si>
    <t>26.</t>
  </si>
  <si>
    <t>27.</t>
  </si>
  <si>
    <t>28.</t>
  </si>
  <si>
    <t>29.</t>
  </si>
  <si>
    <t>30.</t>
  </si>
  <si>
    <t>31.</t>
  </si>
  <si>
    <t>Sokol Bučovice</t>
  </si>
  <si>
    <t>Sokol Šternberk</t>
  </si>
  <si>
    <t>Martin</t>
  </si>
  <si>
    <t>Szabó</t>
  </si>
  <si>
    <t>Pae</t>
  </si>
  <si>
    <t>Sokol Kolín</t>
  </si>
  <si>
    <t>Vladimír</t>
  </si>
  <si>
    <t>Kolda</t>
  </si>
  <si>
    <t>Šmejkal</t>
  </si>
  <si>
    <t>Špulák</t>
  </si>
  <si>
    <t>Miroslav</t>
  </si>
  <si>
    <t>Kudrna</t>
  </si>
  <si>
    <t>Vopelka</t>
  </si>
  <si>
    <t>Zdeněk</t>
  </si>
  <si>
    <t>Kardoš</t>
  </si>
  <si>
    <t>Spudil</t>
  </si>
  <si>
    <t>Patrik</t>
  </si>
  <si>
    <t>Ševčík</t>
  </si>
  <si>
    <t>Šnýdr</t>
  </si>
  <si>
    <t>Kaštyl</t>
  </si>
  <si>
    <t>Kočí</t>
  </si>
  <si>
    <t>Aleš</t>
  </si>
  <si>
    <t>Rolek</t>
  </si>
  <si>
    <t>Taftl</t>
  </si>
  <si>
    <t>Žoha</t>
  </si>
  <si>
    <t>Sokol Praha Vršovice</t>
  </si>
  <si>
    <t>Sokol Brno I</t>
  </si>
  <si>
    <t>I.liga - 1.kolo</t>
  </si>
  <si>
    <t>Brno 2.6.2007</t>
  </si>
  <si>
    <t>II.liga - 1.kolo</t>
  </si>
  <si>
    <t xml:space="preserve"> Brno 2.6.2007</t>
  </si>
  <si>
    <t>Doležel</t>
  </si>
  <si>
    <t>Novák</t>
  </si>
  <si>
    <t>Daňa</t>
  </si>
  <si>
    <t>Fiala</t>
  </si>
  <si>
    <t>Kamil</t>
  </si>
  <si>
    <t>Kriška</t>
  </si>
  <si>
    <t>Samuel</t>
  </si>
  <si>
    <t>Neczli</t>
  </si>
  <si>
    <t>Andrej</t>
  </si>
  <si>
    <t>DDM Česká Lípa</t>
  </si>
  <si>
    <t>Salát</t>
  </si>
  <si>
    <t>Čaban</t>
  </si>
  <si>
    <t>Jaroslav</t>
  </si>
  <si>
    <t>Hadrava</t>
  </si>
  <si>
    <t>Grulich</t>
  </si>
  <si>
    <t>Peter</t>
  </si>
  <si>
    <t>Krátký</t>
  </si>
  <si>
    <t>Bareš</t>
  </si>
  <si>
    <t>Podpěra</t>
  </si>
  <si>
    <t>Fliedr</t>
  </si>
  <si>
    <t>Pavel</t>
  </si>
  <si>
    <t>Matera</t>
  </si>
  <si>
    <t>Krištof</t>
  </si>
  <si>
    <t>Konzzet</t>
  </si>
  <si>
    <t>Lukas</t>
  </si>
  <si>
    <t>Schwab</t>
  </si>
  <si>
    <t>Matthias</t>
  </si>
  <si>
    <t>Smejkal</t>
  </si>
  <si>
    <t>Záhlava</t>
  </si>
  <si>
    <t>Zbyněk</t>
  </si>
  <si>
    <t>Zmeškal</t>
  </si>
  <si>
    <t>Alan</t>
  </si>
  <si>
    <t>SG Liberec</t>
  </si>
  <si>
    <t>Veska</t>
  </si>
  <si>
    <t>Weinhold</t>
  </si>
  <si>
    <t>Stránský</t>
  </si>
  <si>
    <t>Pietschmann</t>
  </si>
  <si>
    <t>Dalibor</t>
  </si>
  <si>
    <t>Exner</t>
  </si>
  <si>
    <t>Matěj</t>
  </si>
  <si>
    <t>Zoubek</t>
  </si>
  <si>
    <t>Jonáš</t>
  </si>
  <si>
    <t>Sokol Pha Vršovice</t>
  </si>
  <si>
    <t>Sokol Zlín</t>
  </si>
  <si>
    <t>Brázdil</t>
  </si>
  <si>
    <t>Radek</t>
  </si>
  <si>
    <t>Krajíček</t>
  </si>
  <si>
    <t>Stadion Ústí n/Labem</t>
  </si>
  <si>
    <t>Sokol Poděbrady</t>
  </si>
  <si>
    <t>Sokol Kladno</t>
  </si>
  <si>
    <t>Loko Liberec</t>
  </si>
  <si>
    <t>TJ Doksy</t>
  </si>
  <si>
    <t>Sokol Vsetín</t>
  </si>
  <si>
    <t>GK Šumperk</t>
  </si>
  <si>
    <t>UK Bratislava</t>
  </si>
  <si>
    <t>VTS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</si>
</sst>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1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2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2" fontId="13" fillId="0" borderId="1" xfId="0" applyNumberFormat="1" applyFont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Relationship Id="rId8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Relationship Id="rId8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Relationship Id="rId8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5</xdr:row>
      <xdr:rowOff>19050</xdr:rowOff>
    </xdr:from>
    <xdr:to>
      <xdr:col>4</xdr:col>
      <xdr:colOff>561975</xdr:colOff>
      <xdr:row>5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08585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</xdr:row>
      <xdr:rowOff>28575</xdr:rowOff>
    </xdr:from>
    <xdr:to>
      <xdr:col>5</xdr:col>
      <xdr:colOff>552450</xdr:colOff>
      <xdr:row>5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10953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</xdr:row>
      <xdr:rowOff>28575</xdr:rowOff>
    </xdr:from>
    <xdr:to>
      <xdr:col>9</xdr:col>
      <xdr:colOff>552450</xdr:colOff>
      <xdr:row>5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10953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19050</xdr:rowOff>
    </xdr:from>
    <xdr:to>
      <xdr:col>7</xdr:col>
      <xdr:colOff>504825</xdr:colOff>
      <xdr:row>5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791075" y="1085850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</xdr:row>
      <xdr:rowOff>28575</xdr:rowOff>
    </xdr:from>
    <xdr:to>
      <xdr:col>8</xdr:col>
      <xdr:colOff>581025</xdr:colOff>
      <xdr:row>5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3550" y="10953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5</xdr:row>
      <xdr:rowOff>28575</xdr:rowOff>
    </xdr:from>
    <xdr:to>
      <xdr:col>6</xdr:col>
      <xdr:colOff>571500</xdr:colOff>
      <xdr:row>5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3850" y="10953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104775</xdr:rowOff>
    </xdr:from>
    <xdr:to>
      <xdr:col>1</xdr:col>
      <xdr:colOff>1057275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" y="10477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76200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43650" y="0"/>
          <a:ext cx="1133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47625</xdr:rowOff>
    </xdr:from>
    <xdr:to>
      <xdr:col>8</xdr:col>
      <xdr:colOff>133350</xdr:colOff>
      <xdr:row>5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0858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409575</xdr:colOff>
      <xdr:row>5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106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5</xdr:row>
      <xdr:rowOff>28575</xdr:rowOff>
    </xdr:from>
    <xdr:to>
      <xdr:col>28</xdr:col>
      <xdr:colOff>161925</xdr:colOff>
      <xdr:row>5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106680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</xdr:row>
      <xdr:rowOff>28575</xdr:rowOff>
    </xdr:from>
    <xdr:to>
      <xdr:col>20</xdr:col>
      <xdr:colOff>209550</xdr:colOff>
      <xdr:row>5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6753225" y="10668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5</xdr:row>
      <xdr:rowOff>28575</xdr:rowOff>
    </xdr:from>
    <xdr:to>
      <xdr:col>24</xdr:col>
      <xdr:colOff>266700</xdr:colOff>
      <xdr:row>5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066800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5</xdr:row>
      <xdr:rowOff>38100</xdr:rowOff>
    </xdr:from>
    <xdr:to>
      <xdr:col>16</xdr:col>
      <xdr:colOff>409575</xdr:colOff>
      <xdr:row>5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076325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2</xdr:col>
      <xdr:colOff>314325</xdr:colOff>
      <xdr:row>4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6667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352425</xdr:colOff>
      <xdr:row>0</xdr:row>
      <xdr:rowOff>0</xdr:rowOff>
    </xdr:from>
    <xdr:to>
      <xdr:col>29</xdr:col>
      <xdr:colOff>514350</xdr:colOff>
      <xdr:row>4</xdr:row>
      <xdr:rowOff>142875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96450" y="0"/>
          <a:ext cx="1133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5</xdr:row>
      <xdr:rowOff>19050</xdr:rowOff>
    </xdr:from>
    <xdr:to>
      <xdr:col>4</xdr:col>
      <xdr:colOff>561975</xdr:colOff>
      <xdr:row>5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08585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</xdr:row>
      <xdr:rowOff>28575</xdr:rowOff>
    </xdr:from>
    <xdr:to>
      <xdr:col>5</xdr:col>
      <xdr:colOff>552450</xdr:colOff>
      <xdr:row>5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10953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</xdr:row>
      <xdr:rowOff>28575</xdr:rowOff>
    </xdr:from>
    <xdr:to>
      <xdr:col>9</xdr:col>
      <xdr:colOff>552450</xdr:colOff>
      <xdr:row>5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10953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19050</xdr:rowOff>
    </xdr:from>
    <xdr:to>
      <xdr:col>7</xdr:col>
      <xdr:colOff>504825</xdr:colOff>
      <xdr:row>5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791075" y="1085850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</xdr:row>
      <xdr:rowOff>28575</xdr:rowOff>
    </xdr:from>
    <xdr:to>
      <xdr:col>8</xdr:col>
      <xdr:colOff>581025</xdr:colOff>
      <xdr:row>5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3550" y="10953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5</xdr:row>
      <xdr:rowOff>28575</xdr:rowOff>
    </xdr:from>
    <xdr:to>
      <xdr:col>6</xdr:col>
      <xdr:colOff>571500</xdr:colOff>
      <xdr:row>5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3850" y="10953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104775</xdr:rowOff>
    </xdr:from>
    <xdr:to>
      <xdr:col>1</xdr:col>
      <xdr:colOff>1057275</xdr:colOff>
      <xdr:row>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" y="10477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0</xdr:row>
      <xdr:rowOff>0</xdr:rowOff>
    </xdr:from>
    <xdr:to>
      <xdr:col>10</xdr:col>
      <xdr:colOff>600075</xdr:colOff>
      <xdr:row>4</xdr:row>
      <xdr:rowOff>76200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34125" y="0"/>
          <a:ext cx="1133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47625</xdr:rowOff>
    </xdr:from>
    <xdr:to>
      <xdr:col>8</xdr:col>
      <xdr:colOff>123825</xdr:colOff>
      <xdr:row>5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0858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276225</xdr:colOff>
      <xdr:row>5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106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5</xdr:row>
      <xdr:rowOff>28575</xdr:rowOff>
    </xdr:from>
    <xdr:to>
      <xdr:col>28</xdr:col>
      <xdr:colOff>333375</xdr:colOff>
      <xdr:row>5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34525" y="10668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</xdr:row>
      <xdr:rowOff>28575</xdr:rowOff>
    </xdr:from>
    <xdr:to>
      <xdr:col>20</xdr:col>
      <xdr:colOff>209550</xdr:colOff>
      <xdr:row>5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7077075" y="10668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5</xdr:row>
      <xdr:rowOff>28575</xdr:rowOff>
    </xdr:from>
    <xdr:to>
      <xdr:col>24</xdr:col>
      <xdr:colOff>381000</xdr:colOff>
      <xdr:row>5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91525" y="106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5</xdr:row>
      <xdr:rowOff>38100</xdr:rowOff>
    </xdr:from>
    <xdr:to>
      <xdr:col>16</xdr:col>
      <xdr:colOff>409575</xdr:colOff>
      <xdr:row>5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43600" y="1076325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2</xdr:col>
      <xdr:colOff>95250</xdr:colOff>
      <xdr:row>4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66675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0</xdr:row>
      <xdr:rowOff>0</xdr:rowOff>
    </xdr:from>
    <xdr:to>
      <xdr:col>29</xdr:col>
      <xdr:colOff>542925</xdr:colOff>
      <xdr:row>4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15525" y="0"/>
          <a:ext cx="981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zoomScale="75" zoomScaleNormal="75" workbookViewId="0" topLeftCell="A4">
      <selection activeCell="M13" sqref="M13:M14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9.125" style="2" customWidth="1"/>
    <col min="11" max="11" width="10.375" style="6" customWidth="1"/>
    <col min="12" max="12" width="7.625" style="1" customWidth="1"/>
    <col min="13" max="16384" width="9.125" style="1" customWidth="1"/>
  </cols>
  <sheetData>
    <row r="1" spans="1:11" ht="27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6.75" customHeight="1">
      <c r="A2" s="5"/>
      <c r="D2" s="1"/>
      <c r="K2" s="14"/>
    </row>
    <row r="3" spans="1:11" ht="20.25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9.75" customHeight="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29.25" customHeight="1">
      <c r="A6" s="10"/>
      <c r="C6" s="2"/>
      <c r="K6" s="9" t="s">
        <v>0</v>
      </c>
    </row>
    <row r="7" spans="1:11" ht="17.25" customHeight="1">
      <c r="A7" s="10"/>
      <c r="K7" s="21"/>
    </row>
    <row r="8" spans="1:11" ht="17.25" customHeight="1">
      <c r="A8" s="14" t="s">
        <v>1</v>
      </c>
      <c r="B8" s="22" t="s">
        <v>84</v>
      </c>
      <c r="K8" s="21"/>
    </row>
    <row r="9" spans="1:13" ht="17.25" customHeight="1">
      <c r="A9" s="14"/>
      <c r="B9" s="17" t="s">
        <v>122</v>
      </c>
      <c r="C9" s="23" t="s">
        <v>47</v>
      </c>
      <c r="D9" s="16">
        <v>78</v>
      </c>
      <c r="E9" s="18">
        <v>12.4</v>
      </c>
      <c r="F9" s="18">
        <v>13.15</v>
      </c>
      <c r="G9" s="18">
        <v>12.4</v>
      </c>
      <c r="H9" s="18">
        <v>13</v>
      </c>
      <c r="I9" s="18">
        <v>11.2</v>
      </c>
      <c r="J9" s="18">
        <v>11.2</v>
      </c>
      <c r="K9" s="21"/>
      <c r="L9" s="19"/>
      <c r="M9" s="20"/>
    </row>
    <row r="10" spans="1:13" ht="17.25" customHeight="1">
      <c r="A10" s="14"/>
      <c r="B10" s="17" t="s">
        <v>44</v>
      </c>
      <c r="C10" s="23" t="s">
        <v>45</v>
      </c>
      <c r="D10" s="16">
        <v>91</v>
      </c>
      <c r="E10" s="18">
        <v>12.7</v>
      </c>
      <c r="F10" s="18">
        <v>12.4</v>
      </c>
      <c r="G10" s="18">
        <v>11.9</v>
      </c>
      <c r="H10" s="18">
        <v>12.85</v>
      </c>
      <c r="I10" s="18">
        <v>12.4</v>
      </c>
      <c r="J10" s="18">
        <v>12.55</v>
      </c>
      <c r="K10" s="21"/>
      <c r="L10" s="19"/>
      <c r="M10" s="20"/>
    </row>
    <row r="11" spans="1:13" ht="17.25" customHeight="1">
      <c r="A11" s="14"/>
      <c r="B11" s="17" t="s">
        <v>43</v>
      </c>
      <c r="C11" s="23" t="s">
        <v>40</v>
      </c>
      <c r="D11" s="16">
        <v>91</v>
      </c>
      <c r="E11" s="18">
        <v>12.3</v>
      </c>
      <c r="F11" s="18">
        <v>11.4</v>
      </c>
      <c r="G11" s="18">
        <v>10.75</v>
      </c>
      <c r="H11" s="18"/>
      <c r="I11" s="18">
        <v>12</v>
      </c>
      <c r="J11" s="18">
        <v>10.9</v>
      </c>
      <c r="K11" s="21"/>
      <c r="L11" s="19"/>
      <c r="M11" s="20"/>
    </row>
    <row r="12" spans="1:13" ht="17.25" customHeight="1">
      <c r="A12" s="14"/>
      <c r="B12" s="17" t="s">
        <v>48</v>
      </c>
      <c r="C12" s="23" t="s">
        <v>49</v>
      </c>
      <c r="D12" s="16">
        <v>88</v>
      </c>
      <c r="E12" s="18"/>
      <c r="F12" s="18">
        <v>13.3</v>
      </c>
      <c r="G12" s="18">
        <v>11.6</v>
      </c>
      <c r="H12" s="18">
        <v>13.8</v>
      </c>
      <c r="I12" s="18">
        <v>13.1</v>
      </c>
      <c r="J12" s="18"/>
      <c r="K12" s="21"/>
      <c r="L12" s="19"/>
      <c r="M12" s="20"/>
    </row>
    <row r="13" spans="1:13" ht="17.25" customHeight="1">
      <c r="A13" s="14"/>
      <c r="B13" s="17" t="s">
        <v>43</v>
      </c>
      <c r="C13" s="23" t="s">
        <v>46</v>
      </c>
      <c r="D13" s="16">
        <v>90</v>
      </c>
      <c r="E13" s="18"/>
      <c r="F13" s="18"/>
      <c r="G13" s="18"/>
      <c r="H13" s="18">
        <v>13.7</v>
      </c>
      <c r="I13" s="18"/>
      <c r="J13" s="18"/>
      <c r="K13" s="21"/>
      <c r="L13" s="19"/>
      <c r="M13" s="20"/>
    </row>
    <row r="14" spans="1:13" ht="17.25" customHeight="1">
      <c r="A14" s="14"/>
      <c r="B14" s="3"/>
      <c r="C14" s="3"/>
      <c r="D14" s="4"/>
      <c r="E14" s="31">
        <f>SUM(E9:E13)</f>
        <v>37.400000000000006</v>
      </c>
      <c r="F14" s="31">
        <f>SUM(F9:F13)-MIN(F9:F13)</f>
        <v>38.85</v>
      </c>
      <c r="G14" s="31">
        <f>SUM(G9:G13)-MIN(G9:G13)</f>
        <v>35.9</v>
      </c>
      <c r="H14" s="31">
        <f>SUM(H9:H13)-MIN(H9:H13)</f>
        <v>40.50000000000001</v>
      </c>
      <c r="I14" s="31">
        <f>SUM(I9:I13)-MIN(I9:I13)</f>
        <v>37.5</v>
      </c>
      <c r="J14" s="31">
        <f>SUM(J9:J13)</f>
        <v>34.65</v>
      </c>
      <c r="K14" s="7">
        <f>SUM(E14:J14)</f>
        <v>224.8</v>
      </c>
      <c r="L14" s="19"/>
      <c r="M14" s="20"/>
    </row>
    <row r="15" spans="1:13" ht="17.25" customHeight="1">
      <c r="A15" s="10"/>
      <c r="B15" s="59"/>
      <c r="C15" s="59"/>
      <c r="D15" s="60"/>
      <c r="E15" s="60"/>
      <c r="K15" s="21"/>
      <c r="L15" s="19"/>
      <c r="M15" s="20"/>
    </row>
    <row r="16" spans="1:13" ht="17.25" customHeight="1">
      <c r="A16" s="14" t="s">
        <v>2</v>
      </c>
      <c r="B16" s="58" t="s">
        <v>83</v>
      </c>
      <c r="C16" s="59"/>
      <c r="D16" s="60"/>
      <c r="E16" s="60"/>
      <c r="K16" s="21"/>
      <c r="L16" s="19"/>
      <c r="M16" s="20"/>
    </row>
    <row r="17" spans="1:13" ht="17.25" customHeight="1">
      <c r="A17" s="14"/>
      <c r="B17" s="53" t="s">
        <v>69</v>
      </c>
      <c r="C17" s="54" t="s">
        <v>33</v>
      </c>
      <c r="D17" s="55">
        <v>89</v>
      </c>
      <c r="E17" s="18">
        <v>11.4</v>
      </c>
      <c r="F17" s="18">
        <v>10.9</v>
      </c>
      <c r="G17" s="18">
        <v>10.3</v>
      </c>
      <c r="H17" s="18">
        <v>12.25</v>
      </c>
      <c r="I17" s="18">
        <v>12.4</v>
      </c>
      <c r="J17" s="18">
        <v>11.35</v>
      </c>
      <c r="K17" s="21"/>
      <c r="L17" s="19"/>
      <c r="M17" s="20"/>
    </row>
    <row r="18" spans="1:13" ht="17.25" customHeight="1">
      <c r="A18" s="14"/>
      <c r="B18" s="53" t="s">
        <v>116</v>
      </c>
      <c r="C18" s="54" t="s">
        <v>37</v>
      </c>
      <c r="D18" s="55">
        <v>79</v>
      </c>
      <c r="E18" s="18">
        <v>13.1</v>
      </c>
      <c r="F18" s="18">
        <v>13.35</v>
      </c>
      <c r="G18" s="18">
        <v>13.9</v>
      </c>
      <c r="H18" s="18">
        <v>14.75</v>
      </c>
      <c r="I18" s="18">
        <v>14</v>
      </c>
      <c r="J18" s="18">
        <v>14.3</v>
      </c>
      <c r="K18" s="21"/>
      <c r="L18" s="19"/>
      <c r="M18" s="20"/>
    </row>
    <row r="19" spans="1:13" ht="17.25" customHeight="1">
      <c r="A19" s="14"/>
      <c r="B19" s="53" t="s">
        <v>67</v>
      </c>
      <c r="C19" s="54" t="s">
        <v>68</v>
      </c>
      <c r="D19" s="55">
        <v>91</v>
      </c>
      <c r="E19" s="18">
        <v>12.3</v>
      </c>
      <c r="F19" s="18"/>
      <c r="G19" s="18">
        <v>10.4</v>
      </c>
      <c r="H19" s="18">
        <v>13</v>
      </c>
      <c r="I19" s="18">
        <v>6.6</v>
      </c>
      <c r="J19" s="18"/>
      <c r="K19" s="21"/>
      <c r="L19" s="19"/>
      <c r="M19" s="20"/>
    </row>
    <row r="20" spans="1:13" ht="17.25" customHeight="1">
      <c r="A20" s="14"/>
      <c r="B20" s="53" t="s">
        <v>117</v>
      </c>
      <c r="C20" s="54" t="s">
        <v>118</v>
      </c>
      <c r="D20" s="55">
        <v>82</v>
      </c>
      <c r="E20" s="18"/>
      <c r="F20" s="18"/>
      <c r="G20" s="18"/>
      <c r="H20" s="18"/>
      <c r="I20" s="18"/>
      <c r="J20" s="18"/>
      <c r="K20" s="21"/>
      <c r="L20" s="19"/>
      <c r="M20" s="20"/>
    </row>
    <row r="21" spans="1:13" ht="17.25" customHeight="1">
      <c r="A21" s="14"/>
      <c r="B21" s="53" t="s">
        <v>119</v>
      </c>
      <c r="C21" s="54" t="s">
        <v>68</v>
      </c>
      <c r="D21" s="55">
        <v>87</v>
      </c>
      <c r="E21" s="18">
        <v>12.7</v>
      </c>
      <c r="F21" s="18">
        <v>8.05</v>
      </c>
      <c r="G21" s="18">
        <v>11.65</v>
      </c>
      <c r="H21" s="18">
        <v>14.1</v>
      </c>
      <c r="I21" s="18">
        <v>12.7</v>
      </c>
      <c r="J21" s="18">
        <v>11.15</v>
      </c>
      <c r="K21" s="21"/>
      <c r="L21" s="19"/>
      <c r="M21" s="20"/>
    </row>
    <row r="22" spans="1:13" ht="17.25" customHeight="1">
      <c r="A22" s="14"/>
      <c r="B22" s="3"/>
      <c r="C22" s="3"/>
      <c r="D22" s="4"/>
      <c r="E22" s="31">
        <f>SUM(E17:E21)-MIN(E17:E21)</f>
        <v>38.1</v>
      </c>
      <c r="F22" s="31">
        <f>SUM(F17:F21)</f>
        <v>32.3</v>
      </c>
      <c r="G22" s="31">
        <f>SUM(G17:G21)-MIN(G17:G21)</f>
        <v>35.95</v>
      </c>
      <c r="H22" s="31">
        <f>SUM(H17:H21)-MIN(H17:H21)</f>
        <v>41.85</v>
      </c>
      <c r="I22" s="31">
        <f>SUM(I17:I21)-MIN(I17:I21)</f>
        <v>39.1</v>
      </c>
      <c r="J22" s="31">
        <f>SUM(J17:J21)</f>
        <v>36.8</v>
      </c>
      <c r="K22" s="7">
        <f>SUM(E22:J22)</f>
        <v>224.10000000000002</v>
      </c>
      <c r="L22" s="19"/>
      <c r="M22" s="20"/>
    </row>
    <row r="23" spans="1:13" ht="17.25" customHeight="1">
      <c r="A23" s="10"/>
      <c r="B23" s="59"/>
      <c r="C23" s="59"/>
      <c r="D23" s="60"/>
      <c r="E23" s="60"/>
      <c r="K23" s="21"/>
      <c r="L23" s="19"/>
      <c r="M23" s="20"/>
    </row>
    <row r="24" spans="1:13" ht="17.25" customHeight="1">
      <c r="A24" s="14" t="s">
        <v>3</v>
      </c>
      <c r="B24" s="58" t="s">
        <v>63</v>
      </c>
      <c r="C24" s="59"/>
      <c r="D24" s="60"/>
      <c r="E24" s="60"/>
      <c r="K24" s="21"/>
      <c r="L24" s="19"/>
      <c r="M24" s="20"/>
    </row>
    <row r="25" spans="1:13" ht="17.25" customHeight="1">
      <c r="A25" s="14"/>
      <c r="B25" s="53" t="s">
        <v>81</v>
      </c>
      <c r="C25" s="54" t="s">
        <v>60</v>
      </c>
      <c r="D25" s="55">
        <v>77</v>
      </c>
      <c r="E25" s="18">
        <v>12.6</v>
      </c>
      <c r="F25" s="18">
        <v>12.3</v>
      </c>
      <c r="G25" s="18">
        <v>12.55</v>
      </c>
      <c r="H25" s="18"/>
      <c r="I25" s="18">
        <v>12.9</v>
      </c>
      <c r="J25" s="18">
        <v>9.95</v>
      </c>
      <c r="K25" s="21"/>
      <c r="L25" s="19"/>
      <c r="M25" s="20"/>
    </row>
    <row r="26" spans="1:13" ht="17.25" customHeight="1">
      <c r="A26" s="14"/>
      <c r="B26" s="53" t="s">
        <v>82</v>
      </c>
      <c r="C26" s="54" t="s">
        <v>11</v>
      </c>
      <c r="D26" s="55">
        <v>85</v>
      </c>
      <c r="E26" s="18">
        <v>11.8</v>
      </c>
      <c r="F26" s="18"/>
      <c r="G26" s="18">
        <v>10.65</v>
      </c>
      <c r="H26" s="18"/>
      <c r="I26" s="18"/>
      <c r="J26" s="18"/>
      <c r="K26" s="21"/>
      <c r="L26" s="19"/>
      <c r="M26" s="20"/>
    </row>
    <row r="27" spans="1:13" ht="17.25" customHeight="1">
      <c r="A27" s="14"/>
      <c r="B27" s="53" t="s">
        <v>108</v>
      </c>
      <c r="C27" s="54" t="s">
        <v>109</v>
      </c>
      <c r="D27" s="55">
        <v>90</v>
      </c>
      <c r="E27" s="18"/>
      <c r="F27" s="18"/>
      <c r="G27" s="18"/>
      <c r="H27" s="18">
        <v>12.95</v>
      </c>
      <c r="I27" s="18"/>
      <c r="J27" s="18">
        <v>5.9</v>
      </c>
      <c r="K27" s="21"/>
      <c r="L27" s="19"/>
      <c r="M27" s="20"/>
    </row>
    <row r="28" spans="1:13" ht="17.25" customHeight="1">
      <c r="A28" s="14"/>
      <c r="B28" s="53" t="s">
        <v>110</v>
      </c>
      <c r="C28" s="54" t="s">
        <v>39</v>
      </c>
      <c r="D28" s="55">
        <v>78</v>
      </c>
      <c r="E28" s="18"/>
      <c r="F28" s="18">
        <v>12.6</v>
      </c>
      <c r="G28" s="18"/>
      <c r="H28" s="18">
        <v>13.4</v>
      </c>
      <c r="I28" s="18">
        <v>13.2</v>
      </c>
      <c r="J28" s="18"/>
      <c r="K28" s="21"/>
      <c r="L28" s="19"/>
      <c r="M28" s="20"/>
    </row>
    <row r="29" spans="1:13" ht="17.25" customHeight="1">
      <c r="A29" s="14"/>
      <c r="B29" s="53" t="s">
        <v>111</v>
      </c>
      <c r="C29" s="54" t="s">
        <v>104</v>
      </c>
      <c r="D29" s="55">
        <v>72</v>
      </c>
      <c r="E29" s="18"/>
      <c r="F29" s="18"/>
      <c r="G29" s="18"/>
      <c r="H29" s="18"/>
      <c r="I29" s="18"/>
      <c r="J29" s="18"/>
      <c r="K29" s="21"/>
      <c r="L29" s="19"/>
      <c r="M29" s="20"/>
    </row>
    <row r="30" spans="1:13" ht="17.25" customHeight="1">
      <c r="A30" s="14"/>
      <c r="B30" s="53" t="s">
        <v>112</v>
      </c>
      <c r="C30" s="54" t="s">
        <v>113</v>
      </c>
      <c r="D30" s="55">
        <v>90</v>
      </c>
      <c r="E30" s="18">
        <v>12.8</v>
      </c>
      <c r="F30" s="18">
        <v>10.6</v>
      </c>
      <c r="G30" s="18">
        <v>11.4</v>
      </c>
      <c r="H30" s="18">
        <v>12.95</v>
      </c>
      <c r="I30" s="18">
        <v>12.8</v>
      </c>
      <c r="J30" s="18">
        <v>11.85</v>
      </c>
      <c r="K30" s="21"/>
      <c r="L30" s="19"/>
      <c r="M30" s="20"/>
    </row>
    <row r="31" spans="1:13" ht="17.25" customHeight="1">
      <c r="A31" s="14"/>
      <c r="B31" s="53" t="s">
        <v>114</v>
      </c>
      <c r="C31" s="56" t="s">
        <v>115</v>
      </c>
      <c r="D31" s="57">
        <v>91</v>
      </c>
      <c r="E31" s="18">
        <v>12.3</v>
      </c>
      <c r="F31" s="18">
        <v>11.25</v>
      </c>
      <c r="G31" s="18">
        <v>10.85</v>
      </c>
      <c r="H31" s="18">
        <v>12.7</v>
      </c>
      <c r="I31" s="18">
        <v>12.2</v>
      </c>
      <c r="J31" s="18">
        <v>11.8</v>
      </c>
      <c r="K31" s="21"/>
      <c r="L31" s="19"/>
      <c r="M31" s="20"/>
    </row>
    <row r="32" spans="1:16" ht="17.25" customHeight="1">
      <c r="A32" s="14"/>
      <c r="B32" s="73"/>
      <c r="C32" s="73"/>
      <c r="D32" s="79"/>
      <c r="E32" s="80">
        <f>SUM(E25:E31)-MIN(E25:E31)</f>
        <v>37.7</v>
      </c>
      <c r="F32" s="80">
        <f>SUM(F25:F31)-MIN(F25:F31)</f>
        <v>36.15</v>
      </c>
      <c r="G32" s="80">
        <f>SUM(G25:G31)-MIN(G25:G31)</f>
        <v>34.800000000000004</v>
      </c>
      <c r="H32" s="80">
        <f>SUM(H25:H31)-MIN(H25:H31)</f>
        <v>39.3</v>
      </c>
      <c r="I32" s="80">
        <f>SUM(I25:I31)-MIN(I25:I31)</f>
        <v>38.900000000000006</v>
      </c>
      <c r="J32" s="80">
        <f>SUM(J25:J31)-MIN(J25:J31)</f>
        <v>33.6</v>
      </c>
      <c r="K32" s="7">
        <f>SUM(E32:J32)</f>
        <v>220.45</v>
      </c>
      <c r="L32" s="19"/>
      <c r="M32" s="20"/>
      <c r="P32" s="2"/>
    </row>
    <row r="33" spans="1:13" ht="17.25" customHeight="1">
      <c r="A33" s="10"/>
      <c r="K33" s="21"/>
      <c r="L33" s="19"/>
      <c r="M33" s="20"/>
    </row>
    <row r="34" spans="1:13" ht="17.25" customHeight="1">
      <c r="A34" s="14" t="s">
        <v>4</v>
      </c>
      <c r="B34" s="22" t="s">
        <v>59</v>
      </c>
      <c r="K34" s="21"/>
      <c r="L34" s="19"/>
      <c r="M34" s="20"/>
    </row>
    <row r="35" spans="1:13" ht="17.25" customHeight="1">
      <c r="A35" s="14"/>
      <c r="B35" s="17" t="s">
        <v>78</v>
      </c>
      <c r="C35" s="23" t="s">
        <v>79</v>
      </c>
      <c r="D35" s="16">
        <v>86</v>
      </c>
      <c r="E35" s="18">
        <v>12.2</v>
      </c>
      <c r="F35" s="18">
        <v>11.2</v>
      </c>
      <c r="G35" s="18">
        <v>7.3</v>
      </c>
      <c r="H35" s="18">
        <v>13.3</v>
      </c>
      <c r="I35" s="18">
        <v>7.2</v>
      </c>
      <c r="J35" s="18">
        <v>11.3</v>
      </c>
      <c r="K35" s="21"/>
      <c r="L35" s="19"/>
      <c r="M35" s="20"/>
    </row>
    <row r="36" spans="1:13" ht="17.25" customHeight="1">
      <c r="A36" s="14"/>
      <c r="B36" s="17" t="s">
        <v>89</v>
      </c>
      <c r="C36" s="23" t="s">
        <v>64</v>
      </c>
      <c r="D36" s="16">
        <v>86</v>
      </c>
      <c r="E36" s="18"/>
      <c r="F36" s="18"/>
      <c r="G36" s="18"/>
      <c r="H36" s="18"/>
      <c r="I36" s="18">
        <v>6.9</v>
      </c>
      <c r="J36" s="18"/>
      <c r="K36" s="21"/>
      <c r="L36" s="19"/>
      <c r="M36" s="20"/>
    </row>
    <row r="37" spans="1:13" ht="17.25" customHeight="1">
      <c r="A37" s="14"/>
      <c r="B37" s="17" t="s">
        <v>90</v>
      </c>
      <c r="C37" s="23" t="s">
        <v>79</v>
      </c>
      <c r="D37" s="16">
        <v>87</v>
      </c>
      <c r="E37" s="18"/>
      <c r="F37" s="18"/>
      <c r="G37" s="18">
        <v>12.1</v>
      </c>
      <c r="H37" s="18"/>
      <c r="I37" s="18"/>
      <c r="J37" s="18"/>
      <c r="K37" s="21"/>
      <c r="L37" s="19"/>
      <c r="M37" s="20"/>
    </row>
    <row r="38" spans="1:13" ht="17.25" customHeight="1">
      <c r="A38" s="14"/>
      <c r="B38" s="17" t="s">
        <v>76</v>
      </c>
      <c r="C38" s="23" t="s">
        <v>33</v>
      </c>
      <c r="D38" s="16">
        <v>88</v>
      </c>
      <c r="E38" s="18">
        <v>11.6</v>
      </c>
      <c r="F38" s="18">
        <v>11.2</v>
      </c>
      <c r="G38" s="18"/>
      <c r="H38" s="18">
        <v>13.15</v>
      </c>
      <c r="I38" s="18"/>
      <c r="J38" s="18">
        <v>10.85</v>
      </c>
      <c r="K38" s="21"/>
      <c r="L38" s="19"/>
      <c r="M38" s="20"/>
    </row>
    <row r="39" spans="1:13" ht="17.25" customHeight="1">
      <c r="A39" s="14"/>
      <c r="B39" s="53" t="s">
        <v>77</v>
      </c>
      <c r="C39" s="54" t="s">
        <v>35</v>
      </c>
      <c r="D39" s="55">
        <v>89</v>
      </c>
      <c r="E39" s="18"/>
      <c r="F39" s="18">
        <v>7.6</v>
      </c>
      <c r="G39" s="18">
        <v>5.7</v>
      </c>
      <c r="H39" s="18"/>
      <c r="I39" s="18">
        <v>9.7</v>
      </c>
      <c r="J39" s="18"/>
      <c r="K39" s="21"/>
      <c r="L39" s="19"/>
      <c r="M39" s="20"/>
    </row>
    <row r="40" spans="1:13" ht="17.25" customHeight="1">
      <c r="A40" s="14"/>
      <c r="B40" s="53" t="s">
        <v>91</v>
      </c>
      <c r="C40" s="56" t="s">
        <v>37</v>
      </c>
      <c r="D40" s="57">
        <v>87</v>
      </c>
      <c r="E40" s="18">
        <v>11.5</v>
      </c>
      <c r="F40" s="18">
        <v>6.8</v>
      </c>
      <c r="G40" s="18"/>
      <c r="H40" s="18">
        <v>13.7</v>
      </c>
      <c r="I40" s="18">
        <v>11</v>
      </c>
      <c r="J40" s="18"/>
      <c r="K40" s="21"/>
      <c r="L40" s="19"/>
      <c r="M40" s="20"/>
    </row>
    <row r="41" spans="1:13" ht="17.25" customHeight="1">
      <c r="A41" s="14"/>
      <c r="B41" s="53" t="s">
        <v>92</v>
      </c>
      <c r="C41" s="56" t="s">
        <v>93</v>
      </c>
      <c r="D41" s="57">
        <v>85</v>
      </c>
      <c r="E41" s="18">
        <v>11.5</v>
      </c>
      <c r="F41" s="18"/>
      <c r="G41" s="18">
        <v>10.15</v>
      </c>
      <c r="H41" s="18">
        <v>13.2</v>
      </c>
      <c r="I41" s="18"/>
      <c r="J41" s="18">
        <v>11.75</v>
      </c>
      <c r="K41" s="21"/>
      <c r="L41" s="19"/>
      <c r="M41" s="20"/>
    </row>
    <row r="42" spans="1:13" ht="17.25" customHeight="1">
      <c r="A42" s="14"/>
      <c r="B42" s="3"/>
      <c r="C42" s="3"/>
      <c r="D42" s="4"/>
      <c r="E42" s="31">
        <f>SUM(E35:E41)-MIN(E35:E41)</f>
        <v>35.3</v>
      </c>
      <c r="F42" s="31">
        <f>SUM(F35:F41)-MIN(F35:F41)</f>
        <v>29.999999999999996</v>
      </c>
      <c r="G42" s="31">
        <f>SUM(G35:G41)-MIN(G35:G41)</f>
        <v>29.55</v>
      </c>
      <c r="H42" s="31">
        <f>SUM(H35:H41)-MIN(H35:H41)</f>
        <v>40.20000000000001</v>
      </c>
      <c r="I42" s="31">
        <f>SUM(I35:I41)-MIN(I35:I41)</f>
        <v>27.9</v>
      </c>
      <c r="J42" s="31">
        <f>SUM(J35:J41)</f>
        <v>33.9</v>
      </c>
      <c r="K42" s="7">
        <f>SUM(E42:J42)</f>
        <v>196.85000000000002</v>
      </c>
      <c r="L42" s="19"/>
      <c r="M42" s="20"/>
    </row>
    <row r="43" spans="1:13" ht="17.25" customHeight="1">
      <c r="A43" s="14"/>
      <c r="B43" s="3"/>
      <c r="C43" s="3"/>
      <c r="D43" s="4"/>
      <c r="E43" s="31"/>
      <c r="F43" s="31"/>
      <c r="G43" s="31"/>
      <c r="H43" s="31"/>
      <c r="I43" s="31"/>
      <c r="J43" s="31"/>
      <c r="K43" s="7"/>
      <c r="L43" s="19"/>
      <c r="M43" s="20"/>
    </row>
    <row r="44" spans="1:13" ht="17.25" customHeight="1">
      <c r="A44" s="14"/>
      <c r="B44" s="3"/>
      <c r="C44" s="3"/>
      <c r="D44" s="4"/>
      <c r="E44" s="31"/>
      <c r="F44" s="31"/>
      <c r="G44" s="31"/>
      <c r="H44" s="31"/>
      <c r="I44" s="31"/>
      <c r="J44" s="31"/>
      <c r="K44" s="7"/>
      <c r="L44" s="19"/>
      <c r="M44" s="20"/>
    </row>
    <row r="45" spans="1:13" ht="17.25" customHeight="1">
      <c r="A45" s="14"/>
      <c r="B45" s="3"/>
      <c r="C45" s="3"/>
      <c r="D45" s="4"/>
      <c r="E45" s="31"/>
      <c r="F45" s="31"/>
      <c r="G45" s="31"/>
      <c r="H45" s="31"/>
      <c r="I45" s="31"/>
      <c r="J45" s="31"/>
      <c r="K45" s="7"/>
      <c r="L45" s="19"/>
      <c r="M45" s="20"/>
    </row>
    <row r="46" spans="1:13" ht="17.25" customHeight="1">
      <c r="A46" s="10"/>
      <c r="B46" s="59"/>
      <c r="C46" s="59"/>
      <c r="D46" s="60"/>
      <c r="E46" s="60"/>
      <c r="K46" s="21"/>
      <c r="L46" s="19"/>
      <c r="M46" s="20"/>
    </row>
    <row r="47" spans="1:13" ht="17.25" customHeight="1">
      <c r="A47" s="14" t="s">
        <v>5</v>
      </c>
      <c r="B47" s="58" t="s">
        <v>58</v>
      </c>
      <c r="C47" s="59"/>
      <c r="D47" s="60"/>
      <c r="E47" s="60"/>
      <c r="K47" s="21"/>
      <c r="L47" s="19"/>
      <c r="M47" s="20"/>
    </row>
    <row r="48" spans="1:13" ht="17.25" customHeight="1">
      <c r="A48" s="14"/>
      <c r="B48" s="53" t="s">
        <v>94</v>
      </c>
      <c r="C48" s="54" t="s">
        <v>95</v>
      </c>
      <c r="D48" s="55">
        <v>88</v>
      </c>
      <c r="E48" s="18">
        <v>11.4</v>
      </c>
      <c r="F48" s="18">
        <v>12.05</v>
      </c>
      <c r="G48" s="18">
        <v>10.6</v>
      </c>
      <c r="H48" s="18">
        <v>13.6</v>
      </c>
      <c r="I48" s="18">
        <v>13.2</v>
      </c>
      <c r="J48" s="18">
        <v>13</v>
      </c>
      <c r="K48" s="21"/>
      <c r="L48" s="19"/>
      <c r="M48" s="20"/>
    </row>
    <row r="49" spans="1:13" ht="17.25" customHeight="1">
      <c r="A49" s="14"/>
      <c r="B49" s="53" t="s">
        <v>96</v>
      </c>
      <c r="C49" s="54" t="s">
        <v>97</v>
      </c>
      <c r="D49" s="55">
        <v>79</v>
      </c>
      <c r="E49" s="18">
        <v>13.4</v>
      </c>
      <c r="F49" s="18">
        <v>12.1</v>
      </c>
      <c r="G49" s="18">
        <v>12.55</v>
      </c>
      <c r="H49" s="18">
        <v>12</v>
      </c>
      <c r="I49" s="18">
        <v>13.9</v>
      </c>
      <c r="J49" s="18">
        <v>12.9</v>
      </c>
      <c r="K49" s="21"/>
      <c r="L49" s="19"/>
      <c r="M49" s="20"/>
    </row>
    <row r="50" spans="1:13" ht="17.25" customHeight="1">
      <c r="A50" s="14"/>
      <c r="B50" s="53" t="s">
        <v>38</v>
      </c>
      <c r="C50" s="54" t="s">
        <v>39</v>
      </c>
      <c r="D50" s="55">
        <v>91</v>
      </c>
      <c r="E50" s="18"/>
      <c r="F50" s="18"/>
      <c r="G50" s="18">
        <v>5.2</v>
      </c>
      <c r="H50" s="18">
        <v>12.4</v>
      </c>
      <c r="I50" s="18">
        <v>5.7</v>
      </c>
      <c r="J50" s="18"/>
      <c r="K50" s="21"/>
      <c r="L50" s="19"/>
      <c r="M50" s="20"/>
    </row>
    <row r="51" spans="1:13" ht="17.25" customHeight="1">
      <c r="A51" s="14"/>
      <c r="B51" s="53" t="s">
        <v>38</v>
      </c>
      <c r="C51" s="54" t="s">
        <v>74</v>
      </c>
      <c r="D51" s="55">
        <v>89</v>
      </c>
      <c r="E51" s="18">
        <v>7.8</v>
      </c>
      <c r="F51" s="18">
        <v>4.85</v>
      </c>
      <c r="G51" s="18"/>
      <c r="H51" s="18"/>
      <c r="I51" s="18">
        <v>1.6</v>
      </c>
      <c r="J51" s="18">
        <v>1.6</v>
      </c>
      <c r="K51" s="21"/>
      <c r="L51" s="19"/>
      <c r="M51" s="20"/>
    </row>
    <row r="52" spans="1:13" ht="17.25" customHeight="1">
      <c r="A52" s="14"/>
      <c r="B52" s="53" t="s">
        <v>80</v>
      </c>
      <c r="C52" s="54" t="s">
        <v>60</v>
      </c>
      <c r="D52" s="55">
        <v>87</v>
      </c>
      <c r="E52" s="18"/>
      <c r="F52" s="18">
        <v>1.6</v>
      </c>
      <c r="G52" s="18">
        <v>9.8</v>
      </c>
      <c r="H52" s="18">
        <v>12.65</v>
      </c>
      <c r="I52" s="18"/>
      <c r="J52" s="18">
        <v>1.2</v>
      </c>
      <c r="K52" s="21"/>
      <c r="L52" s="19"/>
      <c r="M52" s="20"/>
    </row>
    <row r="53" spans="1:13" ht="17.25" customHeight="1">
      <c r="A53" s="14"/>
      <c r="B53" s="53" t="s">
        <v>75</v>
      </c>
      <c r="C53" s="56" t="s">
        <v>47</v>
      </c>
      <c r="D53" s="57">
        <v>89</v>
      </c>
      <c r="E53" s="18">
        <v>10.8</v>
      </c>
      <c r="F53" s="18"/>
      <c r="G53" s="18"/>
      <c r="H53" s="18"/>
      <c r="I53" s="18"/>
      <c r="J53" s="18"/>
      <c r="K53" s="21"/>
      <c r="L53" s="19"/>
      <c r="M53" s="20"/>
    </row>
    <row r="54" spans="1:13" ht="17.25" customHeight="1">
      <c r="A54" s="14"/>
      <c r="B54" s="73"/>
      <c r="C54" s="73"/>
      <c r="D54" s="79"/>
      <c r="E54" s="80">
        <f>SUM(E48:E53)-MIN(E48:E53)</f>
        <v>35.60000000000001</v>
      </c>
      <c r="F54" s="31">
        <f>SUM(F48:F53)-MIN(F48:F53)</f>
        <v>29</v>
      </c>
      <c r="G54" s="31">
        <f>SUM(G48:G53)-MIN(G48:G53)</f>
        <v>32.949999999999996</v>
      </c>
      <c r="H54" s="31">
        <f>SUM(H48:H53)-MIN(H48:H53)</f>
        <v>38.65</v>
      </c>
      <c r="I54" s="31">
        <f>SUM(I48:I53)-MIN(I48:I53)</f>
        <v>32.800000000000004</v>
      </c>
      <c r="J54" s="31">
        <f>SUM(J48:J53)-MIN(J48:J53)</f>
        <v>27.5</v>
      </c>
      <c r="K54" s="7">
        <f>SUM(E54:J54)</f>
        <v>196.50000000000003</v>
      </c>
      <c r="M54" s="20"/>
    </row>
    <row r="55" spans="1:13" ht="17.25" customHeight="1">
      <c r="A55" s="10"/>
      <c r="K55" s="21"/>
      <c r="M55" s="20"/>
    </row>
    <row r="56" spans="1:13" ht="17.25" customHeight="1">
      <c r="A56" s="14" t="s">
        <v>6</v>
      </c>
      <c r="B56" s="22" t="s">
        <v>132</v>
      </c>
      <c r="K56" s="21"/>
      <c r="M56" s="20"/>
    </row>
    <row r="57" spans="1:13" ht="17.25" customHeight="1">
      <c r="A57" s="14"/>
      <c r="B57" s="17" t="s">
        <v>133</v>
      </c>
      <c r="C57" s="23" t="s">
        <v>134</v>
      </c>
      <c r="D57" s="16">
        <v>92</v>
      </c>
      <c r="E57" s="18">
        <v>11.5</v>
      </c>
      <c r="F57" s="18">
        <v>6.6</v>
      </c>
      <c r="G57" s="18">
        <v>5.15</v>
      </c>
      <c r="H57" s="18">
        <v>12.9</v>
      </c>
      <c r="I57" s="18">
        <v>6.5</v>
      </c>
      <c r="J57" s="18">
        <v>2.25</v>
      </c>
      <c r="K57" s="21"/>
      <c r="M57" s="20"/>
    </row>
    <row r="58" spans="1:11" ht="18">
      <c r="A58" s="14"/>
      <c r="B58" s="17" t="s">
        <v>42</v>
      </c>
      <c r="C58" s="23" t="s">
        <v>79</v>
      </c>
      <c r="D58" s="16">
        <v>88</v>
      </c>
      <c r="E58" s="18">
        <v>11.8</v>
      </c>
      <c r="F58" s="18">
        <v>4.25</v>
      </c>
      <c r="G58" s="18">
        <v>6.55</v>
      </c>
      <c r="H58" s="18">
        <v>12.75</v>
      </c>
      <c r="I58" s="18">
        <v>1.2</v>
      </c>
      <c r="J58" s="18">
        <v>6.55</v>
      </c>
      <c r="K58" s="21"/>
    </row>
    <row r="59" spans="1:11" ht="18">
      <c r="A59" s="14"/>
      <c r="B59" s="17" t="s">
        <v>135</v>
      </c>
      <c r="C59" s="23" t="s">
        <v>35</v>
      </c>
      <c r="D59" s="16">
        <v>86</v>
      </c>
      <c r="E59" s="18">
        <v>11.2</v>
      </c>
      <c r="F59" s="18">
        <v>5.5</v>
      </c>
      <c r="G59" s="18">
        <v>4.35</v>
      </c>
      <c r="H59" s="18">
        <v>12.35</v>
      </c>
      <c r="I59" s="18">
        <v>5.2</v>
      </c>
      <c r="J59" s="18">
        <v>4.5</v>
      </c>
      <c r="K59" s="21"/>
    </row>
    <row r="60" spans="1:11" ht="18">
      <c r="A60" s="14"/>
      <c r="B60" s="3"/>
      <c r="C60" s="3"/>
      <c r="D60" s="4"/>
      <c r="E60" s="31">
        <f>SUM(E57:E59)</f>
        <v>34.5</v>
      </c>
      <c r="F60" s="31">
        <f>SUM(F57:F59)</f>
        <v>16.35</v>
      </c>
      <c r="G60" s="31">
        <f>SUM(G57:G59)</f>
        <v>16.049999999999997</v>
      </c>
      <c r="H60" s="31">
        <f>SUM(H57:H59)</f>
        <v>38</v>
      </c>
      <c r="I60" s="31">
        <f>SUM(I57:I59)</f>
        <v>12.9</v>
      </c>
      <c r="J60" s="31">
        <f>SUM(J57:J59)</f>
        <v>13.3</v>
      </c>
      <c r="K60" s="7">
        <f>SUM(E60:J60)</f>
        <v>131.10000000000002</v>
      </c>
    </row>
    <row r="69" spans="14:16" ht="18">
      <c r="N69" s="3"/>
      <c r="O69" s="3"/>
      <c r="P69" s="4"/>
    </row>
    <row r="70" ht="18">
      <c r="P70" s="2"/>
    </row>
    <row r="71" ht="18">
      <c r="P71" s="2"/>
    </row>
  </sheetData>
  <mergeCells count="2">
    <mergeCell ref="A1:K1"/>
    <mergeCell ref="A3:K3"/>
  </mergeCells>
  <printOptions/>
  <pageMargins left="0.22" right="0.13" top="0.26" bottom="0.47" header="0.14" footer="0.4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22">
      <selection activeCell="M13" sqref="M13:M14"/>
    </sheetView>
  </sheetViews>
  <sheetFormatPr defaultColWidth="9.00390625" defaultRowHeight="12.75"/>
  <cols>
    <col min="1" max="1" width="2.625" style="13" customWidth="1"/>
    <col min="2" max="2" width="8.875" style="8" customWidth="1"/>
    <col min="3" max="3" width="6.00390625" style="35" customWidth="1"/>
    <col min="4" max="4" width="3.00390625" style="35" customWidth="1"/>
    <col min="5" max="5" width="13.75390625" style="74" customWidth="1"/>
    <col min="6" max="6" width="4.875" style="12" customWidth="1"/>
    <col min="7" max="7" width="4.875" style="13" customWidth="1"/>
    <col min="8" max="8" width="3.00390625" style="36" customWidth="1"/>
    <col min="9" max="9" width="5.75390625" style="13" customWidth="1"/>
    <col min="10" max="10" width="4.875" style="15" customWidth="1"/>
    <col min="11" max="11" width="4.875" style="13" customWidth="1"/>
    <col min="12" max="12" width="1.75390625" style="36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1.625" style="36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37890625" style="35" customWidth="1"/>
    <col min="21" max="21" width="5.75390625" style="1" customWidth="1"/>
    <col min="22" max="23" width="4.875" style="1" customWidth="1"/>
    <col min="24" max="24" width="1.625" style="35" customWidth="1"/>
    <col min="25" max="25" width="5.75390625" style="1" customWidth="1"/>
    <col min="26" max="27" width="4.875" style="1" customWidth="1"/>
    <col min="28" max="28" width="2.125" style="35" customWidth="1"/>
    <col min="29" max="29" width="5.75390625" style="1" customWidth="1"/>
    <col min="30" max="30" width="8.00390625" style="1" customWidth="1"/>
    <col min="31" max="16384" width="9.125" style="1" customWidth="1"/>
  </cols>
  <sheetData>
    <row r="1" spans="1:30" ht="30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19" ht="9" customHeight="1">
      <c r="A2" s="11"/>
      <c r="F2" s="1"/>
      <c r="G2" s="1"/>
      <c r="H2" s="35"/>
      <c r="I2" s="1"/>
      <c r="J2" s="1"/>
      <c r="K2" s="1"/>
      <c r="L2" s="35"/>
      <c r="M2" s="1"/>
      <c r="N2" s="1"/>
      <c r="O2" s="1"/>
      <c r="P2" s="35"/>
      <c r="Q2" s="1"/>
      <c r="R2" s="1"/>
      <c r="S2" s="1"/>
    </row>
    <row r="3" spans="1:30" ht="23.25">
      <c r="A3" s="72" t="s">
        <v>88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19" ht="6.75" customHeight="1">
      <c r="A4" s="14"/>
      <c r="B4" s="13"/>
      <c r="C4" s="36"/>
      <c r="D4" s="36"/>
      <c r="F4" s="14"/>
      <c r="G4" s="14"/>
      <c r="I4" s="14"/>
      <c r="J4" s="14"/>
      <c r="K4" s="14"/>
      <c r="M4" s="1"/>
      <c r="N4" s="1"/>
      <c r="O4" s="1"/>
      <c r="P4" s="35"/>
      <c r="Q4" s="1"/>
      <c r="R4" s="1"/>
      <c r="S4" s="1"/>
    </row>
    <row r="5" spans="3:28" ht="12.75" customHeight="1" thickBot="1">
      <c r="C5" s="34"/>
      <c r="S5" s="9"/>
      <c r="T5" s="37"/>
      <c r="X5" s="37"/>
      <c r="AB5" s="37"/>
    </row>
    <row r="6" spans="1:30" s="25" customFormat="1" ht="40.5" customHeight="1">
      <c r="A6" s="30" t="s">
        <v>17</v>
      </c>
      <c r="B6" s="40" t="s">
        <v>18</v>
      </c>
      <c r="C6" s="38" t="s">
        <v>19</v>
      </c>
      <c r="D6" s="38"/>
      <c r="E6" s="75"/>
      <c r="F6" s="69"/>
      <c r="G6" s="70"/>
      <c r="H6" s="70"/>
      <c r="I6" s="71"/>
      <c r="J6" s="69"/>
      <c r="K6" s="70"/>
      <c r="L6" s="70"/>
      <c r="M6" s="71"/>
      <c r="N6" s="69"/>
      <c r="O6" s="70"/>
      <c r="P6" s="70"/>
      <c r="Q6" s="71"/>
      <c r="R6" s="69"/>
      <c r="S6" s="70"/>
      <c r="T6" s="70"/>
      <c r="U6" s="71"/>
      <c r="V6" s="69"/>
      <c r="W6" s="70"/>
      <c r="X6" s="70"/>
      <c r="Y6" s="71"/>
      <c r="Z6" s="69"/>
      <c r="AA6" s="70"/>
      <c r="AB6" s="70"/>
      <c r="AC6" s="71"/>
      <c r="AD6" s="24" t="s">
        <v>0</v>
      </c>
    </row>
    <row r="7" spans="1:30" s="26" customFormat="1" ht="19.5" customHeight="1">
      <c r="A7" s="43"/>
      <c r="B7" s="41"/>
      <c r="C7" s="42"/>
      <c r="D7" s="42"/>
      <c r="E7" s="76"/>
      <c r="F7" s="44" t="s">
        <v>20</v>
      </c>
      <c r="G7" s="45" t="s">
        <v>21</v>
      </c>
      <c r="H7" s="46"/>
      <c r="I7" s="47" t="s">
        <v>0</v>
      </c>
      <c r="J7" s="44" t="s">
        <v>20</v>
      </c>
      <c r="K7" s="45" t="s">
        <v>21</v>
      </c>
      <c r="L7" s="46"/>
      <c r="M7" s="47" t="s">
        <v>0</v>
      </c>
      <c r="N7" s="44" t="s">
        <v>20</v>
      </c>
      <c r="O7" s="45" t="s">
        <v>21</v>
      </c>
      <c r="P7" s="46"/>
      <c r="Q7" s="47" t="s">
        <v>0</v>
      </c>
      <c r="R7" s="44" t="s">
        <v>20</v>
      </c>
      <c r="S7" s="45" t="s">
        <v>21</v>
      </c>
      <c r="T7" s="46"/>
      <c r="U7" s="47" t="s">
        <v>0</v>
      </c>
      <c r="V7" s="44" t="s">
        <v>20</v>
      </c>
      <c r="W7" s="45" t="s">
        <v>21</v>
      </c>
      <c r="X7" s="46"/>
      <c r="Y7" s="47" t="s">
        <v>0</v>
      </c>
      <c r="Z7" s="44" t="s">
        <v>20</v>
      </c>
      <c r="AA7" s="45" t="s">
        <v>21</v>
      </c>
      <c r="AB7" s="46"/>
      <c r="AC7" s="47" t="s">
        <v>0</v>
      </c>
      <c r="AD7" s="29"/>
    </row>
    <row r="8" spans="1:30" s="27" customFormat="1" ht="18" customHeight="1">
      <c r="A8" s="48" t="s">
        <v>1</v>
      </c>
      <c r="B8" s="66" t="s">
        <v>116</v>
      </c>
      <c r="C8" s="64" t="s">
        <v>37</v>
      </c>
      <c r="D8" s="65">
        <v>79</v>
      </c>
      <c r="E8" s="64" t="s">
        <v>131</v>
      </c>
      <c r="F8" s="49">
        <v>4.9</v>
      </c>
      <c r="G8" s="32">
        <v>8.2</v>
      </c>
      <c r="H8" s="50"/>
      <c r="I8" s="51">
        <f>F8+G8-H8</f>
        <v>13.1</v>
      </c>
      <c r="J8" s="49">
        <v>4.9</v>
      </c>
      <c r="K8" s="32">
        <v>8.45</v>
      </c>
      <c r="L8" s="50"/>
      <c r="M8" s="51">
        <f>J8+K8-L8</f>
        <v>13.35</v>
      </c>
      <c r="N8" s="49">
        <v>5.1</v>
      </c>
      <c r="O8" s="32">
        <v>8.8</v>
      </c>
      <c r="P8" s="50"/>
      <c r="Q8" s="51">
        <f>N8+O8-P8</f>
        <v>13.9</v>
      </c>
      <c r="R8" s="49">
        <v>6.2</v>
      </c>
      <c r="S8" s="32">
        <v>8.55</v>
      </c>
      <c r="T8" s="50"/>
      <c r="U8" s="51">
        <f>R8+S8-T8</f>
        <v>14.75</v>
      </c>
      <c r="V8" s="49">
        <v>4.9</v>
      </c>
      <c r="W8" s="32">
        <v>9.1</v>
      </c>
      <c r="X8" s="50"/>
      <c r="Y8" s="51">
        <f>V8+W8-X8</f>
        <v>14</v>
      </c>
      <c r="Z8" s="49">
        <v>5</v>
      </c>
      <c r="AA8" s="32">
        <v>9.3</v>
      </c>
      <c r="AB8" s="50"/>
      <c r="AC8" s="51">
        <f>Z8+AA8-AB8</f>
        <v>14.3</v>
      </c>
      <c r="AD8" s="52">
        <f>I8+M8+Q8+U8+Y8+AC8</f>
        <v>83.39999999999999</v>
      </c>
    </row>
    <row r="9" spans="1:30" s="27" customFormat="1" ht="18" customHeight="1">
      <c r="A9" s="48" t="s">
        <v>2</v>
      </c>
      <c r="B9" s="39" t="s">
        <v>96</v>
      </c>
      <c r="C9" s="62" t="s">
        <v>97</v>
      </c>
      <c r="D9" s="63">
        <v>79</v>
      </c>
      <c r="E9" s="62" t="s">
        <v>143</v>
      </c>
      <c r="F9" s="49">
        <v>4.3</v>
      </c>
      <c r="G9" s="32">
        <v>9.1</v>
      </c>
      <c r="H9" s="50"/>
      <c r="I9" s="51">
        <f>F9+G9-H9</f>
        <v>13.399999999999999</v>
      </c>
      <c r="J9" s="49">
        <v>3.6</v>
      </c>
      <c r="K9" s="32">
        <v>8.5</v>
      </c>
      <c r="L9" s="50"/>
      <c r="M9" s="51">
        <f>J9+K9-L9</f>
        <v>12.1</v>
      </c>
      <c r="N9" s="49">
        <v>3.9</v>
      </c>
      <c r="O9" s="32">
        <v>8.65</v>
      </c>
      <c r="P9" s="50"/>
      <c r="Q9" s="51">
        <f>N9+O9-P9</f>
        <v>12.55</v>
      </c>
      <c r="R9" s="49">
        <v>3.8</v>
      </c>
      <c r="S9" s="32">
        <v>8.2</v>
      </c>
      <c r="T9" s="50"/>
      <c r="U9" s="51">
        <f>R9+S9-T9</f>
        <v>12</v>
      </c>
      <c r="V9" s="49">
        <v>4.8</v>
      </c>
      <c r="W9" s="32">
        <v>9.1</v>
      </c>
      <c r="X9" s="50"/>
      <c r="Y9" s="51">
        <f>V9+W9-X9</f>
        <v>13.899999999999999</v>
      </c>
      <c r="Z9" s="49">
        <v>3.5</v>
      </c>
      <c r="AA9" s="32">
        <v>9.4</v>
      </c>
      <c r="AB9" s="50"/>
      <c r="AC9" s="51">
        <f>Z9+AA9-AB9</f>
        <v>12.9</v>
      </c>
      <c r="AD9" s="52">
        <f>I9+M9+Q9+U9+Y9+AC9</f>
        <v>76.85</v>
      </c>
    </row>
    <row r="10" spans="1:30" s="27" customFormat="1" ht="18" customHeight="1">
      <c r="A10" s="48" t="s">
        <v>3</v>
      </c>
      <c r="B10" s="39" t="s">
        <v>44</v>
      </c>
      <c r="C10" s="62" t="s">
        <v>45</v>
      </c>
      <c r="D10" s="63">
        <v>91</v>
      </c>
      <c r="E10" s="62" t="s">
        <v>84</v>
      </c>
      <c r="F10" s="49">
        <v>3.9</v>
      </c>
      <c r="G10" s="32">
        <v>8.8</v>
      </c>
      <c r="H10" s="50"/>
      <c r="I10" s="51">
        <f>F10+G10-H10</f>
        <v>12.700000000000001</v>
      </c>
      <c r="J10" s="49">
        <v>3.6</v>
      </c>
      <c r="K10" s="32">
        <v>8.8</v>
      </c>
      <c r="L10" s="50"/>
      <c r="M10" s="51">
        <f>J10+K10-L10</f>
        <v>12.4</v>
      </c>
      <c r="N10" s="49">
        <v>3.1</v>
      </c>
      <c r="O10" s="32">
        <v>8.8</v>
      </c>
      <c r="P10" s="50"/>
      <c r="Q10" s="51">
        <f>N10+O10-P10</f>
        <v>11.9</v>
      </c>
      <c r="R10" s="49">
        <v>4</v>
      </c>
      <c r="S10" s="32">
        <v>8.85</v>
      </c>
      <c r="T10" s="50"/>
      <c r="U10" s="51">
        <f>R10+S10-T10</f>
        <v>12.85</v>
      </c>
      <c r="V10" s="49">
        <v>3.2</v>
      </c>
      <c r="W10" s="32">
        <v>9.2</v>
      </c>
      <c r="X10" s="50"/>
      <c r="Y10" s="51">
        <f>V10+W10-X10</f>
        <v>12.399999999999999</v>
      </c>
      <c r="Z10" s="49">
        <v>3.3</v>
      </c>
      <c r="AA10" s="32">
        <v>9.25</v>
      </c>
      <c r="AB10" s="50"/>
      <c r="AC10" s="51">
        <f>Z10+AA10-AB10</f>
        <v>12.55</v>
      </c>
      <c r="AD10" s="52">
        <f>I10+M10+Q10+U10+Y10+AC10</f>
        <v>74.8</v>
      </c>
    </row>
    <row r="11" spans="1:30" s="27" customFormat="1" ht="18" customHeight="1">
      <c r="A11" s="48" t="s">
        <v>4</v>
      </c>
      <c r="B11" s="39" t="s">
        <v>94</v>
      </c>
      <c r="C11" s="62" t="s">
        <v>95</v>
      </c>
      <c r="D11" s="63">
        <v>88</v>
      </c>
      <c r="E11" s="62" t="s">
        <v>143</v>
      </c>
      <c r="F11" s="49">
        <v>4.7</v>
      </c>
      <c r="G11" s="32">
        <v>7</v>
      </c>
      <c r="H11" s="50">
        <v>0.3</v>
      </c>
      <c r="I11" s="51">
        <f>F11+G11-H11</f>
        <v>11.399999999999999</v>
      </c>
      <c r="J11" s="49">
        <v>3.4</v>
      </c>
      <c r="K11" s="32">
        <v>8.65</v>
      </c>
      <c r="L11" s="50"/>
      <c r="M11" s="51">
        <f>J11+K11-L11</f>
        <v>12.05</v>
      </c>
      <c r="N11" s="49">
        <v>2.9</v>
      </c>
      <c r="O11" s="32">
        <v>7.7</v>
      </c>
      <c r="P11" s="50"/>
      <c r="Q11" s="51">
        <f>N11+O11-P11</f>
        <v>10.6</v>
      </c>
      <c r="R11" s="49">
        <v>4.6</v>
      </c>
      <c r="S11" s="32">
        <v>9</v>
      </c>
      <c r="T11" s="50"/>
      <c r="U11" s="51">
        <f>R11+S11-T11</f>
        <v>13.6</v>
      </c>
      <c r="V11" s="49">
        <v>4.8</v>
      </c>
      <c r="W11" s="32">
        <v>8.4</v>
      </c>
      <c r="X11" s="50"/>
      <c r="Y11" s="51">
        <f>V11+W11-X11</f>
        <v>13.2</v>
      </c>
      <c r="Z11" s="49">
        <v>4</v>
      </c>
      <c r="AA11" s="32">
        <v>9</v>
      </c>
      <c r="AB11" s="50"/>
      <c r="AC11" s="51">
        <f>Z11+AA11-AB11</f>
        <v>13</v>
      </c>
      <c r="AD11" s="52">
        <f>I11+M11+Q11+U11+Y11+AC11</f>
        <v>73.85</v>
      </c>
    </row>
    <row r="12" spans="1:30" s="27" customFormat="1" ht="18" customHeight="1">
      <c r="A12" s="48" t="s">
        <v>5</v>
      </c>
      <c r="B12" s="39" t="s">
        <v>122</v>
      </c>
      <c r="C12" s="62" t="s">
        <v>47</v>
      </c>
      <c r="D12" s="63">
        <v>78</v>
      </c>
      <c r="E12" s="62" t="s">
        <v>84</v>
      </c>
      <c r="F12" s="49">
        <v>3.8</v>
      </c>
      <c r="G12" s="32">
        <v>8.6</v>
      </c>
      <c r="H12" s="50"/>
      <c r="I12" s="51">
        <f>F12+G12-H12</f>
        <v>12.399999999999999</v>
      </c>
      <c r="J12" s="49">
        <v>4.4</v>
      </c>
      <c r="K12" s="32">
        <v>8.75</v>
      </c>
      <c r="L12" s="50"/>
      <c r="M12" s="51">
        <f>J12+K12-L12</f>
        <v>13.15</v>
      </c>
      <c r="N12" s="49">
        <v>3.8</v>
      </c>
      <c r="O12" s="32">
        <v>8.6</v>
      </c>
      <c r="P12" s="50"/>
      <c r="Q12" s="51">
        <f>N12+O12-P12</f>
        <v>12.399999999999999</v>
      </c>
      <c r="R12" s="49">
        <v>4</v>
      </c>
      <c r="S12" s="32">
        <v>9</v>
      </c>
      <c r="T12" s="50"/>
      <c r="U12" s="51">
        <f>R12+S12-T12</f>
        <v>13</v>
      </c>
      <c r="V12" s="49">
        <v>2.2</v>
      </c>
      <c r="W12" s="32">
        <v>9</v>
      </c>
      <c r="X12" s="50"/>
      <c r="Y12" s="51">
        <f>V12+W12-X12</f>
        <v>11.2</v>
      </c>
      <c r="Z12" s="49">
        <v>2.7</v>
      </c>
      <c r="AA12" s="32">
        <v>8.5</v>
      </c>
      <c r="AB12" s="50"/>
      <c r="AC12" s="51">
        <f>Z12+AA12-AB12</f>
        <v>11.2</v>
      </c>
      <c r="AD12" s="52">
        <f>I12+M12+Q12+U12+Y12+AC12</f>
        <v>73.35</v>
      </c>
    </row>
    <row r="13" spans="1:31" s="27" customFormat="1" ht="18" customHeight="1">
      <c r="A13" s="48" t="s">
        <v>6</v>
      </c>
      <c r="B13" s="66" t="s">
        <v>112</v>
      </c>
      <c r="C13" s="64" t="s">
        <v>113</v>
      </c>
      <c r="D13" s="65">
        <v>90</v>
      </c>
      <c r="E13" s="64" t="s">
        <v>144</v>
      </c>
      <c r="F13" s="49">
        <v>4.2</v>
      </c>
      <c r="G13" s="32">
        <v>8.6</v>
      </c>
      <c r="H13" s="50"/>
      <c r="I13" s="51">
        <f>F13+G13-H13</f>
        <v>12.8</v>
      </c>
      <c r="J13" s="49">
        <v>2.9</v>
      </c>
      <c r="K13" s="32">
        <v>7.7</v>
      </c>
      <c r="L13" s="50"/>
      <c r="M13" s="51">
        <f>J13+K13-L13</f>
        <v>10.6</v>
      </c>
      <c r="N13" s="49">
        <v>2.7</v>
      </c>
      <c r="O13" s="32">
        <v>8.7</v>
      </c>
      <c r="P13" s="50"/>
      <c r="Q13" s="51">
        <f>N13+O13-P13</f>
        <v>11.399999999999999</v>
      </c>
      <c r="R13" s="49">
        <v>3.8</v>
      </c>
      <c r="S13" s="32">
        <v>9.15</v>
      </c>
      <c r="T13" s="50"/>
      <c r="U13" s="51">
        <f>R13+S13-T13</f>
        <v>12.95</v>
      </c>
      <c r="V13" s="49">
        <v>3.9</v>
      </c>
      <c r="W13" s="32">
        <v>8.9</v>
      </c>
      <c r="X13" s="50"/>
      <c r="Y13" s="51">
        <f>V13+W13-X13</f>
        <v>12.8</v>
      </c>
      <c r="Z13" s="49">
        <v>2.9</v>
      </c>
      <c r="AA13" s="32">
        <v>8.95</v>
      </c>
      <c r="AB13" s="50"/>
      <c r="AC13" s="51">
        <f>Z13+AA13-AB13</f>
        <v>11.85</v>
      </c>
      <c r="AD13" s="52">
        <f>I13+M13+Q13+U13+Y13+AC13</f>
        <v>72.39999999999999</v>
      </c>
      <c r="AE13" s="28"/>
    </row>
    <row r="14" spans="1:30" s="26" customFormat="1" ht="18" customHeight="1">
      <c r="A14" s="48" t="s">
        <v>7</v>
      </c>
      <c r="B14" s="66" t="s">
        <v>114</v>
      </c>
      <c r="C14" s="64" t="s">
        <v>115</v>
      </c>
      <c r="D14" s="65">
        <v>91</v>
      </c>
      <c r="E14" s="64" t="s">
        <v>144</v>
      </c>
      <c r="F14" s="49">
        <v>4.2</v>
      </c>
      <c r="G14" s="32">
        <v>8.1</v>
      </c>
      <c r="H14" s="50"/>
      <c r="I14" s="51">
        <f>F14+G14-H14</f>
        <v>12.3</v>
      </c>
      <c r="J14" s="49">
        <v>3</v>
      </c>
      <c r="K14" s="32">
        <v>8.25</v>
      </c>
      <c r="L14" s="50"/>
      <c r="M14" s="51">
        <f>J14+K14-L14</f>
        <v>11.25</v>
      </c>
      <c r="N14" s="49">
        <v>3.1</v>
      </c>
      <c r="O14" s="32">
        <v>7.75</v>
      </c>
      <c r="P14" s="50"/>
      <c r="Q14" s="51">
        <f>N14+O14-P14</f>
        <v>10.85</v>
      </c>
      <c r="R14" s="49">
        <v>4.2</v>
      </c>
      <c r="S14" s="32">
        <v>8.5</v>
      </c>
      <c r="T14" s="50"/>
      <c r="U14" s="51">
        <f>R14+S14-T14</f>
        <v>12.7</v>
      </c>
      <c r="V14" s="49">
        <v>3.9</v>
      </c>
      <c r="W14" s="32">
        <v>8.3</v>
      </c>
      <c r="X14" s="50"/>
      <c r="Y14" s="51">
        <f>V14+W14-X14</f>
        <v>12.200000000000001</v>
      </c>
      <c r="Z14" s="49">
        <v>3</v>
      </c>
      <c r="AA14" s="32">
        <v>8.8</v>
      </c>
      <c r="AB14" s="50"/>
      <c r="AC14" s="51">
        <f>Z14+AA14-AB14</f>
        <v>11.8</v>
      </c>
      <c r="AD14" s="52">
        <f>I14+M14+Q14+U14+Y14+AC14</f>
        <v>71.1</v>
      </c>
    </row>
    <row r="15" spans="1:30" s="26" customFormat="1" ht="18" customHeight="1">
      <c r="A15" s="48" t="s">
        <v>8</v>
      </c>
      <c r="B15" s="66" t="s">
        <v>119</v>
      </c>
      <c r="C15" s="64" t="s">
        <v>68</v>
      </c>
      <c r="D15" s="65">
        <v>87</v>
      </c>
      <c r="E15" s="64" t="s">
        <v>137</v>
      </c>
      <c r="F15" s="49">
        <v>3.6</v>
      </c>
      <c r="G15" s="32">
        <v>9.1</v>
      </c>
      <c r="H15" s="50"/>
      <c r="I15" s="51">
        <f>F15+G15-H15</f>
        <v>12.7</v>
      </c>
      <c r="J15" s="49">
        <v>3.3</v>
      </c>
      <c r="K15" s="32">
        <v>4.75</v>
      </c>
      <c r="L15" s="50"/>
      <c r="M15" s="51">
        <f>J15+K15-L15</f>
        <v>8.05</v>
      </c>
      <c r="N15" s="49">
        <v>2.8</v>
      </c>
      <c r="O15" s="32">
        <v>8.85</v>
      </c>
      <c r="P15" s="50"/>
      <c r="Q15" s="51">
        <f>N15+O15-P15</f>
        <v>11.649999999999999</v>
      </c>
      <c r="R15" s="49">
        <v>4.6</v>
      </c>
      <c r="S15" s="32">
        <v>9.5</v>
      </c>
      <c r="T15" s="50"/>
      <c r="U15" s="51">
        <f>R15+S15-T15</f>
        <v>14.1</v>
      </c>
      <c r="V15" s="49">
        <v>3.3</v>
      </c>
      <c r="W15" s="32">
        <v>9.4</v>
      </c>
      <c r="X15" s="50"/>
      <c r="Y15" s="51">
        <f>V15+W15-X15</f>
        <v>12.7</v>
      </c>
      <c r="Z15" s="49">
        <v>2.7</v>
      </c>
      <c r="AA15" s="32">
        <v>8.45</v>
      </c>
      <c r="AB15" s="50"/>
      <c r="AC15" s="51">
        <f>Z15+AA15-AB15</f>
        <v>11.149999999999999</v>
      </c>
      <c r="AD15" s="52">
        <f>I15+M15+Q15+U15+Y15+AC15</f>
        <v>70.35</v>
      </c>
    </row>
    <row r="16" spans="1:30" ht="18" customHeight="1">
      <c r="A16" s="48" t="s">
        <v>9</v>
      </c>
      <c r="B16" s="66" t="s">
        <v>69</v>
      </c>
      <c r="C16" s="64" t="s">
        <v>33</v>
      </c>
      <c r="D16" s="65">
        <v>89</v>
      </c>
      <c r="E16" s="64" t="s">
        <v>131</v>
      </c>
      <c r="F16" s="49">
        <v>3.4</v>
      </c>
      <c r="G16" s="32">
        <v>8</v>
      </c>
      <c r="H16" s="50"/>
      <c r="I16" s="51">
        <f>F16+G16-H16</f>
        <v>11.4</v>
      </c>
      <c r="J16" s="49">
        <v>2.9</v>
      </c>
      <c r="K16" s="32">
        <v>8</v>
      </c>
      <c r="L16" s="50"/>
      <c r="M16" s="51">
        <f>J16+K16-L16</f>
        <v>10.9</v>
      </c>
      <c r="N16" s="49">
        <v>2</v>
      </c>
      <c r="O16" s="32">
        <v>8.3</v>
      </c>
      <c r="P16" s="50"/>
      <c r="Q16" s="51">
        <f>N16+O16-P16</f>
        <v>10.3</v>
      </c>
      <c r="R16" s="49">
        <v>3.8</v>
      </c>
      <c r="S16" s="32">
        <v>8.45</v>
      </c>
      <c r="T16" s="50"/>
      <c r="U16" s="51">
        <f>R16+S16-T16</f>
        <v>12.25</v>
      </c>
      <c r="V16" s="49">
        <v>3</v>
      </c>
      <c r="W16" s="32">
        <v>9.4</v>
      </c>
      <c r="X16" s="50"/>
      <c r="Y16" s="51">
        <f>V16+W16-X16</f>
        <v>12.4</v>
      </c>
      <c r="Z16" s="49">
        <v>3.1</v>
      </c>
      <c r="AA16" s="32">
        <v>8.25</v>
      </c>
      <c r="AB16" s="50"/>
      <c r="AC16" s="51">
        <f>Z16+AA16-AB16</f>
        <v>11.35</v>
      </c>
      <c r="AD16" s="52">
        <f>I16+M16+Q16+U16+Y16+AC16</f>
        <v>68.6</v>
      </c>
    </row>
    <row r="17" spans="1:30" ht="18" customHeight="1">
      <c r="A17" s="48" t="s">
        <v>10</v>
      </c>
      <c r="B17" s="39" t="s">
        <v>78</v>
      </c>
      <c r="C17" s="62" t="s">
        <v>79</v>
      </c>
      <c r="D17" s="63">
        <v>86</v>
      </c>
      <c r="E17" s="62" t="s">
        <v>59</v>
      </c>
      <c r="F17" s="49">
        <v>3.1</v>
      </c>
      <c r="G17" s="32">
        <v>9.1</v>
      </c>
      <c r="H17" s="50"/>
      <c r="I17" s="51">
        <f>F17+G17-H17</f>
        <v>12.2</v>
      </c>
      <c r="J17" s="49">
        <v>2.7</v>
      </c>
      <c r="K17" s="32">
        <v>8.5</v>
      </c>
      <c r="L17" s="50"/>
      <c r="M17" s="51">
        <f>J17+K17-L17</f>
        <v>11.2</v>
      </c>
      <c r="N17" s="49">
        <v>2.4</v>
      </c>
      <c r="O17" s="32">
        <v>4.9</v>
      </c>
      <c r="P17" s="50"/>
      <c r="Q17" s="51">
        <f>N17+O17-P17</f>
        <v>7.300000000000001</v>
      </c>
      <c r="R17" s="49">
        <v>4</v>
      </c>
      <c r="S17" s="32">
        <v>9.3</v>
      </c>
      <c r="T17" s="50"/>
      <c r="U17" s="51">
        <f>R17+S17-T17</f>
        <v>13.3</v>
      </c>
      <c r="V17" s="49">
        <v>2.9</v>
      </c>
      <c r="W17" s="32">
        <v>4.3</v>
      </c>
      <c r="X17" s="50"/>
      <c r="Y17" s="51">
        <f>V17+W17-X17</f>
        <v>7.199999999999999</v>
      </c>
      <c r="Z17" s="49">
        <v>2.6</v>
      </c>
      <c r="AA17" s="32">
        <v>8.7</v>
      </c>
      <c r="AB17" s="50"/>
      <c r="AC17" s="51">
        <f>Z17+AA17-AB17</f>
        <v>11.299999999999999</v>
      </c>
      <c r="AD17" s="52">
        <f>I17+M17+Q17+U17+Y17+AC17</f>
        <v>62.5</v>
      </c>
    </row>
    <row r="18" spans="1:30" ht="18" customHeight="1">
      <c r="A18" s="48" t="s">
        <v>13</v>
      </c>
      <c r="B18" s="39" t="s">
        <v>81</v>
      </c>
      <c r="C18" s="62" t="s">
        <v>60</v>
      </c>
      <c r="D18" s="63">
        <v>77</v>
      </c>
      <c r="E18" s="62" t="s">
        <v>63</v>
      </c>
      <c r="F18" s="49">
        <v>3.6</v>
      </c>
      <c r="G18" s="32">
        <v>9</v>
      </c>
      <c r="H18" s="50"/>
      <c r="I18" s="51">
        <f>F18+G18-H18</f>
        <v>12.6</v>
      </c>
      <c r="J18" s="49">
        <v>3.6</v>
      </c>
      <c r="K18" s="32">
        <v>8.7</v>
      </c>
      <c r="L18" s="50"/>
      <c r="M18" s="51">
        <f>J18+K18-L18</f>
        <v>12.299999999999999</v>
      </c>
      <c r="N18" s="49">
        <v>3.8</v>
      </c>
      <c r="O18" s="32">
        <v>8.75</v>
      </c>
      <c r="P18" s="50"/>
      <c r="Q18" s="51">
        <f>N18+O18-P18</f>
        <v>12.55</v>
      </c>
      <c r="R18" s="49"/>
      <c r="S18" s="32"/>
      <c r="T18" s="50"/>
      <c r="U18" s="51">
        <f>R18+S18-T18</f>
        <v>0</v>
      </c>
      <c r="V18" s="49">
        <v>3.7</v>
      </c>
      <c r="W18" s="32">
        <v>9.2</v>
      </c>
      <c r="X18" s="50"/>
      <c r="Y18" s="51">
        <f>V18+W18-X18</f>
        <v>12.899999999999999</v>
      </c>
      <c r="Z18" s="49">
        <v>2</v>
      </c>
      <c r="AA18" s="32">
        <v>7.95</v>
      </c>
      <c r="AB18" s="50"/>
      <c r="AC18" s="51">
        <f>Z18+AA18-AB18</f>
        <v>9.95</v>
      </c>
      <c r="AD18" s="52">
        <f>I18+M18+Q18+U18+Y18+AC18</f>
        <v>60.3</v>
      </c>
    </row>
    <row r="19" spans="1:30" ht="18" customHeight="1">
      <c r="A19" s="48" t="s">
        <v>14</v>
      </c>
      <c r="B19" s="39" t="s">
        <v>43</v>
      </c>
      <c r="C19" s="62" t="s">
        <v>40</v>
      </c>
      <c r="D19" s="63">
        <v>91</v>
      </c>
      <c r="E19" s="62" t="s">
        <v>84</v>
      </c>
      <c r="F19" s="49">
        <v>3.8</v>
      </c>
      <c r="G19" s="32">
        <v>8.5</v>
      </c>
      <c r="H19" s="50"/>
      <c r="I19" s="51">
        <f>F19+G19-H19</f>
        <v>12.3</v>
      </c>
      <c r="J19" s="49">
        <v>2.9</v>
      </c>
      <c r="K19" s="32">
        <v>8.5</v>
      </c>
      <c r="L19" s="50"/>
      <c r="M19" s="51">
        <f>J19+K19-L19</f>
        <v>11.4</v>
      </c>
      <c r="N19" s="49">
        <v>2.5</v>
      </c>
      <c r="O19" s="32">
        <v>8.25</v>
      </c>
      <c r="P19" s="50"/>
      <c r="Q19" s="51">
        <f>N19+O19-P19</f>
        <v>10.75</v>
      </c>
      <c r="R19" s="49"/>
      <c r="S19" s="32"/>
      <c r="T19" s="50"/>
      <c r="U19" s="51">
        <f>R19+S19-T19</f>
        <v>0</v>
      </c>
      <c r="V19" s="49">
        <v>3.1</v>
      </c>
      <c r="W19" s="32">
        <v>8.9</v>
      </c>
      <c r="X19" s="50"/>
      <c r="Y19" s="51">
        <f>V19+W19-X19</f>
        <v>12</v>
      </c>
      <c r="Z19" s="49">
        <v>2.4</v>
      </c>
      <c r="AA19" s="32">
        <v>8.5</v>
      </c>
      <c r="AB19" s="50"/>
      <c r="AC19" s="51">
        <f>Z19+AA19-AB19</f>
        <v>10.9</v>
      </c>
      <c r="AD19" s="52">
        <f>I19+M19+Q19+U19+Y19+AC19</f>
        <v>57.35</v>
      </c>
    </row>
    <row r="20" spans="1:30" ht="18" customHeight="1">
      <c r="A20" s="48" t="s">
        <v>15</v>
      </c>
      <c r="B20" s="39" t="s">
        <v>48</v>
      </c>
      <c r="C20" s="62" t="s">
        <v>49</v>
      </c>
      <c r="D20" s="63">
        <v>88</v>
      </c>
      <c r="E20" s="62" t="s">
        <v>84</v>
      </c>
      <c r="F20" s="49"/>
      <c r="G20" s="32"/>
      <c r="H20" s="50"/>
      <c r="I20" s="51">
        <f>F20+G20-H20</f>
        <v>0</v>
      </c>
      <c r="J20" s="49">
        <v>4.4</v>
      </c>
      <c r="K20" s="32">
        <v>8.9</v>
      </c>
      <c r="L20" s="50"/>
      <c r="M20" s="51">
        <f>J20+K20-L20</f>
        <v>13.3</v>
      </c>
      <c r="N20" s="49">
        <v>2.8</v>
      </c>
      <c r="O20" s="32">
        <v>8.8</v>
      </c>
      <c r="P20" s="50"/>
      <c r="Q20" s="51">
        <f>N20+O20-P20</f>
        <v>11.600000000000001</v>
      </c>
      <c r="R20" s="49">
        <v>4.6</v>
      </c>
      <c r="S20" s="32">
        <v>9.2</v>
      </c>
      <c r="T20" s="50"/>
      <c r="U20" s="51">
        <f>R20+S20-T20</f>
        <v>13.799999999999999</v>
      </c>
      <c r="V20" s="49">
        <v>4.1</v>
      </c>
      <c r="W20" s="32">
        <v>9</v>
      </c>
      <c r="X20" s="50"/>
      <c r="Y20" s="51">
        <f>V20+W20-X20</f>
        <v>13.1</v>
      </c>
      <c r="Z20" s="49"/>
      <c r="AA20" s="32"/>
      <c r="AB20" s="50"/>
      <c r="AC20" s="51">
        <f>Z20+AA20-AB20</f>
        <v>0</v>
      </c>
      <c r="AD20" s="52">
        <f>I20+M20+Q20+U20+Y20+AC20</f>
        <v>51.800000000000004</v>
      </c>
    </row>
    <row r="21" spans="1:30" ht="18" customHeight="1">
      <c r="A21" s="48" t="s">
        <v>16</v>
      </c>
      <c r="B21" s="39" t="s">
        <v>76</v>
      </c>
      <c r="C21" s="62" t="s">
        <v>33</v>
      </c>
      <c r="D21" s="63">
        <v>88</v>
      </c>
      <c r="E21" s="62" t="s">
        <v>59</v>
      </c>
      <c r="F21" s="49">
        <v>3.2</v>
      </c>
      <c r="G21" s="32">
        <v>8.4</v>
      </c>
      <c r="H21" s="50"/>
      <c r="I21" s="51">
        <f>F21+G21-H21</f>
        <v>11.600000000000001</v>
      </c>
      <c r="J21" s="49">
        <v>3.4</v>
      </c>
      <c r="K21" s="32">
        <v>7.8</v>
      </c>
      <c r="L21" s="50"/>
      <c r="M21" s="51">
        <f>J21+K21-L21</f>
        <v>11.2</v>
      </c>
      <c r="N21" s="49"/>
      <c r="O21" s="32"/>
      <c r="P21" s="50"/>
      <c r="Q21" s="51">
        <f>N21+O21-P21</f>
        <v>0</v>
      </c>
      <c r="R21" s="49">
        <v>3.8</v>
      </c>
      <c r="S21" s="32">
        <v>9.35</v>
      </c>
      <c r="T21" s="50"/>
      <c r="U21" s="51">
        <f>R21+S21-T21</f>
        <v>13.149999999999999</v>
      </c>
      <c r="V21" s="49"/>
      <c r="W21" s="32"/>
      <c r="X21" s="50"/>
      <c r="Y21" s="51">
        <f>V21+W21-X21</f>
        <v>0</v>
      </c>
      <c r="Z21" s="49">
        <v>1.9</v>
      </c>
      <c r="AA21" s="32">
        <v>8.95</v>
      </c>
      <c r="AB21" s="50"/>
      <c r="AC21" s="51">
        <f>Z21+AA21-AB21</f>
        <v>10.85</v>
      </c>
      <c r="AD21" s="52">
        <f>I21+M21+Q21+U21+Y21+AC21</f>
        <v>46.800000000000004</v>
      </c>
    </row>
    <row r="22" spans="1:30" ht="18" customHeight="1">
      <c r="A22" s="48" t="s">
        <v>22</v>
      </c>
      <c r="B22" s="39" t="s">
        <v>92</v>
      </c>
      <c r="C22" s="62" t="s">
        <v>93</v>
      </c>
      <c r="D22" s="63">
        <v>85</v>
      </c>
      <c r="E22" s="62" t="s">
        <v>142</v>
      </c>
      <c r="F22" s="49">
        <v>3.4</v>
      </c>
      <c r="G22" s="32">
        <v>8.2</v>
      </c>
      <c r="H22" s="50">
        <v>0.1</v>
      </c>
      <c r="I22" s="51">
        <f>F22+G22-H22</f>
        <v>11.5</v>
      </c>
      <c r="J22" s="49"/>
      <c r="K22" s="32"/>
      <c r="L22" s="50"/>
      <c r="M22" s="51">
        <f>J22+K22-L22</f>
        <v>0</v>
      </c>
      <c r="N22" s="49">
        <v>2.4</v>
      </c>
      <c r="O22" s="32">
        <v>7.75</v>
      </c>
      <c r="P22" s="50"/>
      <c r="Q22" s="51">
        <f>N22+O22-P22</f>
        <v>10.15</v>
      </c>
      <c r="R22" s="49">
        <v>4.6</v>
      </c>
      <c r="S22" s="32">
        <v>8.6</v>
      </c>
      <c r="T22" s="50"/>
      <c r="U22" s="51">
        <f>R22+S22-T22</f>
        <v>13.2</v>
      </c>
      <c r="V22" s="49"/>
      <c r="W22" s="32"/>
      <c r="X22" s="50"/>
      <c r="Y22" s="51">
        <f>V22+W22-X22</f>
        <v>0</v>
      </c>
      <c r="Z22" s="49">
        <v>3.4</v>
      </c>
      <c r="AA22" s="32">
        <v>8.35</v>
      </c>
      <c r="AB22" s="50"/>
      <c r="AC22" s="51">
        <f>Z22+AA22-AB22</f>
        <v>11.75</v>
      </c>
      <c r="AD22" s="52">
        <f>I22+M22+Q22+U22+Y22+AC22</f>
        <v>46.599999999999994</v>
      </c>
    </row>
    <row r="23" spans="1:30" ht="18" customHeight="1">
      <c r="A23" s="48" t="s">
        <v>23</v>
      </c>
      <c r="B23" s="39" t="s">
        <v>133</v>
      </c>
      <c r="C23" s="62" t="s">
        <v>134</v>
      </c>
      <c r="D23" s="63">
        <v>92</v>
      </c>
      <c r="E23" s="81" t="s">
        <v>132</v>
      </c>
      <c r="F23" s="49">
        <v>3.3</v>
      </c>
      <c r="G23" s="32">
        <v>8.2</v>
      </c>
      <c r="H23" s="82"/>
      <c r="I23" s="51">
        <f>F23+G23-H23</f>
        <v>11.5</v>
      </c>
      <c r="J23" s="49">
        <v>2.2</v>
      </c>
      <c r="K23" s="32">
        <v>4.4</v>
      </c>
      <c r="L23" s="50"/>
      <c r="M23" s="51">
        <f>J23+K23-L23</f>
        <v>6.6000000000000005</v>
      </c>
      <c r="N23" s="49">
        <v>2</v>
      </c>
      <c r="O23" s="32">
        <v>3.15</v>
      </c>
      <c r="P23" s="50"/>
      <c r="Q23" s="51">
        <f>N23+O23-P23</f>
        <v>5.15</v>
      </c>
      <c r="R23" s="49">
        <v>3.8</v>
      </c>
      <c r="S23" s="32">
        <v>9.1</v>
      </c>
      <c r="T23" s="50"/>
      <c r="U23" s="51">
        <f>R23+S23-T23</f>
        <v>12.899999999999999</v>
      </c>
      <c r="V23" s="49">
        <v>2.3</v>
      </c>
      <c r="W23" s="32">
        <v>4.2</v>
      </c>
      <c r="X23" s="50"/>
      <c r="Y23" s="51">
        <f>V23+W23-X23</f>
        <v>6.5</v>
      </c>
      <c r="Z23" s="49">
        <v>1.4</v>
      </c>
      <c r="AA23" s="32">
        <v>0.85</v>
      </c>
      <c r="AB23" s="50"/>
      <c r="AC23" s="51">
        <f>Z23+AA23-AB23</f>
        <v>2.25</v>
      </c>
      <c r="AD23" s="52">
        <f>I23+M23+Q23+U23+Y23+AC23</f>
        <v>44.9</v>
      </c>
    </row>
    <row r="24" spans="1:30" ht="18" customHeight="1">
      <c r="A24" s="48" t="s">
        <v>24</v>
      </c>
      <c r="B24" s="39" t="s">
        <v>42</v>
      </c>
      <c r="C24" s="62" t="s">
        <v>79</v>
      </c>
      <c r="D24" s="63">
        <v>88</v>
      </c>
      <c r="E24" s="81" t="s">
        <v>132</v>
      </c>
      <c r="F24" s="49">
        <v>3</v>
      </c>
      <c r="G24" s="32">
        <v>8.8</v>
      </c>
      <c r="H24" s="82"/>
      <c r="I24" s="51">
        <f>F24+G24-H24</f>
        <v>11.8</v>
      </c>
      <c r="J24" s="49">
        <v>1.9</v>
      </c>
      <c r="K24" s="32">
        <v>2.35</v>
      </c>
      <c r="L24" s="50"/>
      <c r="M24" s="51">
        <f>J24+K24-L24</f>
        <v>4.25</v>
      </c>
      <c r="N24" s="49">
        <v>1.8</v>
      </c>
      <c r="O24" s="32">
        <v>4.75</v>
      </c>
      <c r="P24" s="50"/>
      <c r="Q24" s="51">
        <f>N24+O24-P24</f>
        <v>6.55</v>
      </c>
      <c r="R24" s="49">
        <v>3.8</v>
      </c>
      <c r="S24" s="32">
        <v>8.95</v>
      </c>
      <c r="T24" s="50"/>
      <c r="U24" s="51">
        <f>R24+S24-T24</f>
        <v>12.75</v>
      </c>
      <c r="V24" s="49">
        <v>1.2</v>
      </c>
      <c r="W24" s="32">
        <v>0</v>
      </c>
      <c r="X24" s="50"/>
      <c r="Y24" s="51">
        <f>V24+W24-X24</f>
        <v>1.2</v>
      </c>
      <c r="Z24" s="49">
        <v>1.7</v>
      </c>
      <c r="AA24" s="32">
        <v>4.85</v>
      </c>
      <c r="AB24" s="50"/>
      <c r="AC24" s="51">
        <f>Z24+AA24-AB24</f>
        <v>6.55</v>
      </c>
      <c r="AD24" s="52">
        <f>I24+M24+Q24+U24+Y24+AC24</f>
        <v>43.1</v>
      </c>
    </row>
    <row r="25" spans="1:30" ht="18" customHeight="1">
      <c r="A25" s="48" t="s">
        <v>24</v>
      </c>
      <c r="B25" s="39" t="s">
        <v>135</v>
      </c>
      <c r="C25" s="62" t="s">
        <v>35</v>
      </c>
      <c r="D25" s="63">
        <v>86</v>
      </c>
      <c r="E25" s="81" t="s">
        <v>132</v>
      </c>
      <c r="F25" s="49">
        <v>2.5</v>
      </c>
      <c r="G25" s="32">
        <v>8.7</v>
      </c>
      <c r="H25" s="82"/>
      <c r="I25" s="51">
        <f>F25+G25-H25</f>
        <v>11.2</v>
      </c>
      <c r="J25" s="49">
        <v>2.6</v>
      </c>
      <c r="K25" s="32">
        <v>2.9</v>
      </c>
      <c r="L25" s="50"/>
      <c r="M25" s="51">
        <f>J25+K25-L25</f>
        <v>5.5</v>
      </c>
      <c r="N25" s="49">
        <v>1.3</v>
      </c>
      <c r="O25" s="32">
        <v>3.05</v>
      </c>
      <c r="P25" s="50"/>
      <c r="Q25" s="51">
        <f>N25+O25-P25</f>
        <v>4.35</v>
      </c>
      <c r="R25" s="49">
        <v>3.8</v>
      </c>
      <c r="S25" s="32">
        <v>8.55</v>
      </c>
      <c r="T25" s="50"/>
      <c r="U25" s="51">
        <f>R25+S25-T25</f>
        <v>12.350000000000001</v>
      </c>
      <c r="V25" s="49">
        <v>2</v>
      </c>
      <c r="W25" s="32">
        <v>3.2</v>
      </c>
      <c r="X25" s="50"/>
      <c r="Y25" s="51">
        <f>V25+W25-X25</f>
        <v>5.2</v>
      </c>
      <c r="Z25" s="49">
        <v>1.6</v>
      </c>
      <c r="AA25" s="32">
        <v>2.9</v>
      </c>
      <c r="AB25" s="50"/>
      <c r="AC25" s="51">
        <f>Z25+AA25-AB25</f>
        <v>4.5</v>
      </c>
      <c r="AD25" s="52">
        <f>I25+M25+Q25+U25+Y25+AC25</f>
        <v>43.1</v>
      </c>
    </row>
    <row r="26" spans="1:30" ht="18" customHeight="1">
      <c r="A26" s="48" t="s">
        <v>26</v>
      </c>
      <c r="B26" s="39" t="s">
        <v>91</v>
      </c>
      <c r="C26" s="62" t="s">
        <v>37</v>
      </c>
      <c r="D26" s="63">
        <v>87</v>
      </c>
      <c r="E26" s="62" t="s">
        <v>141</v>
      </c>
      <c r="F26" s="49">
        <v>3.5</v>
      </c>
      <c r="G26" s="32">
        <v>8</v>
      </c>
      <c r="H26" s="50"/>
      <c r="I26" s="51">
        <f>F26+G26-H26</f>
        <v>11.5</v>
      </c>
      <c r="J26" s="49">
        <v>2.5</v>
      </c>
      <c r="K26" s="32">
        <v>4.3</v>
      </c>
      <c r="L26" s="50"/>
      <c r="M26" s="51">
        <f>J26+K26-L26</f>
        <v>6.8</v>
      </c>
      <c r="N26" s="49"/>
      <c r="O26" s="32"/>
      <c r="P26" s="50"/>
      <c r="Q26" s="51">
        <f>N26+O26-P26</f>
        <v>0</v>
      </c>
      <c r="R26" s="49">
        <v>4.6</v>
      </c>
      <c r="S26" s="32">
        <v>9.1</v>
      </c>
      <c r="T26" s="50"/>
      <c r="U26" s="51">
        <f>R26+S26-T26</f>
        <v>13.7</v>
      </c>
      <c r="V26" s="49">
        <v>3</v>
      </c>
      <c r="W26" s="32">
        <v>8</v>
      </c>
      <c r="X26" s="50"/>
      <c r="Y26" s="51">
        <f>V26+W26-X26</f>
        <v>11</v>
      </c>
      <c r="Z26" s="49"/>
      <c r="AA26" s="32"/>
      <c r="AB26" s="50"/>
      <c r="AC26" s="51">
        <f>Z26+AA26-AB26</f>
        <v>0</v>
      </c>
      <c r="AD26" s="52">
        <f>I26+M26+Q26+U26+Y26+AC26</f>
        <v>43</v>
      </c>
    </row>
    <row r="27" spans="1:30" ht="18" customHeight="1">
      <c r="A27" s="48" t="s">
        <v>27</v>
      </c>
      <c r="B27" s="66" t="s">
        <v>67</v>
      </c>
      <c r="C27" s="64" t="s">
        <v>68</v>
      </c>
      <c r="D27" s="65">
        <v>91</v>
      </c>
      <c r="E27" s="64" t="s">
        <v>131</v>
      </c>
      <c r="F27" s="49">
        <v>3.8</v>
      </c>
      <c r="G27" s="32">
        <v>8.5</v>
      </c>
      <c r="H27" s="50"/>
      <c r="I27" s="51">
        <f>F27+G27-H27</f>
        <v>12.3</v>
      </c>
      <c r="J27" s="49"/>
      <c r="K27" s="32"/>
      <c r="L27" s="50"/>
      <c r="M27" s="51">
        <f>J27+K27-L27</f>
        <v>0</v>
      </c>
      <c r="N27" s="49">
        <v>1.9</v>
      </c>
      <c r="O27" s="32">
        <v>8.5</v>
      </c>
      <c r="P27" s="50"/>
      <c r="Q27" s="51">
        <f>N27+O27-P27</f>
        <v>10.4</v>
      </c>
      <c r="R27" s="49">
        <v>3.8</v>
      </c>
      <c r="S27" s="32">
        <v>9.2</v>
      </c>
      <c r="T27" s="50"/>
      <c r="U27" s="51">
        <f>R27+S27-T27</f>
        <v>13</v>
      </c>
      <c r="V27" s="49">
        <v>2.4</v>
      </c>
      <c r="W27" s="32">
        <v>4.2</v>
      </c>
      <c r="X27" s="50"/>
      <c r="Y27" s="51">
        <f>V27+W27-X27</f>
        <v>6.6</v>
      </c>
      <c r="Z27" s="49"/>
      <c r="AA27" s="32"/>
      <c r="AB27" s="50"/>
      <c r="AC27" s="51">
        <f>Z27+AA27-AB27</f>
        <v>0</v>
      </c>
      <c r="AD27" s="52">
        <f>I27+M27+Q27+U27+Y27+AC27</f>
        <v>42.300000000000004</v>
      </c>
    </row>
    <row r="28" spans="1:30" ht="18" customHeight="1">
      <c r="A28" s="48" t="s">
        <v>28</v>
      </c>
      <c r="B28" s="39" t="s">
        <v>110</v>
      </c>
      <c r="C28" s="62" t="s">
        <v>39</v>
      </c>
      <c r="D28" s="63">
        <v>78</v>
      </c>
      <c r="E28" s="62" t="s">
        <v>63</v>
      </c>
      <c r="F28" s="49"/>
      <c r="G28" s="32"/>
      <c r="H28" s="50"/>
      <c r="I28" s="51">
        <f>F28+G28-H28</f>
        <v>0</v>
      </c>
      <c r="J28" s="49">
        <v>3.7</v>
      </c>
      <c r="K28" s="32">
        <v>8.9</v>
      </c>
      <c r="L28" s="50"/>
      <c r="M28" s="51">
        <f>J28+K28-L28</f>
        <v>12.600000000000001</v>
      </c>
      <c r="N28" s="49"/>
      <c r="O28" s="32"/>
      <c r="P28" s="50"/>
      <c r="Q28" s="51">
        <f>N28+O28-P28</f>
        <v>0</v>
      </c>
      <c r="R28" s="49">
        <v>3.8</v>
      </c>
      <c r="S28" s="32">
        <v>9.6</v>
      </c>
      <c r="T28" s="50"/>
      <c r="U28" s="51">
        <f>R28+S28-T28</f>
        <v>13.399999999999999</v>
      </c>
      <c r="V28" s="49">
        <v>4</v>
      </c>
      <c r="W28" s="32">
        <v>9.2</v>
      </c>
      <c r="X28" s="50"/>
      <c r="Y28" s="51">
        <f>V28+W28-X28</f>
        <v>13.2</v>
      </c>
      <c r="Z28" s="49"/>
      <c r="AA28" s="32"/>
      <c r="AB28" s="50"/>
      <c r="AC28" s="51">
        <f>Z28+AA28-AB28</f>
        <v>0</v>
      </c>
      <c r="AD28" s="52">
        <f>I28+M28+Q28+U28+Y28+AC28</f>
        <v>39.2</v>
      </c>
    </row>
    <row r="29" spans="1:30" ht="18" customHeight="1">
      <c r="A29" s="48" t="s">
        <v>29</v>
      </c>
      <c r="B29" s="39" t="s">
        <v>80</v>
      </c>
      <c r="C29" s="62" t="s">
        <v>60</v>
      </c>
      <c r="D29" s="63">
        <v>87</v>
      </c>
      <c r="E29" s="62" t="s">
        <v>58</v>
      </c>
      <c r="F29" s="49"/>
      <c r="G29" s="32"/>
      <c r="H29" s="50"/>
      <c r="I29" s="51">
        <f>F29+G29-H29</f>
        <v>0</v>
      </c>
      <c r="J29" s="49">
        <v>1.6</v>
      </c>
      <c r="K29" s="32">
        <v>0</v>
      </c>
      <c r="L29" s="50"/>
      <c r="M29" s="51">
        <f>J29+K29-L29</f>
        <v>1.6</v>
      </c>
      <c r="N29" s="49">
        <v>1.8</v>
      </c>
      <c r="O29" s="32">
        <v>8</v>
      </c>
      <c r="P29" s="50"/>
      <c r="Q29" s="51">
        <f>N29+O29-P29</f>
        <v>9.8</v>
      </c>
      <c r="R29" s="49">
        <v>3.4</v>
      </c>
      <c r="S29" s="32">
        <v>9.25</v>
      </c>
      <c r="T29" s="50"/>
      <c r="U29" s="51">
        <f>R29+S29-T29</f>
        <v>12.65</v>
      </c>
      <c r="V29" s="49"/>
      <c r="W29" s="32"/>
      <c r="X29" s="50"/>
      <c r="Y29" s="51">
        <f>V29+W29-X29</f>
        <v>0</v>
      </c>
      <c r="Z29" s="49">
        <v>1.2</v>
      </c>
      <c r="AA29" s="32">
        <v>0</v>
      </c>
      <c r="AB29" s="50"/>
      <c r="AC29" s="51">
        <f>Z29+AA29-AB29</f>
        <v>1.2</v>
      </c>
      <c r="AD29" s="52">
        <f>I29+M29+Q29+U29+Y29+AC29</f>
        <v>25.25</v>
      </c>
    </row>
    <row r="30" spans="1:30" ht="18" customHeight="1">
      <c r="A30" s="48" t="s">
        <v>30</v>
      </c>
      <c r="B30" s="39" t="s">
        <v>38</v>
      </c>
      <c r="C30" s="62" t="s">
        <v>39</v>
      </c>
      <c r="D30" s="63">
        <v>91</v>
      </c>
      <c r="E30" s="62" t="s">
        <v>58</v>
      </c>
      <c r="F30" s="49"/>
      <c r="G30" s="32"/>
      <c r="H30" s="50"/>
      <c r="I30" s="51">
        <f>F30+G30-H30</f>
        <v>0</v>
      </c>
      <c r="J30" s="49"/>
      <c r="K30" s="32"/>
      <c r="L30" s="50"/>
      <c r="M30" s="51">
        <f>J30+K30-L30</f>
        <v>0</v>
      </c>
      <c r="N30" s="49">
        <v>1.6</v>
      </c>
      <c r="O30" s="32">
        <v>3.6</v>
      </c>
      <c r="P30" s="50"/>
      <c r="Q30" s="51">
        <f>N30+O30-P30</f>
        <v>5.2</v>
      </c>
      <c r="R30" s="49">
        <v>3</v>
      </c>
      <c r="S30" s="32">
        <v>9.4</v>
      </c>
      <c r="T30" s="50"/>
      <c r="U30" s="51">
        <f>R30+S30-T30</f>
        <v>12.4</v>
      </c>
      <c r="V30" s="49">
        <v>2</v>
      </c>
      <c r="W30" s="32">
        <v>3.7</v>
      </c>
      <c r="X30" s="50"/>
      <c r="Y30" s="51">
        <f>V30+W30-X30</f>
        <v>5.7</v>
      </c>
      <c r="Z30" s="49"/>
      <c r="AA30" s="32"/>
      <c r="AB30" s="50"/>
      <c r="AC30" s="51">
        <f>Z30+AA30-AB30</f>
        <v>0</v>
      </c>
      <c r="AD30" s="52">
        <f>I30+M30+Q30+U30+Y30+AC30</f>
        <v>23.3</v>
      </c>
    </row>
    <row r="31" spans="1:30" ht="18" customHeight="1">
      <c r="A31" s="48" t="s">
        <v>50</v>
      </c>
      <c r="B31" s="39" t="s">
        <v>77</v>
      </c>
      <c r="C31" s="62" t="s">
        <v>35</v>
      </c>
      <c r="D31" s="63">
        <v>89</v>
      </c>
      <c r="E31" s="62" t="s">
        <v>84</v>
      </c>
      <c r="F31" s="49"/>
      <c r="G31" s="32"/>
      <c r="H31" s="50"/>
      <c r="I31" s="51">
        <f>F31+G31-H31</f>
        <v>0</v>
      </c>
      <c r="J31" s="49">
        <v>2.7</v>
      </c>
      <c r="K31" s="32">
        <v>4.9</v>
      </c>
      <c r="L31" s="50"/>
      <c r="M31" s="51">
        <f>J31+K31-L31</f>
        <v>7.6000000000000005</v>
      </c>
      <c r="N31" s="49">
        <v>1.6</v>
      </c>
      <c r="O31" s="32">
        <v>4.1</v>
      </c>
      <c r="P31" s="50"/>
      <c r="Q31" s="51">
        <f>N31+O31-P31</f>
        <v>5.699999999999999</v>
      </c>
      <c r="R31" s="49"/>
      <c r="S31" s="32"/>
      <c r="T31" s="50"/>
      <c r="U31" s="51">
        <f>R31+S31-T31</f>
        <v>0</v>
      </c>
      <c r="V31" s="49">
        <v>2.5</v>
      </c>
      <c r="W31" s="32">
        <v>7.2</v>
      </c>
      <c r="X31" s="50"/>
      <c r="Y31" s="51">
        <f>V31+W31-X31</f>
        <v>9.7</v>
      </c>
      <c r="Z31" s="49"/>
      <c r="AA31" s="32"/>
      <c r="AB31" s="50"/>
      <c r="AC31" s="51">
        <f>Z31+AA31-AB31</f>
        <v>0</v>
      </c>
      <c r="AD31" s="52">
        <f>I31+M31+Q31+U31+Y31+AC31</f>
        <v>23</v>
      </c>
    </row>
    <row r="32" spans="1:30" ht="18" customHeight="1">
      <c r="A32" s="48" t="s">
        <v>51</v>
      </c>
      <c r="B32" s="39" t="s">
        <v>82</v>
      </c>
      <c r="C32" s="62" t="s">
        <v>11</v>
      </c>
      <c r="D32" s="63">
        <v>85</v>
      </c>
      <c r="E32" s="62" t="s">
        <v>63</v>
      </c>
      <c r="F32" s="49">
        <v>3.4</v>
      </c>
      <c r="G32" s="32">
        <v>8.4</v>
      </c>
      <c r="H32" s="50"/>
      <c r="I32" s="51">
        <f>F32+G32-H32</f>
        <v>11.8</v>
      </c>
      <c r="J32" s="49"/>
      <c r="K32" s="32"/>
      <c r="L32" s="50"/>
      <c r="M32" s="51">
        <f>J32+K32-L32</f>
        <v>0</v>
      </c>
      <c r="N32" s="49">
        <v>2.2</v>
      </c>
      <c r="O32" s="32">
        <v>8.45</v>
      </c>
      <c r="P32" s="50"/>
      <c r="Q32" s="51">
        <f>N32+O32-P32</f>
        <v>10.649999999999999</v>
      </c>
      <c r="R32" s="49"/>
      <c r="S32" s="32"/>
      <c r="T32" s="50"/>
      <c r="U32" s="51">
        <f>R32+S32-T32</f>
        <v>0</v>
      </c>
      <c r="V32" s="49"/>
      <c r="W32" s="32"/>
      <c r="X32" s="50"/>
      <c r="Y32" s="51">
        <f>V32+W32-X32</f>
        <v>0</v>
      </c>
      <c r="Z32" s="49"/>
      <c r="AA32" s="32"/>
      <c r="AB32" s="50"/>
      <c r="AC32" s="51">
        <f>Z32+AA32-AB32</f>
        <v>0</v>
      </c>
      <c r="AD32" s="52">
        <f>I32+M32+Q32+U32+Y32+AC32</f>
        <v>22.45</v>
      </c>
    </row>
    <row r="33" spans="1:30" ht="18" customHeight="1">
      <c r="A33" s="48" t="s">
        <v>52</v>
      </c>
      <c r="B33" s="39" t="s">
        <v>108</v>
      </c>
      <c r="C33" s="62" t="s">
        <v>109</v>
      </c>
      <c r="D33" s="63">
        <v>90</v>
      </c>
      <c r="E33" s="62" t="s">
        <v>63</v>
      </c>
      <c r="F33" s="49"/>
      <c r="G33" s="32"/>
      <c r="H33" s="50"/>
      <c r="I33" s="51">
        <f>F33+G33-H33</f>
        <v>0</v>
      </c>
      <c r="J33" s="49"/>
      <c r="K33" s="32"/>
      <c r="L33" s="50"/>
      <c r="M33" s="51">
        <f>J33+K33-L33</f>
        <v>0</v>
      </c>
      <c r="N33" s="49"/>
      <c r="O33" s="32"/>
      <c r="P33" s="50"/>
      <c r="Q33" s="51">
        <f>N33+O33-P33</f>
        <v>0</v>
      </c>
      <c r="R33" s="49">
        <v>4</v>
      </c>
      <c r="S33" s="32">
        <v>8.95</v>
      </c>
      <c r="T33" s="50"/>
      <c r="U33" s="51">
        <f>R33+S33-T33</f>
        <v>12.95</v>
      </c>
      <c r="V33" s="49"/>
      <c r="W33" s="32"/>
      <c r="X33" s="50"/>
      <c r="Y33" s="51">
        <f>V33+W33-X33</f>
        <v>0</v>
      </c>
      <c r="Z33" s="49">
        <v>1.8</v>
      </c>
      <c r="AA33" s="32">
        <v>4.1</v>
      </c>
      <c r="AB33" s="50"/>
      <c r="AC33" s="51">
        <f>Z33+AA33-AB33</f>
        <v>5.8999999999999995</v>
      </c>
      <c r="AD33" s="52">
        <f>I33+M33+Q33+U33+Y33+AC33</f>
        <v>18.849999999999998</v>
      </c>
    </row>
    <row r="34" spans="1:30" ht="18" customHeight="1">
      <c r="A34" s="48" t="s">
        <v>53</v>
      </c>
      <c r="B34" s="39" t="s">
        <v>38</v>
      </c>
      <c r="C34" s="62" t="s">
        <v>74</v>
      </c>
      <c r="D34" s="63">
        <v>89</v>
      </c>
      <c r="E34" s="62" t="s">
        <v>58</v>
      </c>
      <c r="F34" s="49">
        <v>2.7</v>
      </c>
      <c r="G34" s="32">
        <v>5.1</v>
      </c>
      <c r="H34" s="50"/>
      <c r="I34" s="51">
        <f>F34+G34-H34</f>
        <v>7.8</v>
      </c>
      <c r="J34" s="49">
        <v>1.6</v>
      </c>
      <c r="K34" s="32">
        <v>3.25</v>
      </c>
      <c r="L34" s="50"/>
      <c r="M34" s="51">
        <f>J34+K34-L34</f>
        <v>4.85</v>
      </c>
      <c r="N34" s="49"/>
      <c r="O34" s="32"/>
      <c r="P34" s="50"/>
      <c r="Q34" s="51">
        <f>N34+O34-P34</f>
        <v>0</v>
      </c>
      <c r="R34" s="49"/>
      <c r="S34" s="32"/>
      <c r="T34" s="50"/>
      <c r="U34" s="51">
        <f>R34+S34-T34</f>
        <v>0</v>
      </c>
      <c r="V34" s="49">
        <v>1.4</v>
      </c>
      <c r="W34" s="32">
        <v>0.2</v>
      </c>
      <c r="X34" s="50"/>
      <c r="Y34" s="51">
        <f>V34+W34-X34</f>
        <v>1.5999999999999999</v>
      </c>
      <c r="Z34" s="49">
        <v>1.4</v>
      </c>
      <c r="AA34" s="32">
        <v>0.2</v>
      </c>
      <c r="AB34" s="50"/>
      <c r="AC34" s="51">
        <f>Z34+AA34-AB34</f>
        <v>1.5999999999999999</v>
      </c>
      <c r="AD34" s="52">
        <f>I34+M34+Q34+U34+Y34+AC34</f>
        <v>15.849999999999998</v>
      </c>
    </row>
    <row r="35" spans="1:30" ht="18" customHeight="1">
      <c r="A35" s="48" t="s">
        <v>54</v>
      </c>
      <c r="B35" s="39" t="s">
        <v>43</v>
      </c>
      <c r="C35" s="62" t="s">
        <v>46</v>
      </c>
      <c r="D35" s="63">
        <v>90</v>
      </c>
      <c r="E35" s="62" t="s">
        <v>84</v>
      </c>
      <c r="F35" s="49"/>
      <c r="G35" s="32"/>
      <c r="H35" s="50"/>
      <c r="I35" s="51">
        <f>F35+G35-H35</f>
        <v>0</v>
      </c>
      <c r="J35" s="49"/>
      <c r="K35" s="32"/>
      <c r="L35" s="50"/>
      <c r="M35" s="51">
        <f>J35+K35-L35</f>
        <v>0</v>
      </c>
      <c r="N35" s="49"/>
      <c r="O35" s="32"/>
      <c r="P35" s="50"/>
      <c r="Q35" s="51">
        <f>N35+O35-P35</f>
        <v>0</v>
      </c>
      <c r="R35" s="49">
        <v>4.2</v>
      </c>
      <c r="S35" s="32">
        <v>9.5</v>
      </c>
      <c r="T35" s="50"/>
      <c r="U35" s="51">
        <f>R35+S35-T35</f>
        <v>13.7</v>
      </c>
      <c r="V35" s="49"/>
      <c r="W35" s="32"/>
      <c r="X35" s="50"/>
      <c r="Y35" s="51">
        <f>V35+W35-X35</f>
        <v>0</v>
      </c>
      <c r="Z35" s="49"/>
      <c r="AA35" s="32"/>
      <c r="AB35" s="50"/>
      <c r="AC35" s="51">
        <f>Z35+AA35-AB35</f>
        <v>0</v>
      </c>
      <c r="AD35" s="52">
        <f>I35+M35+Q35+U35+Y35+AC35</f>
        <v>13.7</v>
      </c>
    </row>
    <row r="36" spans="1:30" ht="18" customHeight="1">
      <c r="A36" s="48" t="s">
        <v>55</v>
      </c>
      <c r="B36" s="39" t="s">
        <v>90</v>
      </c>
      <c r="C36" s="62" t="s">
        <v>79</v>
      </c>
      <c r="D36" s="63">
        <v>87</v>
      </c>
      <c r="E36" s="62" t="s">
        <v>59</v>
      </c>
      <c r="F36" s="49"/>
      <c r="G36" s="32"/>
      <c r="H36" s="50"/>
      <c r="I36" s="51">
        <f>F36+G36-H36</f>
        <v>0</v>
      </c>
      <c r="J36" s="49"/>
      <c r="K36" s="32"/>
      <c r="L36" s="50"/>
      <c r="M36" s="51">
        <f>J36+K36-L36</f>
        <v>0</v>
      </c>
      <c r="N36" s="49">
        <v>3</v>
      </c>
      <c r="O36" s="32">
        <v>9.1</v>
      </c>
      <c r="P36" s="50"/>
      <c r="Q36" s="51">
        <f>N36+O36-P36</f>
        <v>12.1</v>
      </c>
      <c r="R36" s="49"/>
      <c r="S36" s="32"/>
      <c r="T36" s="50"/>
      <c r="U36" s="51">
        <f>R36+S36-T36</f>
        <v>0</v>
      </c>
      <c r="V36" s="49"/>
      <c r="W36" s="32"/>
      <c r="X36" s="50"/>
      <c r="Y36" s="51">
        <f>V36+W36-X36</f>
        <v>0</v>
      </c>
      <c r="Z36" s="49"/>
      <c r="AA36" s="32"/>
      <c r="AB36" s="50"/>
      <c r="AC36" s="51">
        <f>Z36+AA36-AB36</f>
        <v>0</v>
      </c>
      <c r="AD36" s="52">
        <f>I36+M36+Q36+U36+Y36+AC36</f>
        <v>12.1</v>
      </c>
    </row>
    <row r="37" spans="1:30" ht="18" customHeight="1">
      <c r="A37" s="48" t="s">
        <v>56</v>
      </c>
      <c r="B37" s="39" t="s">
        <v>75</v>
      </c>
      <c r="C37" s="62" t="s">
        <v>47</v>
      </c>
      <c r="D37" s="63">
        <v>89</v>
      </c>
      <c r="E37" s="62" t="s">
        <v>58</v>
      </c>
      <c r="F37" s="49">
        <v>2.3</v>
      </c>
      <c r="G37" s="32">
        <v>8.5</v>
      </c>
      <c r="H37" s="50"/>
      <c r="I37" s="51">
        <f>F37+G37-H37</f>
        <v>10.8</v>
      </c>
      <c r="J37" s="49"/>
      <c r="K37" s="32"/>
      <c r="L37" s="50"/>
      <c r="M37" s="51">
        <f>J37+K37-L37</f>
        <v>0</v>
      </c>
      <c r="N37" s="49"/>
      <c r="O37" s="32"/>
      <c r="P37" s="50"/>
      <c r="Q37" s="51">
        <f>N37+O37-P37</f>
        <v>0</v>
      </c>
      <c r="R37" s="49"/>
      <c r="S37" s="32"/>
      <c r="T37" s="50"/>
      <c r="U37" s="51">
        <f>R37+S37-T37</f>
        <v>0</v>
      </c>
      <c r="V37" s="49"/>
      <c r="W37" s="32"/>
      <c r="X37" s="50"/>
      <c r="Y37" s="51">
        <f>V37+W37-X37</f>
        <v>0</v>
      </c>
      <c r="Z37" s="49"/>
      <c r="AA37" s="32"/>
      <c r="AB37" s="50"/>
      <c r="AC37" s="51">
        <f>Z37+AA37-AB37</f>
        <v>0</v>
      </c>
      <c r="AD37" s="52">
        <f>I37+M37+Q37+U37+Y37+AC37</f>
        <v>10.8</v>
      </c>
    </row>
    <row r="38" spans="1:30" ht="18" customHeight="1">
      <c r="A38" s="48" t="s">
        <v>57</v>
      </c>
      <c r="B38" s="39" t="s">
        <v>89</v>
      </c>
      <c r="C38" s="62" t="s">
        <v>64</v>
      </c>
      <c r="D38" s="63">
        <v>86</v>
      </c>
      <c r="E38" s="62" t="s">
        <v>59</v>
      </c>
      <c r="F38" s="49"/>
      <c r="G38" s="32"/>
      <c r="H38" s="50"/>
      <c r="I38" s="51">
        <f>F38+G38-H38</f>
        <v>0</v>
      </c>
      <c r="J38" s="49"/>
      <c r="K38" s="32"/>
      <c r="L38" s="50"/>
      <c r="M38" s="51">
        <f>J38+K38-L38</f>
        <v>0</v>
      </c>
      <c r="N38" s="49"/>
      <c r="O38" s="32"/>
      <c r="P38" s="50"/>
      <c r="Q38" s="51">
        <f>N38+O38-P38</f>
        <v>0</v>
      </c>
      <c r="R38" s="49"/>
      <c r="S38" s="32"/>
      <c r="T38" s="50"/>
      <c r="U38" s="51">
        <f>R38+S38-T38</f>
        <v>0</v>
      </c>
      <c r="V38" s="49">
        <v>2.4</v>
      </c>
      <c r="W38" s="32">
        <v>4.5</v>
      </c>
      <c r="X38" s="50"/>
      <c r="Y38" s="51">
        <f>V38+W38-X38</f>
        <v>6.9</v>
      </c>
      <c r="Z38" s="49"/>
      <c r="AA38" s="32"/>
      <c r="AB38" s="50"/>
      <c r="AC38" s="51">
        <f>Z38+AA38-AB38</f>
        <v>0</v>
      </c>
      <c r="AD38" s="52">
        <f>I38+M38+Q38+U38+Y38+AC38</f>
        <v>6.9</v>
      </c>
    </row>
  </sheetData>
  <mergeCells count="8">
    <mergeCell ref="Z6:AC6"/>
    <mergeCell ref="A1:AD1"/>
    <mergeCell ref="A3:AD3"/>
    <mergeCell ref="J6:M6"/>
    <mergeCell ref="N6:Q6"/>
    <mergeCell ref="R6:U6"/>
    <mergeCell ref="V6:Y6"/>
    <mergeCell ref="F6:I6"/>
  </mergeCells>
  <printOptions/>
  <pageMargins left="0.46" right="0.16" top="0.26" bottom="0.18" header="0.08" footer="0.1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workbookViewId="0" topLeftCell="A4">
      <selection activeCell="I30" sqref="I30"/>
    </sheetView>
  </sheetViews>
  <sheetFormatPr defaultColWidth="9.00390625" defaultRowHeight="12.75"/>
  <cols>
    <col min="1" max="1" width="3.125" style="11" customWidth="1"/>
    <col min="2" max="2" width="16.75390625" style="59" customWidth="1"/>
    <col min="3" max="3" width="11.125" style="59" customWidth="1"/>
    <col min="4" max="4" width="4.375" style="60" customWidth="1"/>
    <col min="5" max="10" width="9.125" style="2" customWidth="1"/>
    <col min="11" max="11" width="10.375" style="6" customWidth="1"/>
    <col min="12" max="12" width="7.625" style="1" customWidth="1"/>
    <col min="13" max="16384" width="9.125" style="1" customWidth="1"/>
  </cols>
  <sheetData>
    <row r="1" spans="1:11" ht="27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6.75" customHeight="1">
      <c r="A2" s="5"/>
      <c r="D2" s="59"/>
      <c r="K2" s="14"/>
    </row>
    <row r="3" spans="1:11" ht="20.25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0.25">
      <c r="A4" s="33"/>
      <c r="B4" s="77"/>
      <c r="C4" s="77"/>
      <c r="D4" s="77"/>
      <c r="E4" s="33"/>
      <c r="F4" s="33"/>
      <c r="G4" s="33"/>
      <c r="H4" s="33"/>
      <c r="I4" s="33"/>
      <c r="J4" s="33"/>
      <c r="K4" s="33"/>
    </row>
    <row r="5" spans="2:11" ht="9.75" customHeight="1">
      <c r="B5" s="78"/>
      <c r="C5" s="78"/>
      <c r="D5" s="78"/>
      <c r="E5" s="11"/>
      <c r="F5" s="11"/>
      <c r="G5" s="11"/>
      <c r="H5" s="11"/>
      <c r="I5" s="11"/>
      <c r="J5" s="11"/>
      <c r="K5" s="11"/>
    </row>
    <row r="6" spans="1:11" ht="29.25" customHeight="1">
      <c r="A6" s="10"/>
      <c r="B6" s="61"/>
      <c r="C6" s="60"/>
      <c r="K6" s="9" t="s">
        <v>0</v>
      </c>
    </row>
    <row r="7" spans="1:11" ht="17.25" customHeight="1">
      <c r="A7" s="10"/>
      <c r="K7" s="21"/>
    </row>
    <row r="8" spans="1:11" ht="17.25" customHeight="1">
      <c r="A8" s="14" t="s">
        <v>1</v>
      </c>
      <c r="B8" s="58" t="s">
        <v>98</v>
      </c>
      <c r="K8" s="21"/>
    </row>
    <row r="9" spans="1:13" ht="17.25" customHeight="1">
      <c r="A9" s="14"/>
      <c r="B9" s="53" t="s">
        <v>99</v>
      </c>
      <c r="C9" s="54" t="s">
        <v>40</v>
      </c>
      <c r="D9" s="55">
        <v>77</v>
      </c>
      <c r="E9" s="18"/>
      <c r="F9" s="18"/>
      <c r="G9" s="18">
        <v>5.65</v>
      </c>
      <c r="H9" s="18"/>
      <c r="I9" s="18"/>
      <c r="J9" s="18"/>
      <c r="K9" s="21"/>
      <c r="L9" s="19"/>
      <c r="M9" s="20"/>
    </row>
    <row r="10" spans="1:13" ht="17.25" customHeight="1">
      <c r="A10" s="14"/>
      <c r="B10" s="53" t="s">
        <v>100</v>
      </c>
      <c r="C10" s="54" t="s">
        <v>101</v>
      </c>
      <c r="D10" s="55">
        <v>81</v>
      </c>
      <c r="E10" s="18">
        <v>11.4</v>
      </c>
      <c r="F10" s="18">
        <v>4.5</v>
      </c>
      <c r="G10" s="18">
        <v>9.35</v>
      </c>
      <c r="H10" s="18">
        <v>11.5</v>
      </c>
      <c r="I10" s="18">
        <v>10.4</v>
      </c>
      <c r="J10" s="18">
        <v>1.35</v>
      </c>
      <c r="K10" s="21"/>
      <c r="L10" s="19"/>
      <c r="M10" s="20"/>
    </row>
    <row r="11" spans="1:12" ht="17.25" customHeight="1">
      <c r="A11" s="14"/>
      <c r="B11" s="53" t="s">
        <v>102</v>
      </c>
      <c r="C11" s="54" t="s">
        <v>60</v>
      </c>
      <c r="D11" s="55">
        <v>63</v>
      </c>
      <c r="E11" s="18">
        <v>11.4</v>
      </c>
      <c r="F11" s="18">
        <v>5.8</v>
      </c>
      <c r="G11" s="18"/>
      <c r="H11" s="18">
        <v>11.75</v>
      </c>
      <c r="I11" s="18">
        <v>11.9</v>
      </c>
      <c r="J11" s="18">
        <v>4.5</v>
      </c>
      <c r="K11" s="21"/>
      <c r="L11" s="19"/>
    </row>
    <row r="12" spans="1:12" ht="17.25" customHeight="1">
      <c r="A12" s="14"/>
      <c r="B12" s="53" t="s">
        <v>103</v>
      </c>
      <c r="C12" s="54" t="s">
        <v>37</v>
      </c>
      <c r="D12" s="55">
        <v>80</v>
      </c>
      <c r="E12" s="18">
        <v>10.9</v>
      </c>
      <c r="F12" s="18">
        <v>9.9</v>
      </c>
      <c r="G12" s="18">
        <v>10.25</v>
      </c>
      <c r="H12" s="18">
        <v>12.1</v>
      </c>
      <c r="I12" s="18">
        <v>11.5</v>
      </c>
      <c r="J12" s="18">
        <v>1.6</v>
      </c>
      <c r="K12" s="21"/>
      <c r="L12" s="19"/>
    </row>
    <row r="13" spans="1:12" ht="17.25" customHeight="1">
      <c r="A13" s="14"/>
      <c r="B13" s="53" t="s">
        <v>105</v>
      </c>
      <c r="C13" s="56" t="s">
        <v>34</v>
      </c>
      <c r="D13" s="57">
        <v>89</v>
      </c>
      <c r="E13" s="18">
        <v>11.9</v>
      </c>
      <c r="F13" s="18">
        <v>4.75</v>
      </c>
      <c r="G13" s="18">
        <v>10.15</v>
      </c>
      <c r="H13" s="18">
        <v>12.95</v>
      </c>
      <c r="I13" s="18">
        <v>11.8</v>
      </c>
      <c r="J13" s="18">
        <v>5.5</v>
      </c>
      <c r="K13" s="21"/>
      <c r="L13" s="19"/>
    </row>
    <row r="14" spans="1:12" ht="17.25" customHeight="1">
      <c r="A14" s="14"/>
      <c r="B14" s="73"/>
      <c r="C14" s="73"/>
      <c r="D14" s="79"/>
      <c r="E14" s="31">
        <f>SUM(E9:E13)-MIN(E9:E13)</f>
        <v>34.7</v>
      </c>
      <c r="F14" s="31">
        <f>SUM(F9:F13)-MIN(F9:F13)</f>
        <v>20.450000000000003</v>
      </c>
      <c r="G14" s="31">
        <f>SUM(G9:G13)-MIN(G9:G13)</f>
        <v>29.75</v>
      </c>
      <c r="H14" s="31">
        <f>SUM(H9:H13)-MIN(H9:H13)</f>
        <v>36.8</v>
      </c>
      <c r="I14" s="31">
        <f>SUM(I9:I13)-MIN(I9:I13)</f>
        <v>35.199999999999996</v>
      </c>
      <c r="J14" s="31">
        <f>SUM(J9:J13)-MIN(J9:J13)</f>
        <v>11.6</v>
      </c>
      <c r="K14" s="7">
        <f>SUM(E14:J14)</f>
        <v>168.5</v>
      </c>
      <c r="L14" s="19"/>
    </row>
    <row r="15" spans="1:12" ht="17.25" customHeight="1">
      <c r="A15" s="10"/>
      <c r="K15" s="21"/>
      <c r="L15" s="19"/>
    </row>
    <row r="16" spans="1:12" ht="17.25" customHeight="1">
      <c r="A16" s="14" t="s">
        <v>2</v>
      </c>
      <c r="B16" s="58" t="s">
        <v>83</v>
      </c>
      <c r="K16" s="21"/>
      <c r="L16" s="19"/>
    </row>
    <row r="17" spans="1:12" ht="17.25" customHeight="1">
      <c r="A17" s="14"/>
      <c r="B17" s="53" t="s">
        <v>65</v>
      </c>
      <c r="C17" s="54" t="s">
        <v>36</v>
      </c>
      <c r="D17" s="55">
        <v>93</v>
      </c>
      <c r="E17" s="18">
        <v>11.3</v>
      </c>
      <c r="F17" s="18">
        <v>10.1</v>
      </c>
      <c r="G17" s="18"/>
      <c r="H17" s="18"/>
      <c r="I17" s="18">
        <v>2.9</v>
      </c>
      <c r="J17" s="18">
        <v>1.8</v>
      </c>
      <c r="K17" s="21"/>
      <c r="L17" s="19"/>
    </row>
    <row r="18" spans="1:12" ht="17.25" customHeight="1">
      <c r="A18" s="14"/>
      <c r="B18" s="53" t="s">
        <v>62</v>
      </c>
      <c r="C18" s="54" t="s">
        <v>120</v>
      </c>
      <c r="D18" s="55">
        <v>93</v>
      </c>
      <c r="E18" s="18">
        <v>11.2</v>
      </c>
      <c r="F18" s="18">
        <v>3.8</v>
      </c>
      <c r="G18" s="18">
        <v>5.15</v>
      </c>
      <c r="H18" s="18">
        <v>12.1</v>
      </c>
      <c r="I18" s="18">
        <v>5.8</v>
      </c>
      <c r="J18" s="18">
        <v>3.6</v>
      </c>
      <c r="K18" s="21"/>
      <c r="L18" s="19"/>
    </row>
    <row r="19" spans="1:12" ht="17.25" customHeight="1">
      <c r="A19" s="14"/>
      <c r="B19" s="53" t="s">
        <v>61</v>
      </c>
      <c r="C19" s="54" t="s">
        <v>60</v>
      </c>
      <c r="D19" s="55">
        <v>93</v>
      </c>
      <c r="E19" s="18"/>
      <c r="F19" s="18"/>
      <c r="G19" s="18">
        <v>5.75</v>
      </c>
      <c r="H19" s="18">
        <v>11.55</v>
      </c>
      <c r="I19" s="18">
        <v>11</v>
      </c>
      <c r="J19" s="18">
        <v>1.6</v>
      </c>
      <c r="K19" s="21"/>
      <c r="L19" s="19"/>
    </row>
    <row r="20" spans="1:12" ht="17.25" customHeight="1">
      <c r="A20" s="14"/>
      <c r="B20" s="53" t="s">
        <v>66</v>
      </c>
      <c r="C20" s="54" t="s">
        <v>42</v>
      </c>
      <c r="D20" s="55">
        <v>92</v>
      </c>
      <c r="E20" s="18">
        <v>11.5</v>
      </c>
      <c r="F20" s="18">
        <v>5.95</v>
      </c>
      <c r="G20" s="18">
        <v>10.35</v>
      </c>
      <c r="H20" s="18">
        <v>12.6</v>
      </c>
      <c r="I20" s="18">
        <v>10.8</v>
      </c>
      <c r="J20" s="18">
        <v>10.75</v>
      </c>
      <c r="K20" s="21"/>
      <c r="L20" s="19"/>
    </row>
    <row r="21" spans="1:12" ht="17.25" customHeight="1">
      <c r="A21" s="14"/>
      <c r="B21" s="53" t="s">
        <v>70</v>
      </c>
      <c r="C21" s="54" t="s">
        <v>11</v>
      </c>
      <c r="D21" s="55">
        <v>85</v>
      </c>
      <c r="E21" s="18">
        <v>6</v>
      </c>
      <c r="F21" s="18">
        <v>9.8</v>
      </c>
      <c r="G21" s="18">
        <v>9.45</v>
      </c>
      <c r="H21" s="18">
        <v>11.8</v>
      </c>
      <c r="I21" s="18"/>
      <c r="J21" s="18"/>
      <c r="K21" s="21"/>
      <c r="L21" s="19"/>
    </row>
    <row r="22" spans="1:11" ht="17.25" customHeight="1">
      <c r="A22" s="14"/>
      <c r="B22" s="73"/>
      <c r="C22" s="73"/>
      <c r="D22" s="79"/>
      <c r="E22" s="31">
        <f>SUM(E17:E21)-MIN(E17:E21)</f>
        <v>34</v>
      </c>
      <c r="F22" s="31">
        <f>SUM(F17:F21)-MIN(F17:F21)</f>
        <v>25.849999999999998</v>
      </c>
      <c r="G22" s="31">
        <f>SUM(G17:G21)-MIN(G17:G21)</f>
        <v>25.549999999999997</v>
      </c>
      <c r="H22" s="31">
        <f>SUM(H17:H21)-MIN(H17:H21)</f>
        <v>36.5</v>
      </c>
      <c r="I22" s="31">
        <f>SUM(I17:I21)-MIN(I17:I21)</f>
        <v>27.6</v>
      </c>
      <c r="J22" s="31">
        <f>SUM(J17:J21)-MIN(J17:J21)</f>
        <v>16.15</v>
      </c>
      <c r="K22" s="7">
        <f>SUM(E22:J22)</f>
        <v>165.65</v>
      </c>
    </row>
    <row r="23" spans="1:11" ht="17.25" customHeight="1">
      <c r="A23" s="10"/>
      <c r="K23" s="21"/>
    </row>
    <row r="24" spans="1:11" ht="17.25" customHeight="1">
      <c r="A24" s="14" t="s">
        <v>3</v>
      </c>
      <c r="B24" s="58" t="s">
        <v>63</v>
      </c>
      <c r="K24" s="21"/>
    </row>
    <row r="25" spans="1:11" ht="17.25" customHeight="1">
      <c r="A25" s="14"/>
      <c r="B25" s="53" t="s">
        <v>73</v>
      </c>
      <c r="C25" s="54" t="s">
        <v>31</v>
      </c>
      <c r="D25" s="55">
        <v>93</v>
      </c>
      <c r="E25" s="18">
        <v>11.5</v>
      </c>
      <c r="F25" s="18">
        <v>1.85</v>
      </c>
      <c r="G25" s="18">
        <v>6.7</v>
      </c>
      <c r="H25" s="18"/>
      <c r="I25" s="18">
        <v>7.1</v>
      </c>
      <c r="J25" s="18">
        <v>0.65</v>
      </c>
      <c r="K25" s="21"/>
    </row>
    <row r="26" spans="1:11" ht="17.25" customHeight="1">
      <c r="A26" s="14"/>
      <c r="B26" s="53" t="s">
        <v>72</v>
      </c>
      <c r="C26" s="54" t="s">
        <v>12</v>
      </c>
      <c r="D26" s="55">
        <v>94</v>
      </c>
      <c r="E26" s="18">
        <v>12.7</v>
      </c>
      <c r="F26" s="18">
        <v>4.75</v>
      </c>
      <c r="G26" s="18">
        <v>9.95</v>
      </c>
      <c r="H26" s="18">
        <v>12.5</v>
      </c>
      <c r="I26" s="18">
        <v>10.7</v>
      </c>
      <c r="J26" s="18">
        <v>3.7</v>
      </c>
      <c r="K26" s="21"/>
    </row>
    <row r="27" spans="1:11" ht="17.25" customHeight="1">
      <c r="A27" s="14"/>
      <c r="B27" s="53" t="s">
        <v>41</v>
      </c>
      <c r="C27" s="54" t="s">
        <v>12</v>
      </c>
      <c r="D27" s="55">
        <v>91</v>
      </c>
      <c r="E27" s="18">
        <v>10.7</v>
      </c>
      <c r="F27" s="18">
        <v>5.5</v>
      </c>
      <c r="G27" s="18">
        <v>10.65</v>
      </c>
      <c r="H27" s="18">
        <v>12.4</v>
      </c>
      <c r="I27" s="18">
        <v>1.7</v>
      </c>
      <c r="J27" s="18">
        <v>0.8</v>
      </c>
      <c r="K27" s="21"/>
    </row>
    <row r="28" spans="1:11" ht="17.25" customHeight="1">
      <c r="A28" s="14"/>
      <c r="B28" s="53" t="s">
        <v>106</v>
      </c>
      <c r="C28" s="54" t="s">
        <v>32</v>
      </c>
      <c r="D28" s="55">
        <v>82</v>
      </c>
      <c r="E28" s="18"/>
      <c r="F28" s="18"/>
      <c r="G28" s="18"/>
      <c r="H28" s="18">
        <v>12.3</v>
      </c>
      <c r="I28" s="18"/>
      <c r="J28" s="18"/>
      <c r="K28" s="21"/>
    </row>
    <row r="29" spans="1:11" ht="17.25" customHeight="1">
      <c r="A29" s="14"/>
      <c r="B29" s="53" t="s">
        <v>107</v>
      </c>
      <c r="C29" s="54" t="s">
        <v>35</v>
      </c>
      <c r="D29" s="55">
        <v>87</v>
      </c>
      <c r="E29" s="18">
        <v>11.7</v>
      </c>
      <c r="F29" s="18">
        <v>5.5</v>
      </c>
      <c r="G29" s="18">
        <v>9.15</v>
      </c>
      <c r="H29" s="18">
        <v>13.1</v>
      </c>
      <c r="I29" s="18">
        <v>11.2</v>
      </c>
      <c r="J29" s="18">
        <v>10.05</v>
      </c>
      <c r="K29" s="21"/>
    </row>
    <row r="30" spans="1:11" ht="17.25" customHeight="1">
      <c r="A30" s="14"/>
      <c r="B30" s="73"/>
      <c r="C30" s="73"/>
      <c r="D30" s="79"/>
      <c r="E30" s="31">
        <f>SUM(E25:E29)-MIN(E25:E29)</f>
        <v>35.89999999999999</v>
      </c>
      <c r="F30" s="31">
        <f>SUM(F25:F29)-MIN(F25:F29)</f>
        <v>15.750000000000002</v>
      </c>
      <c r="G30" s="31">
        <f>SUM(G25:G29)-MIN(G25:G29)</f>
        <v>29.749999999999996</v>
      </c>
      <c r="H30" s="31">
        <f>SUM(H25:H29)-MIN(H25:H29)</f>
        <v>38</v>
      </c>
      <c r="I30" s="31">
        <f>SUM(I25:I29)-MIN(I25:I29)</f>
        <v>28.999999999999996</v>
      </c>
      <c r="J30" s="31">
        <f>SUM(J25:J29)-MIN(J25:J29)</f>
        <v>14.55</v>
      </c>
      <c r="K30" s="7">
        <f>SUM(E30:J30)</f>
        <v>162.95</v>
      </c>
    </row>
    <row r="31" spans="1:15" ht="17.25" customHeight="1">
      <c r="A31" s="10"/>
      <c r="K31" s="21"/>
      <c r="O31" s="2"/>
    </row>
    <row r="32" spans="1:15" ht="17.25" customHeight="1">
      <c r="A32" s="14" t="s">
        <v>4</v>
      </c>
      <c r="B32" s="58" t="s">
        <v>121</v>
      </c>
      <c r="K32" s="21"/>
      <c r="O32" s="2"/>
    </row>
    <row r="33" spans="1:15" ht="17.25" customHeight="1">
      <c r="A33" s="14"/>
      <c r="B33" s="53" t="s">
        <v>37</v>
      </c>
      <c r="C33" s="54" t="s">
        <v>71</v>
      </c>
      <c r="D33" s="55">
        <v>83</v>
      </c>
      <c r="E33" s="18">
        <v>12.3</v>
      </c>
      <c r="F33" s="18">
        <v>6.1</v>
      </c>
      <c r="G33" s="18">
        <v>11.35</v>
      </c>
      <c r="H33" s="18">
        <v>13.05</v>
      </c>
      <c r="I33" s="18"/>
      <c r="J33" s="18"/>
      <c r="K33" s="21"/>
      <c r="O33" s="2"/>
    </row>
    <row r="34" spans="1:15" ht="17.25" customHeight="1">
      <c r="A34" s="14"/>
      <c r="B34" s="53" t="s">
        <v>123</v>
      </c>
      <c r="C34" s="54" t="s">
        <v>37</v>
      </c>
      <c r="D34" s="55">
        <v>90</v>
      </c>
      <c r="E34" s="18">
        <v>11.8</v>
      </c>
      <c r="F34" s="18"/>
      <c r="G34" s="18">
        <v>5.95</v>
      </c>
      <c r="H34" s="18">
        <v>12.35</v>
      </c>
      <c r="I34" s="18">
        <v>5</v>
      </c>
      <c r="J34" s="18">
        <v>1.9</v>
      </c>
      <c r="K34" s="21"/>
      <c r="O34" s="2"/>
    </row>
    <row r="35" spans="1:15" ht="17.25" customHeight="1">
      <c r="A35" s="14"/>
      <c r="B35" s="53" t="s">
        <v>124</v>
      </c>
      <c r="C35" s="54" t="s">
        <v>37</v>
      </c>
      <c r="D35" s="55">
        <v>90</v>
      </c>
      <c r="E35" s="18"/>
      <c r="F35" s="18">
        <v>5.1</v>
      </c>
      <c r="G35" s="18">
        <v>10.9</v>
      </c>
      <c r="H35" s="18"/>
      <c r="I35" s="18">
        <v>2.1</v>
      </c>
      <c r="J35" s="18"/>
      <c r="K35" s="21"/>
      <c r="O35" s="2"/>
    </row>
    <row r="36" spans="1:11" ht="17.25" customHeight="1">
      <c r="A36" s="14"/>
      <c r="B36" s="53" t="s">
        <v>125</v>
      </c>
      <c r="C36" s="54" t="s">
        <v>126</v>
      </c>
      <c r="D36" s="55">
        <v>61</v>
      </c>
      <c r="E36" s="18"/>
      <c r="F36" s="18"/>
      <c r="G36" s="18"/>
      <c r="H36" s="18"/>
      <c r="I36" s="18">
        <v>10.7</v>
      </c>
      <c r="J36" s="18">
        <v>5.5</v>
      </c>
      <c r="K36" s="21"/>
    </row>
    <row r="37" spans="1:11" ht="17.25" customHeight="1">
      <c r="A37" s="14"/>
      <c r="B37" s="53" t="s">
        <v>125</v>
      </c>
      <c r="C37" s="54" t="s">
        <v>31</v>
      </c>
      <c r="D37" s="55">
        <v>85</v>
      </c>
      <c r="E37" s="18">
        <v>11.4</v>
      </c>
      <c r="F37" s="18">
        <v>9.9</v>
      </c>
      <c r="G37" s="18">
        <v>6.4</v>
      </c>
      <c r="H37" s="18"/>
      <c r="I37" s="18">
        <v>6.8</v>
      </c>
      <c r="J37" s="18"/>
      <c r="K37" s="21"/>
    </row>
    <row r="38" spans="1:11" ht="17.25" customHeight="1">
      <c r="A38" s="14"/>
      <c r="B38" s="53" t="s">
        <v>127</v>
      </c>
      <c r="C38" s="54" t="s">
        <v>128</v>
      </c>
      <c r="D38" s="55">
        <v>91</v>
      </c>
      <c r="E38" s="18">
        <v>12.1</v>
      </c>
      <c r="F38" s="18"/>
      <c r="G38" s="18"/>
      <c r="H38" s="18">
        <v>13.2</v>
      </c>
      <c r="I38" s="18"/>
      <c r="J38" s="18"/>
      <c r="K38" s="21"/>
    </row>
    <row r="39" spans="1:11" ht="17.25" customHeight="1">
      <c r="A39" s="14"/>
      <c r="B39" s="53" t="s">
        <v>129</v>
      </c>
      <c r="C39" s="56" t="s">
        <v>109</v>
      </c>
      <c r="D39" s="57">
        <v>91</v>
      </c>
      <c r="E39" s="18"/>
      <c r="F39" s="18"/>
      <c r="G39" s="18"/>
      <c r="H39" s="18"/>
      <c r="I39" s="18"/>
      <c r="J39" s="18">
        <v>1.2</v>
      </c>
      <c r="K39" s="21"/>
    </row>
    <row r="40" spans="1:11" ht="17.25" customHeight="1">
      <c r="A40" s="14"/>
      <c r="B40" s="53" t="s">
        <v>130</v>
      </c>
      <c r="C40" s="56" t="s">
        <v>40</v>
      </c>
      <c r="D40" s="57">
        <v>90</v>
      </c>
      <c r="E40" s="18"/>
      <c r="F40" s="18">
        <v>8.3</v>
      </c>
      <c r="G40" s="18"/>
      <c r="H40" s="18">
        <v>12.5</v>
      </c>
      <c r="I40" s="18"/>
      <c r="J40" s="18">
        <v>1.2</v>
      </c>
      <c r="K40" s="21"/>
    </row>
    <row r="41" spans="1:11" ht="17.25" customHeight="1">
      <c r="A41" s="14"/>
      <c r="B41" s="73"/>
      <c r="C41" s="73"/>
      <c r="D41" s="79"/>
      <c r="E41" s="31">
        <f>SUM(E33:E40)-MIN(E33:E40)</f>
        <v>36.2</v>
      </c>
      <c r="F41" s="31">
        <f>SUM(F33:F40)-MIN(F33:F40)</f>
        <v>24.300000000000004</v>
      </c>
      <c r="G41" s="31">
        <f>SUM(G33:G40)-MIN(G33:G40)</f>
        <v>28.650000000000002</v>
      </c>
      <c r="H41" s="31">
        <f>SUM(H33:H40)-MIN(H33:H40)</f>
        <v>38.74999999999999</v>
      </c>
      <c r="I41" s="31">
        <f>SUM(I33:I40)-MIN(I33:I40)</f>
        <v>22.499999999999996</v>
      </c>
      <c r="J41" s="31">
        <f>SUM(J33:J40)-MIN(J33:J40)</f>
        <v>8.6</v>
      </c>
      <c r="K41" s="7">
        <f>SUM(E41:J41)</f>
        <v>159</v>
      </c>
    </row>
  </sheetData>
  <mergeCells count="2">
    <mergeCell ref="A1:K1"/>
    <mergeCell ref="A3:K3"/>
  </mergeCells>
  <printOptions/>
  <pageMargins left="0.22" right="0.13" top="0.52" bottom="0.47" header="0.14" footer="0.47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0"/>
  <sheetViews>
    <sheetView tabSelected="1" workbookViewId="0" topLeftCell="I7">
      <selection activeCell="AF25" sqref="AF25"/>
    </sheetView>
  </sheetViews>
  <sheetFormatPr defaultColWidth="9.00390625" defaultRowHeight="12.75"/>
  <cols>
    <col min="1" max="1" width="2.625" style="13" customWidth="1"/>
    <col min="2" max="2" width="11.875" style="8" customWidth="1"/>
    <col min="3" max="3" width="5.75390625" style="35" customWidth="1"/>
    <col min="4" max="4" width="2.75390625" style="35" customWidth="1"/>
    <col min="5" max="5" width="13.625" style="74" customWidth="1"/>
    <col min="6" max="6" width="4.875" style="12" customWidth="1"/>
    <col min="7" max="7" width="4.875" style="13" customWidth="1"/>
    <col min="8" max="8" width="3.125" style="36" customWidth="1"/>
    <col min="9" max="9" width="5.75390625" style="13" customWidth="1"/>
    <col min="10" max="10" width="4.875" style="15" customWidth="1"/>
    <col min="11" max="11" width="4.875" style="13" customWidth="1"/>
    <col min="12" max="12" width="1.75390625" style="36" customWidth="1"/>
    <col min="13" max="13" width="5.75390625" style="13" customWidth="1"/>
    <col min="14" max="14" width="4.875" style="15" customWidth="1"/>
    <col min="15" max="15" width="4.875" style="13" customWidth="1"/>
    <col min="16" max="16" width="1.625" style="36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37890625" style="35" customWidth="1"/>
    <col min="21" max="21" width="5.75390625" style="1" customWidth="1"/>
    <col min="22" max="23" width="4.875" style="1" customWidth="1"/>
    <col min="24" max="24" width="1.625" style="35" hidden="1" customWidth="1"/>
    <col min="25" max="25" width="5.75390625" style="1" customWidth="1"/>
    <col min="26" max="27" width="4.875" style="1" customWidth="1"/>
    <col min="28" max="28" width="2.125" style="35" hidden="1" customWidth="1"/>
    <col min="29" max="29" width="5.75390625" style="1" customWidth="1"/>
    <col min="30" max="30" width="8.00390625" style="1" customWidth="1"/>
    <col min="31" max="16384" width="9.125" style="1" customWidth="1"/>
  </cols>
  <sheetData>
    <row r="1" spans="1:30" ht="30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19" ht="9" customHeight="1">
      <c r="A2" s="11"/>
      <c r="F2" s="1"/>
      <c r="G2" s="1"/>
      <c r="H2" s="35"/>
      <c r="I2" s="1"/>
      <c r="J2" s="1"/>
      <c r="K2" s="1"/>
      <c r="L2" s="35"/>
      <c r="M2" s="1"/>
      <c r="N2" s="1"/>
      <c r="O2" s="1"/>
      <c r="P2" s="35"/>
      <c r="Q2" s="1"/>
      <c r="R2" s="1"/>
      <c r="S2" s="1"/>
    </row>
    <row r="3" spans="1:30" ht="23.25">
      <c r="A3" s="72" t="s">
        <v>88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19" ht="6.75" customHeight="1">
      <c r="A4" s="14"/>
      <c r="B4" s="13"/>
      <c r="C4" s="36"/>
      <c r="D4" s="36"/>
      <c r="F4" s="14"/>
      <c r="G4" s="14"/>
      <c r="I4" s="14"/>
      <c r="J4" s="14"/>
      <c r="K4" s="14"/>
      <c r="M4" s="1"/>
      <c r="N4" s="1"/>
      <c r="O4" s="1"/>
      <c r="P4" s="35"/>
      <c r="Q4" s="1"/>
      <c r="R4" s="1"/>
      <c r="S4" s="1"/>
    </row>
    <row r="5" spans="3:28" ht="12.75" customHeight="1" thickBot="1">
      <c r="C5" s="34"/>
      <c r="S5" s="9"/>
      <c r="T5" s="37"/>
      <c r="X5" s="37"/>
      <c r="AB5" s="37"/>
    </row>
    <row r="6" spans="1:30" s="25" customFormat="1" ht="40.5" customHeight="1">
      <c r="A6" s="30" t="s">
        <v>17</v>
      </c>
      <c r="B6" s="40" t="s">
        <v>18</v>
      </c>
      <c r="C6" s="38" t="s">
        <v>19</v>
      </c>
      <c r="D6" s="38"/>
      <c r="E6" s="75"/>
      <c r="F6" s="69"/>
      <c r="G6" s="70"/>
      <c r="H6" s="70"/>
      <c r="I6" s="71"/>
      <c r="J6" s="69"/>
      <c r="K6" s="70"/>
      <c r="L6" s="70"/>
      <c r="M6" s="71"/>
      <c r="N6" s="69"/>
      <c r="O6" s="70"/>
      <c r="P6" s="70"/>
      <c r="Q6" s="71"/>
      <c r="R6" s="69"/>
      <c r="S6" s="70"/>
      <c r="T6" s="70"/>
      <c r="U6" s="71"/>
      <c r="V6" s="69"/>
      <c r="W6" s="70"/>
      <c r="X6" s="70"/>
      <c r="Y6" s="71"/>
      <c r="Z6" s="69"/>
      <c r="AA6" s="70"/>
      <c r="AB6" s="70"/>
      <c r="AC6" s="71"/>
      <c r="AD6" s="24" t="s">
        <v>0</v>
      </c>
    </row>
    <row r="7" spans="1:30" s="26" customFormat="1" ht="19.5" customHeight="1">
      <c r="A7" s="43"/>
      <c r="B7" s="41"/>
      <c r="C7" s="42"/>
      <c r="D7" s="42"/>
      <c r="E7" s="76"/>
      <c r="F7" s="44" t="s">
        <v>20</v>
      </c>
      <c r="G7" s="45" t="s">
        <v>21</v>
      </c>
      <c r="H7" s="46"/>
      <c r="I7" s="47" t="s">
        <v>0</v>
      </c>
      <c r="J7" s="44" t="s">
        <v>20</v>
      </c>
      <c r="K7" s="45" t="s">
        <v>21</v>
      </c>
      <c r="L7" s="46"/>
      <c r="M7" s="47" t="s">
        <v>0</v>
      </c>
      <c r="N7" s="44" t="s">
        <v>20</v>
      </c>
      <c r="O7" s="45" t="s">
        <v>21</v>
      </c>
      <c r="P7" s="46"/>
      <c r="Q7" s="47" t="s">
        <v>0</v>
      </c>
      <c r="R7" s="44" t="s">
        <v>20</v>
      </c>
      <c r="S7" s="45" t="s">
        <v>21</v>
      </c>
      <c r="T7" s="46"/>
      <c r="U7" s="47" t="s">
        <v>0</v>
      </c>
      <c r="V7" s="44" t="s">
        <v>20</v>
      </c>
      <c r="W7" s="45" t="s">
        <v>21</v>
      </c>
      <c r="X7" s="46"/>
      <c r="Y7" s="47" t="s">
        <v>0</v>
      </c>
      <c r="Z7" s="44" t="s">
        <v>20</v>
      </c>
      <c r="AA7" s="45" t="s">
        <v>21</v>
      </c>
      <c r="AB7" s="46"/>
      <c r="AC7" s="47" t="s">
        <v>0</v>
      </c>
      <c r="AD7" s="29"/>
    </row>
    <row r="8" spans="1:30" s="27" customFormat="1" ht="18" customHeight="1">
      <c r="A8" s="48" t="s">
        <v>1</v>
      </c>
      <c r="B8" s="39" t="s">
        <v>66</v>
      </c>
      <c r="C8" s="62" t="s">
        <v>42</v>
      </c>
      <c r="D8" s="63">
        <v>92</v>
      </c>
      <c r="E8" s="62" t="s">
        <v>131</v>
      </c>
      <c r="F8" s="49">
        <v>3</v>
      </c>
      <c r="G8" s="32">
        <v>8.5</v>
      </c>
      <c r="H8" s="50"/>
      <c r="I8" s="51">
        <f>F8+G8-H8</f>
        <v>11.5</v>
      </c>
      <c r="J8" s="49">
        <v>2.2</v>
      </c>
      <c r="K8" s="32">
        <v>3.75</v>
      </c>
      <c r="L8" s="50"/>
      <c r="M8" s="51">
        <f>J8+K8-L8</f>
        <v>5.95</v>
      </c>
      <c r="N8" s="49">
        <v>2.3</v>
      </c>
      <c r="O8" s="32">
        <v>8.05</v>
      </c>
      <c r="P8" s="50"/>
      <c r="Q8" s="51">
        <f>N8+O8-P8</f>
        <v>10.350000000000001</v>
      </c>
      <c r="R8" s="49">
        <v>3.8</v>
      </c>
      <c r="S8" s="32">
        <v>8.8</v>
      </c>
      <c r="T8" s="50"/>
      <c r="U8" s="51">
        <f>R8+S8-T8</f>
        <v>12.600000000000001</v>
      </c>
      <c r="V8" s="49">
        <v>2.8</v>
      </c>
      <c r="W8" s="32">
        <v>8</v>
      </c>
      <c r="X8" s="50"/>
      <c r="Y8" s="51">
        <f>V8+W8-X8</f>
        <v>10.8</v>
      </c>
      <c r="Z8" s="49">
        <v>1.9</v>
      </c>
      <c r="AA8" s="32">
        <v>8.85</v>
      </c>
      <c r="AB8" s="50"/>
      <c r="AC8" s="51">
        <f>Z8+AA8-AB8</f>
        <v>10.75</v>
      </c>
      <c r="AD8" s="52">
        <f>I8+M8+Q8+U8+Y8+AC8</f>
        <v>61.95</v>
      </c>
    </row>
    <row r="9" spans="1:30" s="27" customFormat="1" ht="18" customHeight="1">
      <c r="A9" s="48" t="s">
        <v>2</v>
      </c>
      <c r="B9" s="39" t="s">
        <v>107</v>
      </c>
      <c r="C9" s="62" t="s">
        <v>35</v>
      </c>
      <c r="D9" s="63">
        <v>87</v>
      </c>
      <c r="E9" s="62" t="s">
        <v>138</v>
      </c>
      <c r="F9" s="49">
        <v>3.2</v>
      </c>
      <c r="G9" s="32">
        <v>8.5</v>
      </c>
      <c r="H9" s="50"/>
      <c r="I9" s="51">
        <f>F9+G9-H9</f>
        <v>11.7</v>
      </c>
      <c r="J9" s="49">
        <v>1.6</v>
      </c>
      <c r="K9" s="32">
        <v>3.9</v>
      </c>
      <c r="L9" s="50"/>
      <c r="M9" s="51">
        <f>J9+K9-L9</f>
        <v>5.5</v>
      </c>
      <c r="N9" s="49">
        <v>2</v>
      </c>
      <c r="O9" s="32">
        <v>7.15</v>
      </c>
      <c r="P9" s="50"/>
      <c r="Q9" s="51">
        <f>N9+O9-P9</f>
        <v>9.15</v>
      </c>
      <c r="R9" s="49">
        <v>3.8</v>
      </c>
      <c r="S9" s="32">
        <v>9.3</v>
      </c>
      <c r="T9" s="50"/>
      <c r="U9" s="51">
        <f>R9+S9-T9</f>
        <v>13.100000000000001</v>
      </c>
      <c r="V9" s="49">
        <v>3</v>
      </c>
      <c r="W9" s="32">
        <v>8.2</v>
      </c>
      <c r="X9" s="50"/>
      <c r="Y9" s="51">
        <f>V9+W9-X9</f>
        <v>11.2</v>
      </c>
      <c r="Z9" s="49">
        <v>1.7</v>
      </c>
      <c r="AA9" s="32">
        <v>8.35</v>
      </c>
      <c r="AB9" s="50"/>
      <c r="AC9" s="51">
        <f>Z9+AA9-AB9</f>
        <v>10.049999999999999</v>
      </c>
      <c r="AD9" s="52">
        <f>I9+M9+Q9+U9+Y9+AC9</f>
        <v>60.7</v>
      </c>
    </row>
    <row r="10" spans="1:30" s="27" customFormat="1" ht="18" customHeight="1">
      <c r="A10" s="48" t="s">
        <v>3</v>
      </c>
      <c r="B10" s="66" t="s">
        <v>105</v>
      </c>
      <c r="C10" s="64" t="s">
        <v>34</v>
      </c>
      <c r="D10" s="65">
        <v>89</v>
      </c>
      <c r="E10" s="62" t="s">
        <v>136</v>
      </c>
      <c r="F10" s="49">
        <v>2.9</v>
      </c>
      <c r="G10" s="32">
        <v>9.1</v>
      </c>
      <c r="H10" s="50">
        <v>0.1</v>
      </c>
      <c r="I10" s="51">
        <f>F10+G10-H10</f>
        <v>11.9</v>
      </c>
      <c r="J10" s="49">
        <v>2</v>
      </c>
      <c r="K10" s="32">
        <v>2.75</v>
      </c>
      <c r="L10" s="50"/>
      <c r="M10" s="51">
        <f>J10+K10-L10</f>
        <v>4.75</v>
      </c>
      <c r="N10" s="49">
        <v>1.8</v>
      </c>
      <c r="O10" s="32">
        <v>8.35</v>
      </c>
      <c r="P10" s="50"/>
      <c r="Q10" s="51">
        <f>N10+O10-P10</f>
        <v>10.15</v>
      </c>
      <c r="R10" s="49">
        <v>4</v>
      </c>
      <c r="S10" s="32">
        <v>8.95</v>
      </c>
      <c r="T10" s="50"/>
      <c r="U10" s="51">
        <f>R10+S10-T10</f>
        <v>12.95</v>
      </c>
      <c r="V10" s="49">
        <v>2.8</v>
      </c>
      <c r="W10" s="32">
        <v>9</v>
      </c>
      <c r="X10" s="50"/>
      <c r="Y10" s="51">
        <f>V10+W10-X10</f>
        <v>11.8</v>
      </c>
      <c r="Z10" s="49">
        <v>1.8</v>
      </c>
      <c r="AA10" s="32">
        <v>3.7</v>
      </c>
      <c r="AB10" s="50"/>
      <c r="AC10" s="51">
        <f>Z10+AA10-AB10</f>
        <v>5.5</v>
      </c>
      <c r="AD10" s="52">
        <f>I10+M10+Q10+U10+Y10+AC10</f>
        <v>57.05</v>
      </c>
    </row>
    <row r="11" spans="1:30" s="27" customFormat="1" ht="18" customHeight="1">
      <c r="A11" s="48" t="s">
        <v>4</v>
      </c>
      <c r="B11" s="39" t="s">
        <v>103</v>
      </c>
      <c r="C11" s="62" t="s">
        <v>37</v>
      </c>
      <c r="D11" s="63">
        <v>80</v>
      </c>
      <c r="E11" s="62" t="s">
        <v>98</v>
      </c>
      <c r="F11" s="49">
        <v>2.4</v>
      </c>
      <c r="G11" s="32">
        <v>8.5</v>
      </c>
      <c r="H11" s="50"/>
      <c r="I11" s="51">
        <f>F11+G11-H11</f>
        <v>10.9</v>
      </c>
      <c r="J11" s="49">
        <v>2.9</v>
      </c>
      <c r="K11" s="32">
        <v>7</v>
      </c>
      <c r="L11" s="50"/>
      <c r="M11" s="51">
        <f>J11+K11-L11</f>
        <v>9.9</v>
      </c>
      <c r="N11" s="49">
        <v>1.9</v>
      </c>
      <c r="O11" s="32">
        <v>8.35</v>
      </c>
      <c r="P11" s="50"/>
      <c r="Q11" s="51">
        <f>N11+O11-P11</f>
        <v>10.25</v>
      </c>
      <c r="R11" s="49">
        <v>3</v>
      </c>
      <c r="S11" s="32">
        <v>9.1</v>
      </c>
      <c r="T11" s="50"/>
      <c r="U11" s="51">
        <f>R11+S11-T11</f>
        <v>12.1</v>
      </c>
      <c r="V11" s="49">
        <v>2.4</v>
      </c>
      <c r="W11" s="32">
        <v>9.1</v>
      </c>
      <c r="X11" s="50"/>
      <c r="Y11" s="51">
        <f>V11+W11-X11</f>
        <v>11.5</v>
      </c>
      <c r="Z11" s="49">
        <v>1.2</v>
      </c>
      <c r="AA11" s="32">
        <v>0.4</v>
      </c>
      <c r="AB11" s="50"/>
      <c r="AC11" s="51">
        <f>Z11+AA11-AB11</f>
        <v>1.6</v>
      </c>
      <c r="AD11" s="52">
        <f>I11+M11+Q11+U11+Y11+AC11</f>
        <v>56.25</v>
      </c>
    </row>
    <row r="12" spans="1:30" s="27" customFormat="1" ht="18" customHeight="1">
      <c r="A12" s="48" t="s">
        <v>5</v>
      </c>
      <c r="B12" s="39" t="s">
        <v>72</v>
      </c>
      <c r="C12" s="62" t="s">
        <v>12</v>
      </c>
      <c r="D12" s="63">
        <v>94</v>
      </c>
      <c r="E12" s="62" t="s">
        <v>63</v>
      </c>
      <c r="F12" s="49">
        <v>3.8</v>
      </c>
      <c r="G12" s="32">
        <v>8.9</v>
      </c>
      <c r="H12" s="50"/>
      <c r="I12" s="51">
        <f>F12+G12-H12</f>
        <v>12.7</v>
      </c>
      <c r="J12" s="49">
        <v>1.5</v>
      </c>
      <c r="K12" s="32">
        <v>3.25</v>
      </c>
      <c r="L12" s="50"/>
      <c r="M12" s="51">
        <f>J12+K12-L12</f>
        <v>4.75</v>
      </c>
      <c r="N12" s="49">
        <v>2</v>
      </c>
      <c r="O12" s="32">
        <v>7.95</v>
      </c>
      <c r="P12" s="50"/>
      <c r="Q12" s="51">
        <f>N12+O12-P12</f>
        <v>9.95</v>
      </c>
      <c r="R12" s="49">
        <v>3.8</v>
      </c>
      <c r="S12" s="32">
        <v>8.7</v>
      </c>
      <c r="T12" s="50"/>
      <c r="U12" s="51">
        <f>R12+S12-T12</f>
        <v>12.5</v>
      </c>
      <c r="V12" s="49">
        <v>3</v>
      </c>
      <c r="W12" s="32">
        <v>7.7</v>
      </c>
      <c r="X12" s="50"/>
      <c r="Y12" s="51">
        <f>V12+W12-X12</f>
        <v>10.7</v>
      </c>
      <c r="Z12" s="49">
        <v>1.5</v>
      </c>
      <c r="AA12" s="32">
        <v>2.2</v>
      </c>
      <c r="AB12" s="50"/>
      <c r="AC12" s="51">
        <f>Z12+AA12-AB12</f>
        <v>3.7</v>
      </c>
      <c r="AD12" s="52">
        <f>I12+M12+Q12+U12+Y12+AC12</f>
        <v>54.3</v>
      </c>
    </row>
    <row r="13" spans="1:31" s="27" customFormat="1" ht="18" customHeight="1">
      <c r="A13" s="48" t="s">
        <v>6</v>
      </c>
      <c r="B13" s="39" t="s">
        <v>100</v>
      </c>
      <c r="C13" s="62" t="s">
        <v>101</v>
      </c>
      <c r="D13" s="63">
        <v>81</v>
      </c>
      <c r="E13" s="62" t="s">
        <v>98</v>
      </c>
      <c r="F13" s="49">
        <v>2.6</v>
      </c>
      <c r="G13" s="32">
        <v>8.8</v>
      </c>
      <c r="H13" s="50"/>
      <c r="I13" s="51">
        <f>F13+G13-H13</f>
        <v>11.4</v>
      </c>
      <c r="J13" s="49">
        <v>2.6</v>
      </c>
      <c r="K13" s="32">
        <v>1.9</v>
      </c>
      <c r="L13" s="50"/>
      <c r="M13" s="51">
        <f>J13+K13-L13</f>
        <v>4.5</v>
      </c>
      <c r="N13" s="49">
        <v>1.7</v>
      </c>
      <c r="O13" s="32">
        <v>7.65</v>
      </c>
      <c r="P13" s="50"/>
      <c r="Q13" s="51">
        <f>N13+O13-P13</f>
        <v>9.35</v>
      </c>
      <c r="R13" s="49">
        <v>3</v>
      </c>
      <c r="S13" s="32">
        <v>8.5</v>
      </c>
      <c r="T13" s="50"/>
      <c r="U13" s="51">
        <f>R13+S13-T13</f>
        <v>11.5</v>
      </c>
      <c r="V13" s="49">
        <v>1.8</v>
      </c>
      <c r="W13" s="32">
        <v>8.6</v>
      </c>
      <c r="X13" s="50"/>
      <c r="Y13" s="51">
        <f>V13+W13-X13</f>
        <v>10.4</v>
      </c>
      <c r="Z13" s="49">
        <v>1.2</v>
      </c>
      <c r="AA13" s="32">
        <v>0.15</v>
      </c>
      <c r="AB13" s="50"/>
      <c r="AC13" s="51">
        <f>Z13+AA13-AB13</f>
        <v>1.3499999999999999</v>
      </c>
      <c r="AD13" s="52">
        <f>I13+M13+Q13+U13+Y13+AC13</f>
        <v>48.5</v>
      </c>
      <c r="AE13" s="28"/>
    </row>
    <row r="14" spans="1:30" s="26" customFormat="1" ht="18" customHeight="1">
      <c r="A14" s="48" t="s">
        <v>7</v>
      </c>
      <c r="B14" s="39" t="s">
        <v>102</v>
      </c>
      <c r="C14" s="62" t="s">
        <v>60</v>
      </c>
      <c r="D14" s="63">
        <v>63</v>
      </c>
      <c r="E14" s="62" t="s">
        <v>98</v>
      </c>
      <c r="F14" s="49">
        <v>2.3</v>
      </c>
      <c r="G14" s="32">
        <v>9.1</v>
      </c>
      <c r="H14" s="50"/>
      <c r="I14" s="51">
        <f>F14+G14-H14</f>
        <v>11.399999999999999</v>
      </c>
      <c r="J14" s="49">
        <v>2.2</v>
      </c>
      <c r="K14" s="32">
        <v>3.6</v>
      </c>
      <c r="L14" s="50"/>
      <c r="M14" s="51">
        <f>J14+K14-L14</f>
        <v>5.800000000000001</v>
      </c>
      <c r="N14" s="49"/>
      <c r="O14" s="32"/>
      <c r="P14" s="50"/>
      <c r="Q14" s="51">
        <f>N14+O14-P14</f>
        <v>0</v>
      </c>
      <c r="R14" s="49">
        <v>3</v>
      </c>
      <c r="S14" s="32">
        <v>8.75</v>
      </c>
      <c r="T14" s="50"/>
      <c r="U14" s="51">
        <f>R14+S14-T14</f>
        <v>11.75</v>
      </c>
      <c r="V14" s="49">
        <v>3</v>
      </c>
      <c r="W14" s="32">
        <v>8.9</v>
      </c>
      <c r="X14" s="50"/>
      <c r="Y14" s="51">
        <f>V14+W14-X14</f>
        <v>11.9</v>
      </c>
      <c r="Z14" s="49">
        <v>1.5</v>
      </c>
      <c r="AA14" s="32">
        <v>3</v>
      </c>
      <c r="AB14" s="50"/>
      <c r="AC14" s="51">
        <f>Z14+AA14-AB14</f>
        <v>4.5</v>
      </c>
      <c r="AD14" s="52">
        <f>I14+M14+Q14+U14+Y14+AC14</f>
        <v>45.35</v>
      </c>
    </row>
    <row r="15" spans="1:30" s="26" customFormat="1" ht="18" customHeight="1">
      <c r="A15" s="48" t="s">
        <v>8</v>
      </c>
      <c r="B15" s="66" t="s">
        <v>37</v>
      </c>
      <c r="C15" s="64" t="s">
        <v>71</v>
      </c>
      <c r="D15" s="65">
        <v>83</v>
      </c>
      <c r="E15" s="62" t="s">
        <v>121</v>
      </c>
      <c r="F15" s="49">
        <v>3.4</v>
      </c>
      <c r="G15" s="32">
        <v>9</v>
      </c>
      <c r="H15" s="50">
        <v>0.1</v>
      </c>
      <c r="I15" s="51">
        <f>F15+G15-H15</f>
        <v>12.3</v>
      </c>
      <c r="J15" s="49">
        <v>2.1</v>
      </c>
      <c r="K15" s="32">
        <v>4</v>
      </c>
      <c r="L15" s="50"/>
      <c r="M15" s="51">
        <f>J15+K15-L15</f>
        <v>6.1</v>
      </c>
      <c r="N15" s="49">
        <v>2.6</v>
      </c>
      <c r="O15" s="32">
        <v>8.75</v>
      </c>
      <c r="P15" s="50"/>
      <c r="Q15" s="51">
        <f>N15+O15-P15</f>
        <v>11.35</v>
      </c>
      <c r="R15" s="49">
        <v>3.8</v>
      </c>
      <c r="S15" s="32">
        <v>9.25</v>
      </c>
      <c r="T15" s="50"/>
      <c r="U15" s="51">
        <f>R15+S15-T15</f>
        <v>13.05</v>
      </c>
      <c r="V15" s="49"/>
      <c r="W15" s="32"/>
      <c r="X15" s="50"/>
      <c r="Y15" s="51">
        <f>V15+W15-X15</f>
        <v>0</v>
      </c>
      <c r="Z15" s="49"/>
      <c r="AA15" s="32"/>
      <c r="AB15" s="50"/>
      <c r="AC15" s="51">
        <f>Z15+AA15-AB15</f>
        <v>0</v>
      </c>
      <c r="AD15" s="52">
        <f>I15+M15+Q15+U15+Y15+AC15</f>
        <v>42.8</v>
      </c>
    </row>
    <row r="16" spans="1:30" ht="18" customHeight="1">
      <c r="A16" s="48" t="s">
        <v>9</v>
      </c>
      <c r="B16" s="39" t="s">
        <v>41</v>
      </c>
      <c r="C16" s="62" t="s">
        <v>12</v>
      </c>
      <c r="D16" s="63">
        <v>91</v>
      </c>
      <c r="E16" s="62" t="s">
        <v>63</v>
      </c>
      <c r="F16" s="49">
        <v>3</v>
      </c>
      <c r="G16" s="32">
        <v>7.7</v>
      </c>
      <c r="H16" s="50"/>
      <c r="I16" s="51">
        <f>F16+G16-H16</f>
        <v>10.7</v>
      </c>
      <c r="J16" s="49">
        <v>2.1</v>
      </c>
      <c r="K16" s="32">
        <v>3.4</v>
      </c>
      <c r="L16" s="50"/>
      <c r="M16" s="51">
        <f>J16+K16-L16</f>
        <v>5.5</v>
      </c>
      <c r="N16" s="49">
        <v>1.8</v>
      </c>
      <c r="O16" s="32">
        <v>8.85</v>
      </c>
      <c r="P16" s="50"/>
      <c r="Q16" s="51">
        <f>N16+O16-P16</f>
        <v>10.65</v>
      </c>
      <c r="R16" s="49">
        <v>3.8</v>
      </c>
      <c r="S16" s="32">
        <v>8.6</v>
      </c>
      <c r="T16" s="50"/>
      <c r="U16" s="51">
        <f>R16+S16-T16</f>
        <v>12.399999999999999</v>
      </c>
      <c r="V16" s="49">
        <v>1.2</v>
      </c>
      <c r="W16" s="32">
        <v>0.5</v>
      </c>
      <c r="X16" s="50"/>
      <c r="Y16" s="51">
        <f>V16+W16-X16</f>
        <v>1.7</v>
      </c>
      <c r="Z16" s="49">
        <v>0.8</v>
      </c>
      <c r="AA16" s="32">
        <v>0</v>
      </c>
      <c r="AB16" s="50"/>
      <c r="AC16" s="51">
        <f>Z16+AA16-AB16</f>
        <v>0.8</v>
      </c>
      <c r="AD16" s="52">
        <f>I16+M16+Q16+U16+Y16+AC16</f>
        <v>41.75</v>
      </c>
    </row>
    <row r="17" spans="1:30" ht="18" customHeight="1">
      <c r="A17" s="48" t="s">
        <v>10</v>
      </c>
      <c r="B17" s="66" t="s">
        <v>62</v>
      </c>
      <c r="C17" s="64" t="s">
        <v>120</v>
      </c>
      <c r="D17" s="65">
        <v>93</v>
      </c>
      <c r="E17" s="62" t="s">
        <v>137</v>
      </c>
      <c r="F17" s="49">
        <v>2.8</v>
      </c>
      <c r="G17" s="32">
        <v>8.4</v>
      </c>
      <c r="H17" s="50"/>
      <c r="I17" s="51">
        <f>F17+G17-H17</f>
        <v>11.2</v>
      </c>
      <c r="J17" s="49">
        <v>1.5</v>
      </c>
      <c r="K17" s="32">
        <v>2.3</v>
      </c>
      <c r="L17" s="50"/>
      <c r="M17" s="51">
        <f>J17+K17-L17</f>
        <v>3.8</v>
      </c>
      <c r="N17" s="49">
        <v>1.5</v>
      </c>
      <c r="O17" s="32">
        <v>3.65</v>
      </c>
      <c r="P17" s="50"/>
      <c r="Q17" s="51">
        <f>N17+O17-P17</f>
        <v>5.15</v>
      </c>
      <c r="R17" s="49">
        <v>3</v>
      </c>
      <c r="S17" s="32">
        <v>9.1</v>
      </c>
      <c r="T17" s="50"/>
      <c r="U17" s="51">
        <f>R17+S17-T17</f>
        <v>12.1</v>
      </c>
      <c r="V17" s="49">
        <v>2.6</v>
      </c>
      <c r="W17" s="32">
        <v>3.2</v>
      </c>
      <c r="X17" s="50"/>
      <c r="Y17" s="51">
        <f>V17+W17-X17</f>
        <v>5.800000000000001</v>
      </c>
      <c r="Z17" s="49">
        <v>1.5</v>
      </c>
      <c r="AA17" s="32">
        <v>2.1</v>
      </c>
      <c r="AB17" s="50"/>
      <c r="AC17" s="51">
        <f>Z17+AA17-AB17</f>
        <v>3.6</v>
      </c>
      <c r="AD17" s="52">
        <f>I17+M17+Q17+U17+Y17+AC17</f>
        <v>41.65</v>
      </c>
    </row>
    <row r="18" spans="1:30" ht="18" customHeight="1">
      <c r="A18" s="48" t="s">
        <v>13</v>
      </c>
      <c r="B18" s="39" t="s">
        <v>70</v>
      </c>
      <c r="C18" s="62" t="s">
        <v>11</v>
      </c>
      <c r="D18" s="63">
        <v>85</v>
      </c>
      <c r="E18" s="62" t="s">
        <v>131</v>
      </c>
      <c r="F18" s="49">
        <v>2.2</v>
      </c>
      <c r="G18" s="32">
        <v>3.8</v>
      </c>
      <c r="H18" s="50"/>
      <c r="I18" s="51">
        <f>F18+G18-H18</f>
        <v>6</v>
      </c>
      <c r="J18" s="49">
        <v>3</v>
      </c>
      <c r="K18" s="32">
        <v>6.8</v>
      </c>
      <c r="L18" s="50"/>
      <c r="M18" s="51">
        <f>J18+K18-L18</f>
        <v>9.8</v>
      </c>
      <c r="N18" s="49">
        <v>2.3</v>
      </c>
      <c r="O18" s="32">
        <v>7.15</v>
      </c>
      <c r="P18" s="50"/>
      <c r="Q18" s="51">
        <f>N18+O18-P18</f>
        <v>9.45</v>
      </c>
      <c r="R18" s="49">
        <v>3</v>
      </c>
      <c r="S18" s="32">
        <v>8.8</v>
      </c>
      <c r="T18" s="50"/>
      <c r="U18" s="51">
        <f>R18+S18-T18</f>
        <v>11.8</v>
      </c>
      <c r="V18" s="49"/>
      <c r="W18" s="32"/>
      <c r="X18" s="50"/>
      <c r="Y18" s="51">
        <f>V18+W18-X18</f>
        <v>0</v>
      </c>
      <c r="Z18" s="49"/>
      <c r="AA18" s="32"/>
      <c r="AB18" s="50"/>
      <c r="AC18" s="51">
        <f>Z18+AA18-AB18</f>
        <v>0</v>
      </c>
      <c r="AD18" s="52">
        <f>I18+M18+Q18+U18+Y18+AC18</f>
        <v>37.05</v>
      </c>
    </row>
    <row r="19" spans="1:30" ht="18" customHeight="1">
      <c r="A19" s="48" t="s">
        <v>14</v>
      </c>
      <c r="B19" s="66" t="s">
        <v>123</v>
      </c>
      <c r="C19" s="64" t="s">
        <v>37</v>
      </c>
      <c r="D19" s="65">
        <v>90</v>
      </c>
      <c r="E19" s="62" t="s">
        <v>121</v>
      </c>
      <c r="F19" s="49">
        <v>2.5</v>
      </c>
      <c r="G19" s="32">
        <v>9.3</v>
      </c>
      <c r="H19" s="50"/>
      <c r="I19" s="51">
        <f>F19+G19-H19</f>
        <v>11.8</v>
      </c>
      <c r="J19" s="49"/>
      <c r="K19" s="32"/>
      <c r="L19" s="50"/>
      <c r="M19" s="51">
        <f>J19+K19-L19</f>
        <v>0</v>
      </c>
      <c r="N19" s="49">
        <v>1.7</v>
      </c>
      <c r="O19" s="32">
        <v>4.25</v>
      </c>
      <c r="P19" s="50"/>
      <c r="Q19" s="51">
        <f>N19+O19-P19</f>
        <v>5.95</v>
      </c>
      <c r="R19" s="49">
        <v>3</v>
      </c>
      <c r="S19" s="32">
        <v>9.35</v>
      </c>
      <c r="T19" s="50"/>
      <c r="U19" s="51">
        <f>R19+S19-T19</f>
        <v>12.35</v>
      </c>
      <c r="V19" s="49">
        <v>1.6</v>
      </c>
      <c r="W19" s="32">
        <v>3.4</v>
      </c>
      <c r="X19" s="50"/>
      <c r="Y19" s="51">
        <f>V19+W19-X19</f>
        <v>5</v>
      </c>
      <c r="Z19" s="49">
        <v>1.3</v>
      </c>
      <c r="AA19" s="32">
        <v>0.6</v>
      </c>
      <c r="AB19" s="50"/>
      <c r="AC19" s="51">
        <f>Z19+AA19-AB19</f>
        <v>1.9</v>
      </c>
      <c r="AD19" s="52">
        <f>I19+M19+Q19+U19+Y19+AC19</f>
        <v>37</v>
      </c>
    </row>
    <row r="20" spans="1:30" ht="18" customHeight="1">
      <c r="A20" s="48" t="s">
        <v>15</v>
      </c>
      <c r="B20" s="66" t="s">
        <v>125</v>
      </c>
      <c r="C20" s="64" t="s">
        <v>31</v>
      </c>
      <c r="D20" s="65">
        <v>85</v>
      </c>
      <c r="E20" s="62" t="s">
        <v>121</v>
      </c>
      <c r="F20" s="49">
        <v>3.4</v>
      </c>
      <c r="G20" s="32">
        <v>8.3</v>
      </c>
      <c r="H20" s="50">
        <v>0.3</v>
      </c>
      <c r="I20" s="51">
        <f>F20+G20-H20</f>
        <v>11.4</v>
      </c>
      <c r="J20" s="49">
        <v>2.2</v>
      </c>
      <c r="K20" s="32">
        <v>7.7</v>
      </c>
      <c r="L20" s="50"/>
      <c r="M20" s="51">
        <f>J20+K20-L20</f>
        <v>9.9</v>
      </c>
      <c r="N20" s="49">
        <v>1.8</v>
      </c>
      <c r="O20" s="32">
        <v>4.6</v>
      </c>
      <c r="P20" s="50"/>
      <c r="Q20" s="51">
        <f>N20+O20-P20</f>
        <v>6.3999999999999995</v>
      </c>
      <c r="R20" s="49"/>
      <c r="S20" s="32"/>
      <c r="T20" s="50"/>
      <c r="U20" s="51">
        <f>R20+S20-T20</f>
        <v>0</v>
      </c>
      <c r="V20" s="49">
        <v>2.6</v>
      </c>
      <c r="W20" s="32">
        <v>4.2</v>
      </c>
      <c r="X20" s="50"/>
      <c r="Y20" s="51">
        <f>V20+W20-X20</f>
        <v>6.800000000000001</v>
      </c>
      <c r="Z20" s="49"/>
      <c r="AA20" s="32"/>
      <c r="AB20" s="50"/>
      <c r="AC20" s="51">
        <f>Z20+AA20-AB20</f>
        <v>0</v>
      </c>
      <c r="AD20" s="52">
        <f>I20+M20+Q20+U20+Y20+AC20</f>
        <v>34.5</v>
      </c>
    </row>
    <row r="21" spans="1:30" ht="18" customHeight="1">
      <c r="A21" s="48" t="s">
        <v>16</v>
      </c>
      <c r="B21" s="66" t="s">
        <v>61</v>
      </c>
      <c r="C21" s="64" t="s">
        <v>60</v>
      </c>
      <c r="D21" s="65">
        <v>93</v>
      </c>
      <c r="E21" s="62" t="s">
        <v>137</v>
      </c>
      <c r="F21" s="49"/>
      <c r="G21" s="32"/>
      <c r="H21" s="50"/>
      <c r="I21" s="51">
        <f>F21+G21-H21</f>
        <v>0</v>
      </c>
      <c r="J21" s="49"/>
      <c r="K21" s="32"/>
      <c r="L21" s="50"/>
      <c r="M21" s="51">
        <f>J21+K21-L21</f>
        <v>0</v>
      </c>
      <c r="N21" s="49">
        <v>1.6</v>
      </c>
      <c r="O21" s="32">
        <v>4.15</v>
      </c>
      <c r="P21" s="50"/>
      <c r="Q21" s="51">
        <f>N21+O21-P21</f>
        <v>5.75</v>
      </c>
      <c r="R21" s="49">
        <v>3</v>
      </c>
      <c r="S21" s="32">
        <v>8.55</v>
      </c>
      <c r="T21" s="50"/>
      <c r="U21" s="51">
        <f>R21+S21-T21</f>
        <v>11.55</v>
      </c>
      <c r="V21" s="49">
        <v>2.9</v>
      </c>
      <c r="W21" s="32">
        <v>8.1</v>
      </c>
      <c r="X21" s="50"/>
      <c r="Y21" s="51">
        <f>V21+W21-X21</f>
        <v>11</v>
      </c>
      <c r="Z21" s="49">
        <v>1.2</v>
      </c>
      <c r="AA21" s="32">
        <v>0.4</v>
      </c>
      <c r="AB21" s="50"/>
      <c r="AC21" s="51">
        <f>Z21+AA21-AB21</f>
        <v>1.6</v>
      </c>
      <c r="AD21" s="52">
        <f>I21+M21+Q21+U21+Y21+AC21</f>
        <v>29.900000000000002</v>
      </c>
    </row>
    <row r="22" spans="1:30" ht="18" customHeight="1">
      <c r="A22" s="48" t="s">
        <v>22</v>
      </c>
      <c r="B22" s="39" t="s">
        <v>73</v>
      </c>
      <c r="C22" s="62" t="s">
        <v>31</v>
      </c>
      <c r="D22" s="63">
        <v>93</v>
      </c>
      <c r="E22" s="62" t="s">
        <v>63</v>
      </c>
      <c r="F22" s="49">
        <v>3.6</v>
      </c>
      <c r="G22" s="32">
        <v>7.9</v>
      </c>
      <c r="H22" s="50"/>
      <c r="I22" s="51">
        <f>F22+G22-H22</f>
        <v>11.5</v>
      </c>
      <c r="J22" s="49">
        <v>1.4</v>
      </c>
      <c r="K22" s="32">
        <v>0.45</v>
      </c>
      <c r="L22" s="50"/>
      <c r="M22" s="51">
        <f>J22+K22-L22</f>
        <v>1.8499999999999999</v>
      </c>
      <c r="N22" s="49">
        <v>2.2</v>
      </c>
      <c r="O22" s="32">
        <v>4.5</v>
      </c>
      <c r="P22" s="50"/>
      <c r="Q22" s="51">
        <f>N22+O22-P22</f>
        <v>6.7</v>
      </c>
      <c r="R22" s="49"/>
      <c r="S22" s="32"/>
      <c r="T22" s="50"/>
      <c r="U22" s="51">
        <f>R22+S22-T22</f>
        <v>0</v>
      </c>
      <c r="V22" s="49">
        <v>2.2</v>
      </c>
      <c r="W22" s="32">
        <v>4.9</v>
      </c>
      <c r="X22" s="50"/>
      <c r="Y22" s="51">
        <f>V22+W22-X22</f>
        <v>7.1000000000000005</v>
      </c>
      <c r="Z22" s="49">
        <v>0.6</v>
      </c>
      <c r="AA22" s="32">
        <v>0.05</v>
      </c>
      <c r="AB22" s="50"/>
      <c r="AC22" s="51">
        <f>Z22+AA22-AB22</f>
        <v>0.65</v>
      </c>
      <c r="AD22" s="52">
        <f>I22+M22+Q22+U22+Y22+AC22</f>
        <v>27.8</v>
      </c>
    </row>
    <row r="23" spans="1:30" ht="18" customHeight="1">
      <c r="A23" s="48" t="s">
        <v>23</v>
      </c>
      <c r="B23" s="39" t="s">
        <v>65</v>
      </c>
      <c r="C23" s="62" t="s">
        <v>36</v>
      </c>
      <c r="D23" s="63">
        <v>93</v>
      </c>
      <c r="E23" s="62" t="s">
        <v>131</v>
      </c>
      <c r="F23" s="49">
        <v>3</v>
      </c>
      <c r="G23" s="32">
        <v>8.3</v>
      </c>
      <c r="H23" s="50"/>
      <c r="I23" s="51">
        <f>F23+G23-H23</f>
        <v>11.3</v>
      </c>
      <c r="J23" s="49">
        <v>2.3</v>
      </c>
      <c r="K23" s="32">
        <v>7.8</v>
      </c>
      <c r="L23" s="50"/>
      <c r="M23" s="51">
        <f>J23+K23-L23</f>
        <v>10.1</v>
      </c>
      <c r="N23" s="49"/>
      <c r="O23" s="32"/>
      <c r="P23" s="50"/>
      <c r="Q23" s="51">
        <f>N23+O23-P23</f>
        <v>0</v>
      </c>
      <c r="R23" s="49"/>
      <c r="S23" s="32"/>
      <c r="T23" s="50"/>
      <c r="U23" s="51">
        <f>R23+S23-T23</f>
        <v>0</v>
      </c>
      <c r="V23" s="49">
        <v>2.4</v>
      </c>
      <c r="W23" s="32">
        <v>0.5</v>
      </c>
      <c r="X23" s="50"/>
      <c r="Y23" s="51">
        <f>V23+W23-X23</f>
        <v>2.9</v>
      </c>
      <c r="Z23" s="49">
        <v>1.2</v>
      </c>
      <c r="AA23" s="32">
        <v>0.6</v>
      </c>
      <c r="AB23" s="50"/>
      <c r="AC23" s="51">
        <f>Z23+AA23-AB23</f>
        <v>1.7999999999999998</v>
      </c>
      <c r="AD23" s="52">
        <f>I23+M23+Q23+U23+Y23+AC23</f>
        <v>26.099999999999998</v>
      </c>
    </row>
    <row r="24" spans="1:30" ht="18" customHeight="1">
      <c r="A24" s="48" t="s">
        <v>24</v>
      </c>
      <c r="B24" s="66" t="s">
        <v>127</v>
      </c>
      <c r="C24" s="64" t="s">
        <v>128</v>
      </c>
      <c r="D24" s="65">
        <v>91</v>
      </c>
      <c r="E24" s="62" t="s">
        <v>139</v>
      </c>
      <c r="F24" s="49">
        <v>3.7</v>
      </c>
      <c r="G24" s="32">
        <v>8.4</v>
      </c>
      <c r="H24" s="50"/>
      <c r="I24" s="51">
        <f>F24+G24-H24</f>
        <v>12.100000000000001</v>
      </c>
      <c r="J24" s="49"/>
      <c r="K24" s="32"/>
      <c r="L24" s="50"/>
      <c r="M24" s="51">
        <f>J24+K24-L24</f>
        <v>0</v>
      </c>
      <c r="N24" s="49"/>
      <c r="O24" s="32"/>
      <c r="P24" s="50"/>
      <c r="Q24" s="51">
        <f>N24+O24-P24</f>
        <v>0</v>
      </c>
      <c r="R24" s="49">
        <v>4</v>
      </c>
      <c r="S24" s="32">
        <v>9.2</v>
      </c>
      <c r="T24" s="50"/>
      <c r="U24" s="51">
        <f>R24+S24-T24</f>
        <v>13.2</v>
      </c>
      <c r="V24" s="49"/>
      <c r="W24" s="32"/>
      <c r="X24" s="50"/>
      <c r="Y24" s="51">
        <f>V24+W24-X24</f>
        <v>0</v>
      </c>
      <c r="Z24" s="49"/>
      <c r="AA24" s="32"/>
      <c r="AB24" s="50"/>
      <c r="AC24" s="51">
        <f>Z24+AA24-AB24</f>
        <v>0</v>
      </c>
      <c r="AD24" s="52">
        <f>I24+M24+Q24+U24+Y24+AC24</f>
        <v>25.3</v>
      </c>
    </row>
    <row r="25" spans="1:30" ht="18" customHeight="1">
      <c r="A25" s="48" t="s">
        <v>25</v>
      </c>
      <c r="B25" s="66" t="s">
        <v>130</v>
      </c>
      <c r="C25" s="64" t="s">
        <v>40</v>
      </c>
      <c r="D25" s="65">
        <v>90</v>
      </c>
      <c r="E25" s="62" t="s">
        <v>140</v>
      </c>
      <c r="F25" s="49"/>
      <c r="G25" s="32"/>
      <c r="H25" s="50"/>
      <c r="I25" s="51">
        <f>F25+G25-H25</f>
        <v>0</v>
      </c>
      <c r="J25" s="49">
        <v>1.9</v>
      </c>
      <c r="K25" s="32">
        <v>6.4</v>
      </c>
      <c r="L25" s="50"/>
      <c r="M25" s="51">
        <f>J25+K25-L25</f>
        <v>8.3</v>
      </c>
      <c r="N25" s="49"/>
      <c r="O25" s="32"/>
      <c r="P25" s="50"/>
      <c r="Q25" s="51">
        <f>N25+O25-P25</f>
        <v>0</v>
      </c>
      <c r="R25" s="49">
        <v>3.8</v>
      </c>
      <c r="S25" s="32">
        <v>8.7</v>
      </c>
      <c r="T25" s="50"/>
      <c r="U25" s="51">
        <f>R25+S25-T25</f>
        <v>12.5</v>
      </c>
      <c r="V25" s="49"/>
      <c r="W25" s="32"/>
      <c r="X25" s="50"/>
      <c r="Y25" s="51">
        <f>V25+W25-X25</f>
        <v>0</v>
      </c>
      <c r="Z25" s="49">
        <v>1.2</v>
      </c>
      <c r="AA25" s="32">
        <v>0</v>
      </c>
      <c r="AB25" s="50"/>
      <c r="AC25" s="51">
        <f>Z25+AA25-AB25</f>
        <v>1.2</v>
      </c>
      <c r="AD25" s="52">
        <f>I25+M25+Q25+U25+Y25+AC25</f>
        <v>22</v>
      </c>
    </row>
    <row r="26" spans="1:30" ht="18" customHeight="1">
      <c r="A26" s="48" t="s">
        <v>26</v>
      </c>
      <c r="B26" s="66" t="s">
        <v>124</v>
      </c>
      <c r="C26" s="64" t="s">
        <v>37</v>
      </c>
      <c r="D26" s="65">
        <v>90</v>
      </c>
      <c r="E26" s="62" t="s">
        <v>121</v>
      </c>
      <c r="F26" s="49"/>
      <c r="G26" s="32"/>
      <c r="H26" s="50"/>
      <c r="I26" s="51">
        <f>F26+G26-H26</f>
        <v>0</v>
      </c>
      <c r="J26" s="49">
        <v>2.1</v>
      </c>
      <c r="K26" s="32">
        <v>3</v>
      </c>
      <c r="L26" s="50"/>
      <c r="M26" s="51">
        <f>J26+K26-L26</f>
        <v>5.1</v>
      </c>
      <c r="N26" s="49">
        <v>1.7</v>
      </c>
      <c r="O26" s="32">
        <v>9.2</v>
      </c>
      <c r="P26" s="50"/>
      <c r="Q26" s="51">
        <f>N26+O26-P26</f>
        <v>10.899999999999999</v>
      </c>
      <c r="R26" s="49"/>
      <c r="S26" s="32"/>
      <c r="T26" s="50"/>
      <c r="U26" s="51">
        <f>R26+S26-T26</f>
        <v>0</v>
      </c>
      <c r="V26" s="49">
        <v>1.8</v>
      </c>
      <c r="W26" s="32">
        <v>0.3</v>
      </c>
      <c r="X26" s="50"/>
      <c r="Y26" s="51">
        <f>V26+W26-X26</f>
        <v>2.1</v>
      </c>
      <c r="Z26" s="49"/>
      <c r="AA26" s="32"/>
      <c r="AB26" s="50"/>
      <c r="AC26" s="51">
        <f>Z26+AA26-AB26</f>
        <v>0</v>
      </c>
      <c r="AD26" s="52">
        <f>I26+M26+Q26+U26+Y26+AC26</f>
        <v>18.099999999999998</v>
      </c>
    </row>
    <row r="27" spans="1:30" ht="18" customHeight="1">
      <c r="A27" s="48" t="s">
        <v>27</v>
      </c>
      <c r="B27" s="66" t="s">
        <v>125</v>
      </c>
      <c r="C27" s="64" t="s">
        <v>126</v>
      </c>
      <c r="D27" s="65">
        <v>61</v>
      </c>
      <c r="E27" s="62" t="s">
        <v>121</v>
      </c>
      <c r="F27" s="49"/>
      <c r="G27" s="32"/>
      <c r="H27" s="50"/>
      <c r="I27" s="51">
        <f>F27+G27-H27</f>
        <v>0</v>
      </c>
      <c r="J27" s="49"/>
      <c r="K27" s="32"/>
      <c r="L27" s="50"/>
      <c r="M27" s="51">
        <f>J27+K27-L27</f>
        <v>0</v>
      </c>
      <c r="N27" s="49"/>
      <c r="O27" s="32"/>
      <c r="P27" s="50"/>
      <c r="Q27" s="51">
        <f>N27+O27-P27</f>
        <v>0</v>
      </c>
      <c r="R27" s="49"/>
      <c r="S27" s="32"/>
      <c r="T27" s="50"/>
      <c r="U27" s="51">
        <f>R27+S27-T27</f>
        <v>0</v>
      </c>
      <c r="V27" s="49">
        <v>2</v>
      </c>
      <c r="W27" s="32">
        <v>8.7</v>
      </c>
      <c r="X27" s="50"/>
      <c r="Y27" s="51">
        <f>V27+W27-X27</f>
        <v>10.7</v>
      </c>
      <c r="Z27" s="49">
        <v>1.6</v>
      </c>
      <c r="AA27" s="32">
        <v>3.9</v>
      </c>
      <c r="AB27" s="50"/>
      <c r="AC27" s="51">
        <f>Z27+AA27-AB27</f>
        <v>5.5</v>
      </c>
      <c r="AD27" s="52">
        <f>I27+M27+Q27+U27+Y27+AC27</f>
        <v>16.2</v>
      </c>
    </row>
    <row r="28" spans="1:30" ht="18" customHeight="1">
      <c r="A28" s="48" t="s">
        <v>28</v>
      </c>
      <c r="B28" s="39" t="s">
        <v>106</v>
      </c>
      <c r="C28" s="62" t="s">
        <v>32</v>
      </c>
      <c r="D28" s="63">
        <v>82</v>
      </c>
      <c r="E28" s="62" t="s">
        <v>63</v>
      </c>
      <c r="F28" s="49"/>
      <c r="G28" s="32"/>
      <c r="H28" s="50"/>
      <c r="I28" s="51">
        <f>F28+G28-H28</f>
        <v>0</v>
      </c>
      <c r="J28" s="49"/>
      <c r="K28" s="32"/>
      <c r="L28" s="50"/>
      <c r="M28" s="51">
        <f>J28+K28-L28</f>
        <v>0</v>
      </c>
      <c r="N28" s="49"/>
      <c r="O28" s="32"/>
      <c r="P28" s="50"/>
      <c r="Q28" s="51">
        <f>N28+O28-P28</f>
        <v>0</v>
      </c>
      <c r="R28" s="49">
        <v>3</v>
      </c>
      <c r="S28" s="32">
        <v>9.3</v>
      </c>
      <c r="T28" s="50"/>
      <c r="U28" s="51">
        <f>R28+S28-T28</f>
        <v>12.3</v>
      </c>
      <c r="V28" s="49"/>
      <c r="W28" s="32"/>
      <c r="X28" s="50"/>
      <c r="Y28" s="51">
        <f>V28+W28-X28</f>
        <v>0</v>
      </c>
      <c r="Z28" s="49"/>
      <c r="AA28" s="32"/>
      <c r="AB28" s="50"/>
      <c r="AC28" s="51">
        <f>Z28+AA28-AB28</f>
        <v>0</v>
      </c>
      <c r="AD28" s="52">
        <f>I28+M28+Q28+U28+Y28+AC28</f>
        <v>12.3</v>
      </c>
    </row>
    <row r="29" spans="1:30" ht="18" customHeight="1">
      <c r="A29" s="48" t="s">
        <v>29</v>
      </c>
      <c r="B29" s="39" t="s">
        <v>99</v>
      </c>
      <c r="C29" s="62" t="s">
        <v>40</v>
      </c>
      <c r="D29" s="63">
        <v>77</v>
      </c>
      <c r="E29" s="62" t="s">
        <v>98</v>
      </c>
      <c r="F29" s="49"/>
      <c r="G29" s="32"/>
      <c r="H29" s="50"/>
      <c r="I29" s="51">
        <f>F29+G29-H29</f>
        <v>0</v>
      </c>
      <c r="J29" s="49"/>
      <c r="K29" s="32"/>
      <c r="L29" s="50"/>
      <c r="M29" s="51">
        <f>J29+K29-L29</f>
        <v>0</v>
      </c>
      <c r="N29" s="49">
        <v>1.8</v>
      </c>
      <c r="O29" s="32">
        <v>3.85</v>
      </c>
      <c r="P29" s="50"/>
      <c r="Q29" s="51">
        <f>N29+O29-P29</f>
        <v>5.65</v>
      </c>
      <c r="R29" s="49"/>
      <c r="S29" s="32"/>
      <c r="T29" s="50"/>
      <c r="U29" s="51">
        <f>R29+S29-T29</f>
        <v>0</v>
      </c>
      <c r="V29" s="49"/>
      <c r="W29" s="32"/>
      <c r="X29" s="50"/>
      <c r="Y29" s="51">
        <f>V29+W29-X29</f>
        <v>0</v>
      </c>
      <c r="Z29" s="49"/>
      <c r="AA29" s="32"/>
      <c r="AB29" s="50"/>
      <c r="AC29" s="51">
        <f>Z29+AA29-AB29</f>
        <v>0</v>
      </c>
      <c r="AD29" s="52">
        <f>I29+M29+Q29+U29+Y29+AC29</f>
        <v>5.65</v>
      </c>
    </row>
    <row r="30" spans="1:30" ht="18" customHeight="1">
      <c r="A30" s="48" t="s">
        <v>30</v>
      </c>
      <c r="B30" s="66" t="s">
        <v>129</v>
      </c>
      <c r="C30" s="64" t="s">
        <v>109</v>
      </c>
      <c r="D30" s="65">
        <v>91</v>
      </c>
      <c r="E30" s="62" t="s">
        <v>121</v>
      </c>
      <c r="F30" s="49"/>
      <c r="G30" s="32"/>
      <c r="H30" s="50"/>
      <c r="I30" s="51">
        <f>F30+G30-H30</f>
        <v>0</v>
      </c>
      <c r="J30" s="49"/>
      <c r="K30" s="32"/>
      <c r="L30" s="50"/>
      <c r="M30" s="51">
        <f>J30+K30-L30</f>
        <v>0</v>
      </c>
      <c r="N30" s="49"/>
      <c r="O30" s="32"/>
      <c r="P30" s="50"/>
      <c r="Q30" s="51">
        <f>N30+O30-P30</f>
        <v>0</v>
      </c>
      <c r="R30" s="49"/>
      <c r="S30" s="32"/>
      <c r="T30" s="50"/>
      <c r="U30" s="51">
        <f>R30+S30-T30</f>
        <v>0</v>
      </c>
      <c r="V30" s="49"/>
      <c r="W30" s="32"/>
      <c r="X30" s="50"/>
      <c r="Y30" s="51">
        <f>V30+W30-X30</f>
        <v>0</v>
      </c>
      <c r="Z30" s="49">
        <v>1.2</v>
      </c>
      <c r="AA30" s="32">
        <v>0</v>
      </c>
      <c r="AB30" s="50"/>
      <c r="AC30" s="51">
        <f>Z30+AA30-AB30</f>
        <v>1.2</v>
      </c>
      <c r="AD30" s="52">
        <f>I30+M30+Q30+U30+Y30+AC30</f>
        <v>1.2</v>
      </c>
    </row>
  </sheetData>
  <mergeCells count="8">
    <mergeCell ref="Z6:AC6"/>
    <mergeCell ref="A1:AD1"/>
    <mergeCell ref="A3:AD3"/>
    <mergeCell ref="J6:M6"/>
    <mergeCell ref="N6:Q6"/>
    <mergeCell ref="R6:U6"/>
    <mergeCell ref="V6:Y6"/>
    <mergeCell ref="F6:I6"/>
  </mergeCells>
  <printOptions/>
  <pageMargins left="0.46" right="0.16" top="0.15" bottom="0.18" header="0.08" footer="0.1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FOX</cp:lastModifiedBy>
  <cp:lastPrinted>2007-06-02T11:29:52Z</cp:lastPrinted>
  <dcterms:created xsi:type="dcterms:W3CDTF">2003-05-16T05:06:58Z</dcterms:created>
  <dcterms:modified xsi:type="dcterms:W3CDTF">2007-06-02T11:40:36Z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