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40" tabRatio="598" activeTab="3"/>
  </bookViews>
  <sheets>
    <sheet name="ml J" sheetId="1" r:id="rId1"/>
    <sheet name="ml D " sheetId="2" r:id="rId2"/>
    <sheet name="nejm" sheetId="3" r:id="rId3"/>
    <sheet name="nejml D" sheetId="4" r:id="rId4"/>
  </sheets>
  <definedNames>
    <definedName name="_xlnm.Print_Titles" localSheetId="1">'ml D '!$1:$7</definedName>
    <definedName name="_xlnm.Print_Titles" localSheetId="0">'ml J'!$1:$6</definedName>
    <definedName name="_xlnm.Print_Titles" localSheetId="2">'nejm'!$1:$3</definedName>
    <definedName name="_xlnm.Print_Titles" localSheetId="3">'nejml D'!$1:$7</definedName>
  </definedNames>
  <calcPr fullCalcOnLoad="1"/>
</workbook>
</file>

<file path=xl/sharedStrings.xml><?xml version="1.0" encoding="utf-8"?>
<sst xmlns="http://schemas.openxmlformats.org/spreadsheetml/2006/main" count="412" uniqueCount="130">
  <si>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</si>
  <si>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</si>
  <si>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</si>
  <si>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</si>
  <si>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</si>
  <si>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</si>
  <si>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</si>
  <si>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</si>
  <si>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</si>
  <si>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</si>
  <si>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</si>
  <si>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</si>
  <si>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</si>
  <si>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</si>
  <si>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</si>
  <si>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</si>
  <si>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</si>
  <si>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</si>
  <si>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</si>
  <si>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David</t>
  </si>
  <si>
    <t>14.</t>
  </si>
  <si>
    <t>15.</t>
  </si>
  <si>
    <t>16.</t>
  </si>
  <si>
    <t>17.</t>
  </si>
  <si>
    <t>18.</t>
  </si>
  <si>
    <t>19.</t>
  </si>
  <si>
    <t>20.</t>
  </si>
  <si>
    <t>Jiří</t>
  </si>
  <si>
    <t>Jan</t>
  </si>
  <si>
    <t>Tomáš</t>
  </si>
  <si>
    <t>Sokol Bučovice</t>
  </si>
  <si>
    <t>Sokol Brno 1</t>
  </si>
  <si>
    <t>Sokol Brno 1 B</t>
  </si>
  <si>
    <t>Sokol Brno 1 A</t>
  </si>
  <si>
    <t>Pavel</t>
  </si>
  <si>
    <t>Vojtěch</t>
  </si>
  <si>
    <t>D</t>
  </si>
  <si>
    <t>E</t>
  </si>
  <si>
    <t>mladší žáci</t>
  </si>
  <si>
    <t>Kryštof</t>
  </si>
  <si>
    <t>Samuel</t>
  </si>
  <si>
    <t>Antonín</t>
  </si>
  <si>
    <t>Matyáš</t>
  </si>
  <si>
    <t>Jakub</t>
  </si>
  <si>
    <t>Adam</t>
  </si>
  <si>
    <t>starší žáci</t>
  </si>
  <si>
    <t>Matěj</t>
  </si>
  <si>
    <t>Jonáš</t>
  </si>
  <si>
    <t>Filip</t>
  </si>
  <si>
    <t>Stavělík</t>
  </si>
  <si>
    <t>Kalinič</t>
  </si>
  <si>
    <t>Sebastián</t>
  </si>
  <si>
    <t>KSG Znojmo</t>
  </si>
  <si>
    <t>Červinka</t>
  </si>
  <si>
    <t>Milan</t>
  </si>
  <si>
    <t>Pospíšil</t>
  </si>
  <si>
    <t>Hůrka</t>
  </si>
  <si>
    <t>KSG Mor. Slavia Brno</t>
  </si>
  <si>
    <t>21.</t>
  </si>
  <si>
    <t>Sova</t>
  </si>
  <si>
    <t>Blaška</t>
  </si>
  <si>
    <t>Kalaš</t>
  </si>
  <si>
    <t>Michajlov</t>
  </si>
  <si>
    <t>Dean</t>
  </si>
  <si>
    <t>Bartošovský</t>
  </si>
  <si>
    <t>22.</t>
  </si>
  <si>
    <t>23.</t>
  </si>
  <si>
    <t>Spazier</t>
  </si>
  <si>
    <t>2009</t>
  </si>
  <si>
    <t>2008</t>
  </si>
  <si>
    <t>Petržela</t>
  </si>
  <si>
    <t>2007</t>
  </si>
  <si>
    <t>2010</t>
  </si>
  <si>
    <t>Horváth</t>
  </si>
  <si>
    <t>Dominik</t>
  </si>
  <si>
    <t>Bartoš</t>
  </si>
  <si>
    <t>Dušan</t>
  </si>
  <si>
    <t>Volec</t>
  </si>
  <si>
    <t>Šindelka</t>
  </si>
  <si>
    <t>KSG Mor. Slavia Brno  A</t>
  </si>
  <si>
    <t>Pojer</t>
  </si>
  <si>
    <t>Alex</t>
  </si>
  <si>
    <t>Coufal</t>
  </si>
  <si>
    <t>Petr</t>
  </si>
  <si>
    <t>2005</t>
  </si>
  <si>
    <t>Dastych</t>
  </si>
  <si>
    <t>nejmladší žáci</t>
  </si>
  <si>
    <t>Přebor ČOS</t>
  </si>
  <si>
    <t>BRNO 14.4.2018</t>
  </si>
  <si>
    <t>Sokol Zlín</t>
  </si>
  <si>
    <t>Kovář</t>
  </si>
  <si>
    <t>Mikeš</t>
  </si>
  <si>
    <t>Václav</t>
  </si>
  <si>
    <t xml:space="preserve">Murka </t>
  </si>
  <si>
    <t>Fryč</t>
  </si>
  <si>
    <t>Vít</t>
  </si>
  <si>
    <t>Pilát</t>
  </si>
  <si>
    <t>Elzner</t>
  </si>
  <si>
    <t>Jobánek</t>
  </si>
  <si>
    <t>Alexander</t>
  </si>
  <si>
    <t>Sokol Brno 1 C</t>
  </si>
  <si>
    <t>Šumbera</t>
  </si>
  <si>
    <t>Robin</t>
  </si>
  <si>
    <t>Čiháček</t>
  </si>
  <si>
    <t>Lukas</t>
  </si>
  <si>
    <t>Vítek</t>
  </si>
  <si>
    <t>Sokol Šternberk</t>
  </si>
  <si>
    <t>Kořenek</t>
  </si>
  <si>
    <t>Tiefenbach</t>
  </si>
  <si>
    <t>František</t>
  </si>
  <si>
    <t>Krajíček</t>
  </si>
  <si>
    <t>Jaroslav</t>
  </si>
  <si>
    <t>Strykytsya</t>
  </si>
  <si>
    <t>Brno 14.4.2018</t>
  </si>
  <si>
    <t>družstva - mladší žáci</t>
  </si>
  <si>
    <t>Zachrla</t>
  </si>
  <si>
    <t>Roman</t>
  </si>
  <si>
    <t>Bazala</t>
  </si>
  <si>
    <t>Měřínský</t>
  </si>
  <si>
    <t>Stěpánek</t>
  </si>
  <si>
    <t>Radek</t>
  </si>
  <si>
    <t>Jaroš</t>
  </si>
  <si>
    <t>Klimeš</t>
  </si>
  <si>
    <t>Vaculík</t>
  </si>
  <si>
    <t xml:space="preserve">KSG Mor. Slavia Brno </t>
  </si>
  <si>
    <t>Ambrož</t>
  </si>
  <si>
    <t xml:space="preserve">Chamzin </t>
  </si>
  <si>
    <t>Nesrsta</t>
  </si>
  <si>
    <t>Karim</t>
  </si>
  <si>
    <t>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</si>
</sst>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7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6"/>
      <name val="Arial CE"/>
      <family val="0"/>
    </font>
    <font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7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67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4" fontId="21" fillId="0" borderId="16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0" fontId="72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33" borderId="17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12" fillId="33" borderId="27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12" fillId="33" borderId="24" xfId="0" applyNumberFormat="1" applyFont="1" applyFill="1" applyBorder="1" applyAlignment="1">
      <alignment horizontal="center"/>
    </xf>
    <xf numFmtId="164" fontId="16" fillId="33" borderId="10" xfId="0" applyNumberFormat="1" applyFont="1" applyFill="1" applyBorder="1" applyAlignment="1">
      <alignment horizontal="center"/>
    </xf>
    <xf numFmtId="2" fontId="6" fillId="33" borderId="25" xfId="0" applyNumberFormat="1" applyFont="1" applyFill="1" applyBorder="1" applyAlignment="1">
      <alignment horizontal="center"/>
    </xf>
    <xf numFmtId="2" fontId="13" fillId="33" borderId="21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16" fillId="33" borderId="15" xfId="0" applyFont="1" applyFill="1" applyBorder="1" applyAlignment="1">
      <alignment horizontal="right"/>
    </xf>
    <xf numFmtId="49" fontId="22" fillId="33" borderId="10" xfId="0" applyNumberFormat="1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7" fillId="33" borderId="27" xfId="0" applyFont="1" applyFill="1" applyBorder="1" applyAlignment="1">
      <alignment/>
    </xf>
    <xf numFmtId="2" fontId="12" fillId="33" borderId="22" xfId="0" applyNumberFormat="1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164" fontId="16" fillId="33" borderId="16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/>
    </xf>
    <xf numFmtId="2" fontId="12" fillId="33" borderId="26" xfId="0" applyNumberFormat="1" applyFont="1" applyFill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49" fontId="16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6</xdr:row>
      <xdr:rowOff>28575</xdr:rowOff>
    </xdr:from>
    <xdr:to>
      <xdr:col>9</xdr:col>
      <xdr:colOff>161925</xdr:colOff>
      <xdr:row>6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76350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85725</xdr:rowOff>
    </xdr:from>
    <xdr:to>
      <xdr:col>13</xdr:col>
      <xdr:colOff>161925</xdr:colOff>
      <xdr:row>6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333500"/>
          <a:ext cx="609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6</xdr:row>
      <xdr:rowOff>76200</xdr:rowOff>
    </xdr:from>
    <xdr:to>
      <xdr:col>29</xdr:col>
      <xdr:colOff>390525</xdr:colOff>
      <xdr:row>6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323975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</xdr:row>
      <xdr:rowOff>47625</xdr:rowOff>
    </xdr:from>
    <xdr:to>
      <xdr:col>21</xdr:col>
      <xdr:colOff>390525</xdr:colOff>
      <xdr:row>6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12954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6</xdr:row>
      <xdr:rowOff>76200</xdr:rowOff>
    </xdr:from>
    <xdr:to>
      <xdr:col>25</xdr:col>
      <xdr:colOff>314325</xdr:colOff>
      <xdr:row>6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1323975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6</xdr:row>
      <xdr:rowOff>66675</xdr:rowOff>
    </xdr:from>
    <xdr:to>
      <xdr:col>17</xdr:col>
      <xdr:colOff>285750</xdr:colOff>
      <xdr:row>6</xdr:row>
      <xdr:rowOff>438150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3144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26</xdr:row>
      <xdr:rowOff>28575</xdr:rowOff>
    </xdr:from>
    <xdr:to>
      <xdr:col>9</xdr:col>
      <xdr:colOff>161925</xdr:colOff>
      <xdr:row>26</xdr:row>
      <xdr:rowOff>457200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648325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26</xdr:row>
      <xdr:rowOff>85725</xdr:rowOff>
    </xdr:from>
    <xdr:to>
      <xdr:col>13</xdr:col>
      <xdr:colOff>161925</xdr:colOff>
      <xdr:row>26</xdr:row>
      <xdr:rowOff>466725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5705475"/>
          <a:ext cx="609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26</xdr:row>
      <xdr:rowOff>76200</xdr:rowOff>
    </xdr:from>
    <xdr:to>
      <xdr:col>29</xdr:col>
      <xdr:colOff>390525</xdr:colOff>
      <xdr:row>26</xdr:row>
      <xdr:rowOff>495300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56959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26</xdr:row>
      <xdr:rowOff>47625</xdr:rowOff>
    </xdr:from>
    <xdr:to>
      <xdr:col>21</xdr:col>
      <xdr:colOff>390525</xdr:colOff>
      <xdr:row>26</xdr:row>
      <xdr:rowOff>466725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56673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26</xdr:row>
      <xdr:rowOff>76200</xdr:rowOff>
    </xdr:from>
    <xdr:to>
      <xdr:col>25</xdr:col>
      <xdr:colOff>314325</xdr:colOff>
      <xdr:row>26</xdr:row>
      <xdr:rowOff>447675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5695950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26</xdr:row>
      <xdr:rowOff>66675</xdr:rowOff>
    </xdr:from>
    <xdr:to>
      <xdr:col>17</xdr:col>
      <xdr:colOff>285750</xdr:colOff>
      <xdr:row>26</xdr:row>
      <xdr:rowOff>438150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5686425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609600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2954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9525</xdr:rowOff>
    </xdr:from>
    <xdr:to>
      <xdr:col>5</xdr:col>
      <xdr:colOff>647700</xdr:colOff>
      <xdr:row>6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3144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542925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13335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9525</xdr:rowOff>
    </xdr:from>
    <xdr:to>
      <xdr:col>7</xdr:col>
      <xdr:colOff>504825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314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571500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13335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561975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3335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3</xdr:row>
      <xdr:rowOff>28575</xdr:rowOff>
    </xdr:from>
    <xdr:to>
      <xdr:col>8</xdr:col>
      <xdr:colOff>266700</xdr:colOff>
      <xdr:row>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8763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3</xdr:row>
      <xdr:rowOff>85725</xdr:rowOff>
    </xdr:from>
    <xdr:to>
      <xdr:col>12</xdr:col>
      <xdr:colOff>371475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9334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3</xdr:row>
      <xdr:rowOff>76200</xdr:rowOff>
    </xdr:from>
    <xdr:to>
      <xdr:col>28</xdr:col>
      <xdr:colOff>447675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9239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66675</xdr:rowOff>
    </xdr:from>
    <xdr:to>
      <xdr:col>20</xdr:col>
      <xdr:colOff>457200</xdr:colOff>
      <xdr:row>3</xdr:row>
      <xdr:rowOff>400050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9144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3</xdr:row>
      <xdr:rowOff>76200</xdr:rowOff>
    </xdr:from>
    <xdr:to>
      <xdr:col>24</xdr:col>
      <xdr:colOff>304800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9239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3</xdr:row>
      <xdr:rowOff>66675</xdr:rowOff>
    </xdr:from>
    <xdr:to>
      <xdr:col>16</xdr:col>
      <xdr:colOff>304800</xdr:colOff>
      <xdr:row>3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91440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</xdr:row>
      <xdr:rowOff>85725</xdr:rowOff>
    </xdr:from>
    <xdr:to>
      <xdr:col>12</xdr:col>
      <xdr:colOff>400050</xdr:colOff>
      <xdr:row>3</xdr:row>
      <xdr:rowOff>466725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933450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3</xdr:row>
      <xdr:rowOff>85725</xdr:rowOff>
    </xdr:from>
    <xdr:to>
      <xdr:col>28</xdr:col>
      <xdr:colOff>342900</xdr:colOff>
      <xdr:row>3</xdr:row>
      <xdr:rowOff>428625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933450"/>
          <a:ext cx="1028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</xdr:row>
      <xdr:rowOff>114300</xdr:rowOff>
    </xdr:from>
    <xdr:to>
      <xdr:col>24</xdr:col>
      <xdr:colOff>333375</xdr:colOff>
      <xdr:row>3</xdr:row>
      <xdr:rowOff>409575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9620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</xdr:row>
      <xdr:rowOff>66675</xdr:rowOff>
    </xdr:from>
    <xdr:to>
      <xdr:col>16</xdr:col>
      <xdr:colOff>400050</xdr:colOff>
      <xdr:row>3</xdr:row>
      <xdr:rowOff>400050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9144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609600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2954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9525</xdr:rowOff>
    </xdr:from>
    <xdr:to>
      <xdr:col>5</xdr:col>
      <xdr:colOff>647700</xdr:colOff>
      <xdr:row>6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3144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9</xdr:col>
      <xdr:colOff>542925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13335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9525</xdr:rowOff>
    </xdr:from>
    <xdr:to>
      <xdr:col>7</xdr:col>
      <xdr:colOff>504825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314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571500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13335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561975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3335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zoomScale="90" zoomScaleNormal="90" zoomScalePageLayoutView="0" workbookViewId="0" topLeftCell="A6">
      <selection activeCell="AA35" sqref="AA35"/>
    </sheetView>
  </sheetViews>
  <sheetFormatPr defaultColWidth="9.125" defaultRowHeight="12.75"/>
  <cols>
    <col min="1" max="1" width="2.50390625" style="12" customWidth="1"/>
    <col min="2" max="2" width="12.625" style="7" customWidth="1"/>
    <col min="3" max="3" width="9.50390625" style="26" customWidth="1"/>
    <col min="4" max="4" width="3.375" style="26" customWidth="1"/>
    <col min="5" max="5" width="12.375" style="59" customWidth="1"/>
    <col min="6" max="6" width="4.875" style="11" hidden="1" customWidth="1"/>
    <col min="7" max="8" width="4.50390625" style="1" customWidth="1"/>
    <col min="9" max="9" width="2.125" style="1" customWidth="1"/>
    <col min="10" max="10" width="5.625" style="1" customWidth="1"/>
    <col min="11" max="12" width="4.50390625" style="1" customWidth="1"/>
    <col min="13" max="13" width="1.37890625" style="1" customWidth="1"/>
    <col min="14" max="14" width="5.625" style="1" customWidth="1"/>
    <col min="15" max="16" width="4.50390625" style="1" customWidth="1"/>
    <col min="17" max="17" width="0.5" style="1" customWidth="1"/>
    <col min="18" max="18" width="5.625" style="1" customWidth="1"/>
    <col min="19" max="20" width="4.50390625" style="1" customWidth="1"/>
    <col min="21" max="21" width="0.875" style="1" customWidth="1"/>
    <col min="22" max="22" width="5.625" style="1" customWidth="1"/>
    <col min="23" max="24" width="4.50390625" style="1" customWidth="1"/>
    <col min="25" max="25" width="2.00390625" style="1" customWidth="1"/>
    <col min="26" max="26" width="5.625" style="1" customWidth="1"/>
    <col min="27" max="28" width="4.50390625" style="1" customWidth="1"/>
    <col min="29" max="29" width="2.125" style="1" customWidth="1"/>
    <col min="30" max="30" width="5.625" style="1" customWidth="1"/>
    <col min="31" max="31" width="7.50390625" style="1" customWidth="1"/>
    <col min="32" max="32" width="9.125" style="1" customWidth="1"/>
    <col min="33" max="33" width="13.625" style="1" customWidth="1"/>
    <col min="34" max="16384" width="9.125" style="1" customWidth="1"/>
  </cols>
  <sheetData>
    <row r="1" spans="1:31" ht="30" customHeight="1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6" ht="9" customHeight="1">
      <c r="A2" s="10"/>
      <c r="F2" s="1"/>
    </row>
    <row r="3" spans="1:31" ht="22.5">
      <c r="A3" s="124" t="s">
        <v>113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6" ht="6.75" customHeight="1">
      <c r="A4" s="13"/>
      <c r="B4" s="12"/>
      <c r="C4" s="27"/>
      <c r="D4" s="27"/>
      <c r="F4" s="13"/>
    </row>
    <row r="5" spans="1:31" ht="17.25" customHeight="1">
      <c r="A5" s="125" t="s">
        <v>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ht="12.75" customHeight="1" thickBot="1">
      <c r="C6" s="25"/>
    </row>
    <row r="7" spans="1:31" s="17" customFormat="1" ht="40.5" customHeight="1">
      <c r="A7" s="21" t="s">
        <v>14</v>
      </c>
      <c r="B7" s="29" t="s">
        <v>15</v>
      </c>
      <c r="C7" s="28" t="s">
        <v>16</v>
      </c>
      <c r="D7" s="28"/>
      <c r="E7" s="60"/>
      <c r="F7" s="103"/>
      <c r="G7" s="126"/>
      <c r="H7" s="127"/>
      <c r="I7" s="127"/>
      <c r="J7" s="128"/>
      <c r="K7" s="126"/>
      <c r="L7" s="127"/>
      <c r="M7" s="127"/>
      <c r="N7" s="128"/>
      <c r="O7" s="126"/>
      <c r="P7" s="127"/>
      <c r="Q7" s="127"/>
      <c r="R7" s="128"/>
      <c r="S7" s="126"/>
      <c r="T7" s="127"/>
      <c r="U7" s="127"/>
      <c r="V7" s="128"/>
      <c r="W7" s="126"/>
      <c r="X7" s="127"/>
      <c r="Y7" s="127"/>
      <c r="Z7" s="128"/>
      <c r="AA7" s="126"/>
      <c r="AB7" s="127"/>
      <c r="AC7" s="127"/>
      <c r="AD7" s="128"/>
      <c r="AE7" s="16" t="s">
        <v>0</v>
      </c>
    </row>
    <row r="8" spans="1:31" s="18" customFormat="1" ht="19.5" customHeight="1" thickBot="1">
      <c r="A8" s="32"/>
      <c r="B8" s="30"/>
      <c r="C8" s="31"/>
      <c r="D8" s="31"/>
      <c r="E8" s="61"/>
      <c r="F8" s="33" t="s">
        <v>36</v>
      </c>
      <c r="G8" s="33" t="s">
        <v>36</v>
      </c>
      <c r="H8" s="34" t="s">
        <v>37</v>
      </c>
      <c r="I8" s="35"/>
      <c r="J8" s="36" t="s">
        <v>0</v>
      </c>
      <c r="K8" s="33" t="s">
        <v>36</v>
      </c>
      <c r="L8" s="34" t="s">
        <v>37</v>
      </c>
      <c r="M8" s="35"/>
      <c r="N8" s="36" t="s">
        <v>0</v>
      </c>
      <c r="O8" s="33" t="s">
        <v>36</v>
      </c>
      <c r="P8" s="34" t="s">
        <v>37</v>
      </c>
      <c r="Q8" s="35"/>
      <c r="R8" s="36" t="s">
        <v>0</v>
      </c>
      <c r="S8" s="33" t="s">
        <v>36</v>
      </c>
      <c r="T8" s="34" t="s">
        <v>37</v>
      </c>
      <c r="U8" s="35"/>
      <c r="V8" s="36" t="s">
        <v>0</v>
      </c>
      <c r="W8" s="33" t="s">
        <v>36</v>
      </c>
      <c r="X8" s="34" t="s">
        <v>37</v>
      </c>
      <c r="Y8" s="35"/>
      <c r="Z8" s="36" t="s">
        <v>0</v>
      </c>
      <c r="AA8" s="33" t="s">
        <v>36</v>
      </c>
      <c r="AB8" s="34" t="s">
        <v>37</v>
      </c>
      <c r="AC8" s="35"/>
      <c r="AD8" s="36" t="s">
        <v>0</v>
      </c>
      <c r="AE8" s="20"/>
    </row>
    <row r="9" spans="1:31" s="146" customFormat="1" ht="18" customHeight="1">
      <c r="A9" s="151" t="s">
        <v>1</v>
      </c>
      <c r="B9" s="134" t="s">
        <v>50</v>
      </c>
      <c r="C9" s="135" t="s">
        <v>29</v>
      </c>
      <c r="D9" s="152" t="s">
        <v>71</v>
      </c>
      <c r="E9" s="153" t="s">
        <v>33</v>
      </c>
      <c r="F9" s="154"/>
      <c r="G9" s="155">
        <v>3.2</v>
      </c>
      <c r="H9" s="156">
        <v>8.85</v>
      </c>
      <c r="I9" s="157"/>
      <c r="J9" s="158">
        <f aca="true" t="shared" si="0" ref="J9:J23">G9+H9-I9</f>
        <v>12.05</v>
      </c>
      <c r="K9" s="155">
        <v>1.4</v>
      </c>
      <c r="L9" s="156">
        <v>8.9</v>
      </c>
      <c r="M9" s="159"/>
      <c r="N9" s="160">
        <f aca="true" t="shared" si="1" ref="N9:N23">K9+L9-M9</f>
        <v>10.3</v>
      </c>
      <c r="O9" s="161">
        <v>2.1</v>
      </c>
      <c r="P9" s="156">
        <v>9</v>
      </c>
      <c r="Q9" s="159"/>
      <c r="R9" s="158">
        <f aca="true" t="shared" si="2" ref="R9:R23">O9+P9-Q9</f>
        <v>11.1</v>
      </c>
      <c r="S9" s="155">
        <v>1.6</v>
      </c>
      <c r="T9" s="156">
        <v>9.4</v>
      </c>
      <c r="U9" s="159"/>
      <c r="V9" s="160">
        <f aca="true" t="shared" si="3" ref="V9:V23">S9+T9-U9</f>
        <v>11</v>
      </c>
      <c r="W9" s="161">
        <v>2.1</v>
      </c>
      <c r="X9" s="156">
        <v>9.2</v>
      </c>
      <c r="Y9" s="159"/>
      <c r="Z9" s="158">
        <f aca="true" t="shared" si="4" ref="Z9:Z23">W9+X9-Y9</f>
        <v>11.299999999999999</v>
      </c>
      <c r="AA9" s="155">
        <v>1.8</v>
      </c>
      <c r="AB9" s="156">
        <v>9</v>
      </c>
      <c r="AC9" s="159"/>
      <c r="AD9" s="160">
        <f aca="true" t="shared" si="5" ref="AD9:AD23">AA9+AB9-AC9</f>
        <v>10.8</v>
      </c>
      <c r="AE9" s="162">
        <f aca="true" t="shared" si="6" ref="AE9:AE23">J9+N9+R9+V9+Z9+AD9</f>
        <v>66.55</v>
      </c>
    </row>
    <row r="10" spans="1:31" s="19" customFormat="1" ht="18" customHeight="1">
      <c r="A10" s="41" t="s">
        <v>2</v>
      </c>
      <c r="B10" s="97" t="s">
        <v>121</v>
      </c>
      <c r="C10" s="98" t="s">
        <v>54</v>
      </c>
      <c r="D10" s="119">
        <v>2008</v>
      </c>
      <c r="E10" s="121" t="s">
        <v>89</v>
      </c>
      <c r="F10" s="110"/>
      <c r="G10" s="48">
        <v>3.1</v>
      </c>
      <c r="H10" s="23">
        <v>9</v>
      </c>
      <c r="I10" s="109"/>
      <c r="J10" s="43">
        <f t="shared" si="0"/>
        <v>12.1</v>
      </c>
      <c r="K10" s="48">
        <v>2.5</v>
      </c>
      <c r="L10" s="23">
        <v>7.8</v>
      </c>
      <c r="M10" s="37"/>
      <c r="N10" s="49">
        <f t="shared" si="1"/>
        <v>10.3</v>
      </c>
      <c r="O10" s="51">
        <v>2.1</v>
      </c>
      <c r="P10" s="23">
        <v>9.3</v>
      </c>
      <c r="Q10" s="37"/>
      <c r="R10" s="43">
        <f t="shared" si="2"/>
        <v>11.4</v>
      </c>
      <c r="S10" s="48">
        <v>1.8</v>
      </c>
      <c r="T10" s="23">
        <v>9.2</v>
      </c>
      <c r="U10" s="37"/>
      <c r="V10" s="49">
        <f t="shared" si="3"/>
        <v>11</v>
      </c>
      <c r="W10" s="51">
        <v>2</v>
      </c>
      <c r="X10" s="23">
        <v>8.8</v>
      </c>
      <c r="Y10" s="37"/>
      <c r="Z10" s="43">
        <f t="shared" si="4"/>
        <v>10.8</v>
      </c>
      <c r="AA10" s="48">
        <v>1.7</v>
      </c>
      <c r="AB10" s="23">
        <v>8.35</v>
      </c>
      <c r="AC10" s="37"/>
      <c r="AD10" s="49">
        <f t="shared" si="5"/>
        <v>10.049999999999999</v>
      </c>
      <c r="AE10" s="45">
        <f t="shared" si="6"/>
        <v>65.64999999999999</v>
      </c>
    </row>
    <row r="11" spans="1:31" s="19" customFormat="1" ht="18" customHeight="1">
      <c r="A11" s="41" t="s">
        <v>3</v>
      </c>
      <c r="B11" s="97" t="s">
        <v>123</v>
      </c>
      <c r="C11" s="98" t="s">
        <v>47</v>
      </c>
      <c r="D11" s="119">
        <v>2007</v>
      </c>
      <c r="E11" s="121" t="s">
        <v>89</v>
      </c>
      <c r="F11" s="110"/>
      <c r="G11" s="48">
        <v>2.8</v>
      </c>
      <c r="H11" s="23">
        <v>8.05</v>
      </c>
      <c r="I11" s="109"/>
      <c r="J11" s="43">
        <f t="shared" si="0"/>
        <v>10.850000000000001</v>
      </c>
      <c r="K11" s="48">
        <v>0.7</v>
      </c>
      <c r="L11" s="23">
        <v>9</v>
      </c>
      <c r="M11" s="37"/>
      <c r="N11" s="49">
        <f t="shared" si="1"/>
        <v>9.7</v>
      </c>
      <c r="O11" s="51">
        <v>2.2</v>
      </c>
      <c r="P11" s="23">
        <v>8.95</v>
      </c>
      <c r="Q11" s="37"/>
      <c r="R11" s="43">
        <f t="shared" si="2"/>
        <v>11.149999999999999</v>
      </c>
      <c r="S11" s="48">
        <v>1.6</v>
      </c>
      <c r="T11" s="23">
        <v>9.5</v>
      </c>
      <c r="U11" s="37"/>
      <c r="V11" s="49">
        <f t="shared" si="3"/>
        <v>11.1</v>
      </c>
      <c r="W11" s="51">
        <v>2.1</v>
      </c>
      <c r="X11" s="23">
        <v>9.1</v>
      </c>
      <c r="Y11" s="37"/>
      <c r="Z11" s="43">
        <f t="shared" si="4"/>
        <v>11.2</v>
      </c>
      <c r="AA11" s="48">
        <v>1.2</v>
      </c>
      <c r="AB11" s="23">
        <v>8.75</v>
      </c>
      <c r="AC11" s="37"/>
      <c r="AD11" s="49">
        <f t="shared" si="5"/>
        <v>9.95</v>
      </c>
      <c r="AE11" s="45">
        <f t="shared" si="6"/>
        <v>63.95</v>
      </c>
    </row>
    <row r="12" spans="1:31" s="19" customFormat="1" ht="18" customHeight="1">
      <c r="A12" s="41" t="s">
        <v>4</v>
      </c>
      <c r="B12" s="112" t="s">
        <v>53</v>
      </c>
      <c r="C12" s="122" t="s">
        <v>42</v>
      </c>
      <c r="D12" s="120">
        <v>2007</v>
      </c>
      <c r="E12" s="120" t="s">
        <v>52</v>
      </c>
      <c r="F12" s="110"/>
      <c r="G12" s="48">
        <v>3</v>
      </c>
      <c r="H12" s="23">
        <v>9.1</v>
      </c>
      <c r="I12" s="109"/>
      <c r="J12" s="43">
        <f t="shared" si="0"/>
        <v>12.1</v>
      </c>
      <c r="K12" s="48">
        <v>0.6</v>
      </c>
      <c r="L12" s="23">
        <v>8.6</v>
      </c>
      <c r="M12" s="37"/>
      <c r="N12" s="49">
        <f t="shared" si="1"/>
        <v>9.2</v>
      </c>
      <c r="O12" s="51">
        <v>2.1</v>
      </c>
      <c r="P12" s="23">
        <v>8.65</v>
      </c>
      <c r="Q12" s="37"/>
      <c r="R12" s="43">
        <f t="shared" si="2"/>
        <v>10.75</v>
      </c>
      <c r="S12" s="48">
        <v>1.2</v>
      </c>
      <c r="T12" s="23">
        <v>9.15</v>
      </c>
      <c r="U12" s="37"/>
      <c r="V12" s="49">
        <f t="shared" si="3"/>
        <v>10.35</v>
      </c>
      <c r="W12" s="51">
        <v>2.7</v>
      </c>
      <c r="X12" s="23">
        <v>8.6</v>
      </c>
      <c r="Y12" s="37"/>
      <c r="Z12" s="43">
        <f t="shared" si="4"/>
        <v>11.3</v>
      </c>
      <c r="AA12" s="48">
        <v>1.2</v>
      </c>
      <c r="AB12" s="23">
        <v>8.8</v>
      </c>
      <c r="AC12" s="37"/>
      <c r="AD12" s="49">
        <f t="shared" si="5"/>
        <v>10</v>
      </c>
      <c r="AE12" s="45">
        <f t="shared" si="6"/>
        <v>63.7</v>
      </c>
    </row>
    <row r="13" spans="1:31" s="19" customFormat="1" ht="18" customHeight="1">
      <c r="A13" s="41" t="s">
        <v>5</v>
      </c>
      <c r="B13" s="90" t="s">
        <v>115</v>
      </c>
      <c r="C13" s="91" t="s">
        <v>116</v>
      </c>
      <c r="D13" s="118" t="s">
        <v>71</v>
      </c>
      <c r="E13" s="121" t="s">
        <v>30</v>
      </c>
      <c r="F13" s="110"/>
      <c r="G13" s="48">
        <v>2.9</v>
      </c>
      <c r="H13" s="23">
        <v>8</v>
      </c>
      <c r="I13" s="109"/>
      <c r="J13" s="43">
        <f t="shared" si="0"/>
        <v>10.9</v>
      </c>
      <c r="K13" s="48">
        <v>0.6</v>
      </c>
      <c r="L13" s="23">
        <v>9.1</v>
      </c>
      <c r="M13" s="37"/>
      <c r="N13" s="49">
        <f t="shared" si="1"/>
        <v>9.7</v>
      </c>
      <c r="O13" s="51">
        <v>1.9</v>
      </c>
      <c r="P13" s="23">
        <v>8.75</v>
      </c>
      <c r="Q13" s="37"/>
      <c r="R13" s="43">
        <f t="shared" si="2"/>
        <v>10.65</v>
      </c>
      <c r="S13" s="48">
        <v>1.6</v>
      </c>
      <c r="T13" s="23">
        <v>9.2</v>
      </c>
      <c r="U13" s="37"/>
      <c r="V13" s="49">
        <f t="shared" si="3"/>
        <v>10.799999999999999</v>
      </c>
      <c r="W13" s="51">
        <v>2.1</v>
      </c>
      <c r="X13" s="23">
        <v>8.6</v>
      </c>
      <c r="Y13" s="37"/>
      <c r="Z13" s="43">
        <f t="shared" si="4"/>
        <v>10.7</v>
      </c>
      <c r="AA13" s="48">
        <v>1.2</v>
      </c>
      <c r="AB13" s="23">
        <v>8.75</v>
      </c>
      <c r="AC13" s="37"/>
      <c r="AD13" s="49">
        <f t="shared" si="5"/>
        <v>9.95</v>
      </c>
      <c r="AE13" s="45">
        <f t="shared" si="6"/>
        <v>62.7</v>
      </c>
    </row>
    <row r="14" spans="1:31" s="19" customFormat="1" ht="18" customHeight="1">
      <c r="A14" s="41" t="s">
        <v>6</v>
      </c>
      <c r="B14" s="97" t="s">
        <v>122</v>
      </c>
      <c r="C14" s="98" t="s">
        <v>51</v>
      </c>
      <c r="D14" s="119">
        <v>2007</v>
      </c>
      <c r="E14" s="121" t="s">
        <v>89</v>
      </c>
      <c r="F14" s="110"/>
      <c r="G14" s="48">
        <v>3</v>
      </c>
      <c r="H14" s="23">
        <v>8.4</v>
      </c>
      <c r="I14" s="109"/>
      <c r="J14" s="43">
        <f t="shared" si="0"/>
        <v>11.4</v>
      </c>
      <c r="K14" s="48">
        <v>0.7</v>
      </c>
      <c r="L14" s="23">
        <v>7.7</v>
      </c>
      <c r="M14" s="37"/>
      <c r="N14" s="49">
        <f t="shared" si="1"/>
        <v>8.4</v>
      </c>
      <c r="O14" s="51">
        <v>2</v>
      </c>
      <c r="P14" s="23">
        <v>9.25</v>
      </c>
      <c r="Q14" s="37"/>
      <c r="R14" s="43">
        <f t="shared" si="2"/>
        <v>11.25</v>
      </c>
      <c r="S14" s="48">
        <v>1.6</v>
      </c>
      <c r="T14" s="23">
        <v>9.4</v>
      </c>
      <c r="U14" s="37"/>
      <c r="V14" s="49">
        <f t="shared" si="3"/>
        <v>11</v>
      </c>
      <c r="W14" s="51">
        <v>2.5</v>
      </c>
      <c r="X14" s="23">
        <v>8.5</v>
      </c>
      <c r="Y14" s="37"/>
      <c r="Z14" s="43">
        <f t="shared" si="4"/>
        <v>11</v>
      </c>
      <c r="AA14" s="48">
        <v>1.2</v>
      </c>
      <c r="AB14" s="23">
        <v>8.35</v>
      </c>
      <c r="AC14" s="37"/>
      <c r="AD14" s="49">
        <f t="shared" si="5"/>
        <v>9.549999999999999</v>
      </c>
      <c r="AE14" s="45">
        <f t="shared" si="6"/>
        <v>62.599999999999994</v>
      </c>
    </row>
    <row r="15" spans="1:31" ht="15.75">
      <c r="A15" s="41" t="s">
        <v>7</v>
      </c>
      <c r="B15" s="90" t="s">
        <v>56</v>
      </c>
      <c r="C15" s="91" t="s">
        <v>27</v>
      </c>
      <c r="D15" s="118" t="s">
        <v>69</v>
      </c>
      <c r="E15" s="121" t="s">
        <v>30</v>
      </c>
      <c r="G15" s="48">
        <v>2.9</v>
      </c>
      <c r="H15" s="23">
        <v>8.35</v>
      </c>
      <c r="I15" s="109"/>
      <c r="J15" s="43">
        <f t="shared" si="0"/>
        <v>11.25</v>
      </c>
      <c r="K15" s="48">
        <v>1.2</v>
      </c>
      <c r="L15" s="23">
        <v>7.5</v>
      </c>
      <c r="M15" s="37"/>
      <c r="N15" s="49">
        <f t="shared" si="1"/>
        <v>8.7</v>
      </c>
      <c r="O15" s="51">
        <v>1.9</v>
      </c>
      <c r="P15" s="23">
        <v>9.2</v>
      </c>
      <c r="Q15" s="37"/>
      <c r="R15" s="43">
        <f t="shared" si="2"/>
        <v>11.1</v>
      </c>
      <c r="S15" s="48">
        <v>1.6</v>
      </c>
      <c r="T15" s="23">
        <v>9.35</v>
      </c>
      <c r="U15" s="37"/>
      <c r="V15" s="49">
        <f t="shared" si="3"/>
        <v>10.95</v>
      </c>
      <c r="W15" s="51">
        <v>1.5</v>
      </c>
      <c r="X15" s="23">
        <v>9</v>
      </c>
      <c r="Y15" s="37"/>
      <c r="Z15" s="43">
        <f t="shared" si="4"/>
        <v>10.5</v>
      </c>
      <c r="AA15" s="48">
        <v>1.2</v>
      </c>
      <c r="AB15" s="23">
        <v>8.35</v>
      </c>
      <c r="AC15" s="37"/>
      <c r="AD15" s="49">
        <f t="shared" si="5"/>
        <v>9.549999999999999</v>
      </c>
      <c r="AE15" s="45">
        <f t="shared" si="6"/>
        <v>62.05</v>
      </c>
    </row>
    <row r="16" spans="1:31" ht="15.75">
      <c r="A16" s="41" t="s">
        <v>8</v>
      </c>
      <c r="B16" s="112" t="s">
        <v>125</v>
      </c>
      <c r="C16" s="91" t="s">
        <v>39</v>
      </c>
      <c r="D16" s="121">
        <v>2008</v>
      </c>
      <c r="E16" s="120" t="s">
        <v>89</v>
      </c>
      <c r="G16" s="48">
        <v>3.1</v>
      </c>
      <c r="H16" s="23">
        <v>8.4</v>
      </c>
      <c r="I16" s="109"/>
      <c r="J16" s="43">
        <f t="shared" si="0"/>
        <v>11.5</v>
      </c>
      <c r="K16" s="48">
        <v>1.2</v>
      </c>
      <c r="L16" s="23">
        <v>8.4</v>
      </c>
      <c r="M16" s="37"/>
      <c r="N16" s="49">
        <f t="shared" si="1"/>
        <v>9.6</v>
      </c>
      <c r="O16" s="51">
        <v>1.5</v>
      </c>
      <c r="P16" s="23">
        <v>9</v>
      </c>
      <c r="Q16" s="37"/>
      <c r="R16" s="43">
        <f t="shared" si="2"/>
        <v>10.5</v>
      </c>
      <c r="S16" s="48">
        <v>1.6</v>
      </c>
      <c r="T16" s="23">
        <v>8.9</v>
      </c>
      <c r="U16" s="37"/>
      <c r="V16" s="49">
        <f t="shared" si="3"/>
        <v>10.5</v>
      </c>
      <c r="W16" s="51">
        <v>1.9</v>
      </c>
      <c r="X16" s="23">
        <v>8.3</v>
      </c>
      <c r="Y16" s="37"/>
      <c r="Z16" s="43">
        <f t="shared" si="4"/>
        <v>10.200000000000001</v>
      </c>
      <c r="AA16" s="48">
        <v>0.6</v>
      </c>
      <c r="AB16" s="23">
        <v>8.45</v>
      </c>
      <c r="AC16" s="37"/>
      <c r="AD16" s="49">
        <f t="shared" si="5"/>
        <v>9.049999999999999</v>
      </c>
      <c r="AE16" s="45">
        <f t="shared" si="6"/>
        <v>61.35</v>
      </c>
    </row>
    <row r="17" spans="1:31" s="147" customFormat="1" ht="15.75">
      <c r="A17" s="133" t="s">
        <v>9</v>
      </c>
      <c r="B17" s="134" t="s">
        <v>59</v>
      </c>
      <c r="C17" s="135" t="s">
        <v>17</v>
      </c>
      <c r="D17" s="152" t="s">
        <v>69</v>
      </c>
      <c r="E17" s="153" t="s">
        <v>33</v>
      </c>
      <c r="F17" s="163"/>
      <c r="G17" s="142">
        <v>2.8</v>
      </c>
      <c r="H17" s="139">
        <v>7.65</v>
      </c>
      <c r="I17" s="140"/>
      <c r="J17" s="141">
        <f t="shared" si="0"/>
        <v>10.45</v>
      </c>
      <c r="K17" s="142">
        <v>1.3</v>
      </c>
      <c r="L17" s="139">
        <v>7.5</v>
      </c>
      <c r="M17" s="143"/>
      <c r="N17" s="144">
        <f t="shared" si="1"/>
        <v>8.8</v>
      </c>
      <c r="O17" s="138">
        <v>2</v>
      </c>
      <c r="P17" s="139">
        <v>8.7</v>
      </c>
      <c r="Q17" s="143"/>
      <c r="R17" s="141">
        <f t="shared" si="2"/>
        <v>10.7</v>
      </c>
      <c r="S17" s="142">
        <v>1.6</v>
      </c>
      <c r="T17" s="139">
        <v>9</v>
      </c>
      <c r="U17" s="143"/>
      <c r="V17" s="144">
        <f t="shared" si="3"/>
        <v>10.6</v>
      </c>
      <c r="W17" s="138">
        <v>2.1</v>
      </c>
      <c r="X17" s="139">
        <v>8.6</v>
      </c>
      <c r="Y17" s="143"/>
      <c r="Z17" s="141">
        <f t="shared" si="4"/>
        <v>10.7</v>
      </c>
      <c r="AA17" s="142">
        <v>1.2</v>
      </c>
      <c r="AB17" s="139">
        <v>8.1</v>
      </c>
      <c r="AC17" s="143"/>
      <c r="AD17" s="144">
        <f t="shared" si="5"/>
        <v>9.299999999999999</v>
      </c>
      <c r="AE17" s="145">
        <f t="shared" si="6"/>
        <v>60.55</v>
      </c>
    </row>
    <row r="18" spans="1:31" s="147" customFormat="1" ht="15.75">
      <c r="A18" s="133" t="s">
        <v>10</v>
      </c>
      <c r="B18" s="134" t="s">
        <v>70</v>
      </c>
      <c r="C18" s="135" t="s">
        <v>28</v>
      </c>
      <c r="D18" s="152" t="s">
        <v>69</v>
      </c>
      <c r="E18" s="153" t="s">
        <v>33</v>
      </c>
      <c r="F18" s="163"/>
      <c r="G18" s="142">
        <v>2.7</v>
      </c>
      <c r="H18" s="139">
        <v>8.55</v>
      </c>
      <c r="I18" s="140"/>
      <c r="J18" s="141">
        <f t="shared" si="0"/>
        <v>11.25</v>
      </c>
      <c r="K18" s="142">
        <v>1.2</v>
      </c>
      <c r="L18" s="139">
        <v>9</v>
      </c>
      <c r="M18" s="143"/>
      <c r="N18" s="144">
        <f t="shared" si="1"/>
        <v>10.2</v>
      </c>
      <c r="O18" s="138">
        <v>1.3</v>
      </c>
      <c r="P18" s="139">
        <v>8.9</v>
      </c>
      <c r="Q18" s="143"/>
      <c r="R18" s="141">
        <f t="shared" si="2"/>
        <v>10.200000000000001</v>
      </c>
      <c r="S18" s="142">
        <v>1.6</v>
      </c>
      <c r="T18" s="139">
        <v>9.15</v>
      </c>
      <c r="U18" s="143"/>
      <c r="V18" s="144">
        <f t="shared" si="3"/>
        <v>10.75</v>
      </c>
      <c r="W18" s="138">
        <v>0.7</v>
      </c>
      <c r="X18" s="139">
        <v>8.4</v>
      </c>
      <c r="Y18" s="143"/>
      <c r="Z18" s="141">
        <f t="shared" si="4"/>
        <v>9.1</v>
      </c>
      <c r="AA18" s="142">
        <v>0</v>
      </c>
      <c r="AB18" s="139">
        <v>7.8</v>
      </c>
      <c r="AC18" s="143"/>
      <c r="AD18" s="144">
        <f t="shared" si="5"/>
        <v>7.8</v>
      </c>
      <c r="AE18" s="145">
        <f t="shared" si="6"/>
        <v>59.3</v>
      </c>
    </row>
    <row r="19" spans="1:31" ht="15.75">
      <c r="A19" s="41" t="s">
        <v>11</v>
      </c>
      <c r="B19" s="90" t="s">
        <v>77</v>
      </c>
      <c r="C19" s="91" t="s">
        <v>44</v>
      </c>
      <c r="D19" s="118" t="s">
        <v>69</v>
      </c>
      <c r="E19" s="121" t="s">
        <v>124</v>
      </c>
      <c r="G19" s="48">
        <v>1.9</v>
      </c>
      <c r="H19" s="23">
        <v>8.35</v>
      </c>
      <c r="I19" s="109"/>
      <c r="J19" s="43">
        <f t="shared" si="0"/>
        <v>10.25</v>
      </c>
      <c r="K19" s="48">
        <v>0.6</v>
      </c>
      <c r="L19" s="23">
        <v>7.8</v>
      </c>
      <c r="M19" s="37"/>
      <c r="N19" s="49">
        <f t="shared" si="1"/>
        <v>8.4</v>
      </c>
      <c r="O19" s="51">
        <v>1.3</v>
      </c>
      <c r="P19" s="23">
        <v>8.45</v>
      </c>
      <c r="Q19" s="37"/>
      <c r="R19" s="43">
        <f t="shared" si="2"/>
        <v>9.75</v>
      </c>
      <c r="S19" s="48">
        <v>1.6</v>
      </c>
      <c r="T19" s="23">
        <v>8.9</v>
      </c>
      <c r="U19" s="37"/>
      <c r="V19" s="49">
        <f t="shared" si="3"/>
        <v>10.5</v>
      </c>
      <c r="W19" s="51">
        <v>1.8</v>
      </c>
      <c r="X19" s="23">
        <v>8.5</v>
      </c>
      <c r="Y19" s="37"/>
      <c r="Z19" s="43">
        <f t="shared" si="4"/>
        <v>10.3</v>
      </c>
      <c r="AA19" s="48">
        <v>0.6</v>
      </c>
      <c r="AB19" s="23">
        <v>7.8</v>
      </c>
      <c r="AC19" s="37"/>
      <c r="AD19" s="49">
        <f t="shared" si="5"/>
        <v>8.4</v>
      </c>
      <c r="AE19" s="45">
        <f t="shared" si="6"/>
        <v>57.6</v>
      </c>
    </row>
    <row r="20" spans="1:31" ht="15.75">
      <c r="A20" s="41" t="s">
        <v>12</v>
      </c>
      <c r="B20" s="90" t="s">
        <v>62</v>
      </c>
      <c r="C20" s="91" t="s">
        <v>63</v>
      </c>
      <c r="D20" s="118" t="s">
        <v>69</v>
      </c>
      <c r="E20" s="121" t="s">
        <v>124</v>
      </c>
      <c r="G20" s="48">
        <v>2.8</v>
      </c>
      <c r="H20" s="23">
        <v>8.05</v>
      </c>
      <c r="I20" s="109"/>
      <c r="J20" s="43">
        <f t="shared" si="0"/>
        <v>10.850000000000001</v>
      </c>
      <c r="K20" s="48">
        <v>0.6</v>
      </c>
      <c r="L20" s="23">
        <v>8.5</v>
      </c>
      <c r="M20" s="37"/>
      <c r="N20" s="49">
        <f t="shared" si="1"/>
        <v>9.1</v>
      </c>
      <c r="O20" s="51">
        <v>1.2</v>
      </c>
      <c r="P20" s="23">
        <v>8.55</v>
      </c>
      <c r="Q20" s="37"/>
      <c r="R20" s="43">
        <f t="shared" si="2"/>
        <v>9.75</v>
      </c>
      <c r="S20" s="48">
        <v>1</v>
      </c>
      <c r="T20" s="23">
        <v>9.25</v>
      </c>
      <c r="U20" s="37"/>
      <c r="V20" s="49">
        <f t="shared" si="3"/>
        <v>10.25</v>
      </c>
      <c r="W20" s="51">
        <v>1.2</v>
      </c>
      <c r="X20" s="23">
        <v>8.6</v>
      </c>
      <c r="Y20" s="37"/>
      <c r="Z20" s="43">
        <f t="shared" si="4"/>
        <v>9.799999999999999</v>
      </c>
      <c r="AA20" s="48">
        <v>0.6</v>
      </c>
      <c r="AB20" s="23">
        <v>7.2</v>
      </c>
      <c r="AC20" s="37"/>
      <c r="AD20" s="49">
        <f t="shared" si="5"/>
        <v>7.8</v>
      </c>
      <c r="AE20" s="45">
        <f t="shared" si="6"/>
        <v>57.55</v>
      </c>
    </row>
    <row r="21" spans="1:31" s="147" customFormat="1" ht="15.75">
      <c r="A21" s="133" t="s">
        <v>13</v>
      </c>
      <c r="B21" s="134" t="s">
        <v>118</v>
      </c>
      <c r="C21" s="135" t="s">
        <v>19</v>
      </c>
      <c r="D21" s="152" t="s">
        <v>69</v>
      </c>
      <c r="E21" s="153" t="s">
        <v>32</v>
      </c>
      <c r="F21" s="163"/>
      <c r="G21" s="142">
        <v>0.7</v>
      </c>
      <c r="H21" s="139">
        <v>8.35</v>
      </c>
      <c r="I21" s="140"/>
      <c r="J21" s="141">
        <f t="shared" si="0"/>
        <v>9.049999999999999</v>
      </c>
      <c r="K21" s="142"/>
      <c r="L21" s="139">
        <v>6.5</v>
      </c>
      <c r="M21" s="143"/>
      <c r="N21" s="144">
        <f t="shared" si="1"/>
        <v>6.5</v>
      </c>
      <c r="O21" s="138"/>
      <c r="P21" s="139">
        <v>8.2</v>
      </c>
      <c r="Q21" s="143"/>
      <c r="R21" s="141">
        <f t="shared" si="2"/>
        <v>8.2</v>
      </c>
      <c r="S21" s="142">
        <v>1.6</v>
      </c>
      <c r="T21" s="139">
        <v>7.6</v>
      </c>
      <c r="U21" s="143"/>
      <c r="V21" s="144">
        <f t="shared" si="3"/>
        <v>9.2</v>
      </c>
      <c r="W21" s="138">
        <v>0.6</v>
      </c>
      <c r="X21" s="139">
        <v>8.3</v>
      </c>
      <c r="Y21" s="143"/>
      <c r="Z21" s="141">
        <f t="shared" si="4"/>
        <v>8.9</v>
      </c>
      <c r="AA21" s="142"/>
      <c r="AB21" s="139">
        <v>7.35</v>
      </c>
      <c r="AC21" s="143"/>
      <c r="AD21" s="144">
        <f t="shared" si="5"/>
        <v>7.35</v>
      </c>
      <c r="AE21" s="145">
        <f t="shared" si="6"/>
        <v>49.2</v>
      </c>
    </row>
    <row r="22" spans="1:31" s="147" customFormat="1" ht="15.75">
      <c r="A22" s="133" t="s">
        <v>20</v>
      </c>
      <c r="B22" s="134" t="s">
        <v>119</v>
      </c>
      <c r="C22" s="135" t="s">
        <v>120</v>
      </c>
      <c r="D22" s="152" t="s">
        <v>69</v>
      </c>
      <c r="E22" s="153" t="s">
        <v>32</v>
      </c>
      <c r="F22" s="163"/>
      <c r="G22" s="142">
        <v>0.7</v>
      </c>
      <c r="H22" s="139">
        <v>7.45</v>
      </c>
      <c r="I22" s="140"/>
      <c r="J22" s="141">
        <f t="shared" si="0"/>
        <v>8.15</v>
      </c>
      <c r="K22" s="142"/>
      <c r="L22" s="139">
        <v>5.9</v>
      </c>
      <c r="M22" s="143"/>
      <c r="N22" s="144">
        <f t="shared" si="1"/>
        <v>5.9</v>
      </c>
      <c r="O22" s="138"/>
      <c r="P22" s="139">
        <v>8.35</v>
      </c>
      <c r="Q22" s="143"/>
      <c r="R22" s="141">
        <f t="shared" si="2"/>
        <v>8.35</v>
      </c>
      <c r="S22" s="142">
        <v>1.6</v>
      </c>
      <c r="T22" s="139">
        <v>6.5</v>
      </c>
      <c r="U22" s="143"/>
      <c r="V22" s="144">
        <f t="shared" si="3"/>
        <v>8.1</v>
      </c>
      <c r="W22" s="138">
        <v>0.6</v>
      </c>
      <c r="X22" s="139">
        <v>7.5</v>
      </c>
      <c r="Y22" s="143"/>
      <c r="Z22" s="141">
        <f t="shared" si="4"/>
        <v>8.1</v>
      </c>
      <c r="AA22" s="142"/>
      <c r="AB22" s="139">
        <v>7.9</v>
      </c>
      <c r="AC22" s="143"/>
      <c r="AD22" s="144">
        <f t="shared" si="5"/>
        <v>7.9</v>
      </c>
      <c r="AE22" s="145">
        <f t="shared" si="6"/>
        <v>46.5</v>
      </c>
    </row>
    <row r="23" spans="1:31" s="147" customFormat="1" ht="15.75">
      <c r="A23" s="133" t="s">
        <v>21</v>
      </c>
      <c r="B23" s="134" t="s">
        <v>117</v>
      </c>
      <c r="C23" s="135" t="s">
        <v>35</v>
      </c>
      <c r="D23" s="152" t="s">
        <v>69</v>
      </c>
      <c r="E23" s="153" t="s">
        <v>32</v>
      </c>
      <c r="F23" s="163"/>
      <c r="G23" s="142">
        <v>0.7</v>
      </c>
      <c r="H23" s="139">
        <v>7.6</v>
      </c>
      <c r="I23" s="140"/>
      <c r="J23" s="141">
        <f t="shared" si="0"/>
        <v>8.299999999999999</v>
      </c>
      <c r="K23" s="142"/>
      <c r="L23" s="139">
        <v>6.2</v>
      </c>
      <c r="M23" s="143"/>
      <c r="N23" s="144">
        <f t="shared" si="1"/>
        <v>6.2</v>
      </c>
      <c r="O23" s="138"/>
      <c r="P23" s="139">
        <v>8.2</v>
      </c>
      <c r="Q23" s="143"/>
      <c r="R23" s="141">
        <f t="shared" si="2"/>
        <v>8.2</v>
      </c>
      <c r="S23" s="142">
        <v>1</v>
      </c>
      <c r="T23" s="139">
        <v>5</v>
      </c>
      <c r="U23" s="143"/>
      <c r="V23" s="144">
        <f t="shared" si="3"/>
        <v>6</v>
      </c>
      <c r="W23" s="138">
        <v>0.6</v>
      </c>
      <c r="X23" s="139">
        <v>7.8</v>
      </c>
      <c r="Y23" s="143"/>
      <c r="Z23" s="141">
        <f t="shared" si="4"/>
        <v>8.4</v>
      </c>
      <c r="AA23" s="142"/>
      <c r="AB23" s="139">
        <v>6.6</v>
      </c>
      <c r="AC23" s="143"/>
      <c r="AD23" s="144">
        <f t="shared" si="5"/>
        <v>6.6</v>
      </c>
      <c r="AE23" s="145">
        <f t="shared" si="6"/>
        <v>43.7</v>
      </c>
    </row>
    <row r="25" spans="1:31" ht="17.25" customHeight="1">
      <c r="A25" s="125" t="s">
        <v>45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ht="4.5" customHeight="1" thickBot="1">
      <c r="C26" s="25"/>
    </row>
    <row r="27" spans="1:31" s="17" customFormat="1" ht="40.5" customHeight="1">
      <c r="A27" s="21" t="s">
        <v>14</v>
      </c>
      <c r="B27" s="29" t="s">
        <v>15</v>
      </c>
      <c r="C27" s="28" t="s">
        <v>16</v>
      </c>
      <c r="D27" s="28"/>
      <c r="E27" s="60"/>
      <c r="F27" s="103"/>
      <c r="G27" s="126"/>
      <c r="H27" s="127"/>
      <c r="I27" s="127"/>
      <c r="J27" s="128"/>
      <c r="K27" s="126"/>
      <c r="L27" s="127"/>
      <c r="M27" s="127"/>
      <c r="N27" s="128"/>
      <c r="O27" s="126"/>
      <c r="P27" s="127"/>
      <c r="Q27" s="127"/>
      <c r="R27" s="128"/>
      <c r="S27" s="126"/>
      <c r="T27" s="127"/>
      <c r="U27" s="127"/>
      <c r="V27" s="128"/>
      <c r="W27" s="126"/>
      <c r="X27" s="127"/>
      <c r="Y27" s="127"/>
      <c r="Z27" s="128"/>
      <c r="AA27" s="126"/>
      <c r="AB27" s="127"/>
      <c r="AC27" s="127"/>
      <c r="AD27" s="128"/>
      <c r="AE27" s="16" t="s">
        <v>0</v>
      </c>
    </row>
    <row r="28" spans="1:36" s="18" customFormat="1" ht="19.5" customHeight="1" thickBot="1">
      <c r="A28" s="32"/>
      <c r="B28" s="30"/>
      <c r="C28" s="31"/>
      <c r="D28" s="31"/>
      <c r="E28" s="61"/>
      <c r="F28" s="33" t="s">
        <v>36</v>
      </c>
      <c r="G28" s="33" t="s">
        <v>36</v>
      </c>
      <c r="H28" s="34" t="s">
        <v>37</v>
      </c>
      <c r="I28" s="35"/>
      <c r="J28" s="36" t="s">
        <v>0</v>
      </c>
      <c r="K28" s="33" t="s">
        <v>36</v>
      </c>
      <c r="L28" s="34" t="s">
        <v>37</v>
      </c>
      <c r="M28" s="35"/>
      <c r="N28" s="36" t="s">
        <v>0</v>
      </c>
      <c r="O28" s="33" t="s">
        <v>36</v>
      </c>
      <c r="P28" s="34" t="s">
        <v>37</v>
      </c>
      <c r="Q28" s="35"/>
      <c r="R28" s="36" t="s">
        <v>0</v>
      </c>
      <c r="S28" s="33" t="s">
        <v>36</v>
      </c>
      <c r="T28" s="34" t="s">
        <v>37</v>
      </c>
      <c r="U28" s="35"/>
      <c r="V28" s="36" t="s">
        <v>0</v>
      </c>
      <c r="W28" s="33" t="s">
        <v>36</v>
      </c>
      <c r="X28" s="34" t="s">
        <v>37</v>
      </c>
      <c r="Y28" s="35"/>
      <c r="Z28" s="36" t="s">
        <v>0</v>
      </c>
      <c r="AA28" s="33" t="s">
        <v>36</v>
      </c>
      <c r="AB28" s="34" t="s">
        <v>37</v>
      </c>
      <c r="AC28" s="35"/>
      <c r="AD28" s="36" t="s">
        <v>0</v>
      </c>
      <c r="AE28" s="20"/>
      <c r="AG28"/>
      <c r="AH28"/>
      <c r="AI28"/>
      <c r="AJ28" s="1"/>
    </row>
    <row r="29" spans="1:36" s="19" customFormat="1" ht="18" customHeight="1">
      <c r="A29" s="38" t="s">
        <v>1</v>
      </c>
      <c r="B29" s="97" t="s">
        <v>55</v>
      </c>
      <c r="C29" s="98" t="s">
        <v>17</v>
      </c>
      <c r="D29" s="119">
        <v>2005</v>
      </c>
      <c r="E29" s="121" t="s">
        <v>52</v>
      </c>
      <c r="F29" s="110"/>
      <c r="G29" s="46">
        <v>3</v>
      </c>
      <c r="H29" s="39">
        <v>8.85</v>
      </c>
      <c r="I29" s="108"/>
      <c r="J29" s="42">
        <f>G29+H29-I29</f>
        <v>11.85</v>
      </c>
      <c r="K29" s="46">
        <v>1.3</v>
      </c>
      <c r="L29" s="39">
        <v>7.7</v>
      </c>
      <c r="M29" s="40"/>
      <c r="N29" s="47">
        <f>K29+L29-M29</f>
        <v>9</v>
      </c>
      <c r="O29" s="50">
        <v>2.1</v>
      </c>
      <c r="P29" s="39">
        <v>8.6</v>
      </c>
      <c r="Q29" s="40"/>
      <c r="R29" s="42">
        <f>O29+P29-Q29</f>
        <v>10.7</v>
      </c>
      <c r="S29" s="46">
        <v>2.2</v>
      </c>
      <c r="T29" s="39">
        <v>8.8</v>
      </c>
      <c r="U29" s="40"/>
      <c r="V29" s="47">
        <f>S29+T29-U29</f>
        <v>11</v>
      </c>
      <c r="W29" s="50">
        <v>2.3</v>
      </c>
      <c r="X29" s="39">
        <v>7.8</v>
      </c>
      <c r="Y29" s="40"/>
      <c r="Z29" s="42">
        <f>W29+X29-Y29</f>
        <v>10.1</v>
      </c>
      <c r="AA29" s="46">
        <v>1.7</v>
      </c>
      <c r="AB29" s="39">
        <v>8.25</v>
      </c>
      <c r="AC29" s="40"/>
      <c r="AD29" s="47">
        <f>AA29+AB29-AC29</f>
        <v>9.95</v>
      </c>
      <c r="AE29" s="44">
        <f>J29+N29+R29+V29+Z29+AD29</f>
        <v>62.599999999999994</v>
      </c>
      <c r="AG29"/>
      <c r="AH29"/>
      <c r="AI29" s="113"/>
      <c r="AJ29" s="1"/>
    </row>
    <row r="30" spans="1:36" s="19" customFormat="1" ht="18" customHeight="1">
      <c r="A30" s="41" t="s">
        <v>2</v>
      </c>
      <c r="B30" s="112" t="s">
        <v>127</v>
      </c>
      <c r="C30" s="91" t="s">
        <v>47</v>
      </c>
      <c r="D30" s="121">
        <v>2006</v>
      </c>
      <c r="E30" s="120" t="s">
        <v>106</v>
      </c>
      <c r="F30" s="110"/>
      <c r="G30" s="48">
        <v>2.6</v>
      </c>
      <c r="H30" s="23">
        <v>8.55</v>
      </c>
      <c r="I30" s="109"/>
      <c r="J30" s="43">
        <f>G30+H30-I30</f>
        <v>11.15</v>
      </c>
      <c r="K30" s="48">
        <v>1.3</v>
      </c>
      <c r="L30" s="23">
        <v>8.1</v>
      </c>
      <c r="M30" s="37"/>
      <c r="N30" s="49">
        <f>K30+L30-M30</f>
        <v>9.4</v>
      </c>
      <c r="O30" s="51">
        <v>1.6</v>
      </c>
      <c r="P30" s="23">
        <v>9.15</v>
      </c>
      <c r="Q30" s="37"/>
      <c r="R30" s="43">
        <f>O30+P30-Q30</f>
        <v>10.75</v>
      </c>
      <c r="S30" s="48">
        <v>1.8</v>
      </c>
      <c r="T30" s="23">
        <v>9.4</v>
      </c>
      <c r="U30" s="37"/>
      <c r="V30" s="49">
        <f>S30+T30-U30</f>
        <v>11.200000000000001</v>
      </c>
      <c r="W30" s="51">
        <v>2.1</v>
      </c>
      <c r="X30" s="23">
        <v>8.8</v>
      </c>
      <c r="Y30" s="37"/>
      <c r="Z30" s="43">
        <f>W30+X30-Y30</f>
        <v>10.9</v>
      </c>
      <c r="AA30" s="48">
        <v>1.4</v>
      </c>
      <c r="AB30" s="23">
        <v>8.35</v>
      </c>
      <c r="AC30" s="109">
        <v>1</v>
      </c>
      <c r="AD30" s="49">
        <f>AA30+AB30-AC30</f>
        <v>8.75</v>
      </c>
      <c r="AE30" s="45">
        <f>J30+N30+R30+V30+Z30+AD30</f>
        <v>62.15</v>
      </c>
      <c r="AG30"/>
      <c r="AH30"/>
      <c r="AI30"/>
      <c r="AJ30" s="1"/>
    </row>
    <row r="31" spans="1:36" s="19" customFormat="1" ht="18" customHeight="1">
      <c r="A31" s="41" t="s">
        <v>3</v>
      </c>
      <c r="B31" s="90" t="s">
        <v>49</v>
      </c>
      <c r="C31" s="91" t="s">
        <v>43</v>
      </c>
      <c r="D31" s="118" t="s">
        <v>84</v>
      </c>
      <c r="E31" s="121" t="s">
        <v>30</v>
      </c>
      <c r="F31" s="110"/>
      <c r="G31" s="48">
        <v>2.6</v>
      </c>
      <c r="H31" s="23">
        <v>8.35</v>
      </c>
      <c r="I31" s="109"/>
      <c r="J31" s="43">
        <f>G31+H31-I31</f>
        <v>10.95</v>
      </c>
      <c r="K31" s="48">
        <v>1.4</v>
      </c>
      <c r="L31" s="23">
        <v>7.5</v>
      </c>
      <c r="M31" s="37"/>
      <c r="N31" s="49">
        <f>K31+L31-M31</f>
        <v>8.9</v>
      </c>
      <c r="O31" s="51">
        <v>1.7</v>
      </c>
      <c r="P31" s="23">
        <v>9.15</v>
      </c>
      <c r="Q31" s="37"/>
      <c r="R31" s="43">
        <f>O31+P31-Q31</f>
        <v>10.85</v>
      </c>
      <c r="S31" s="48">
        <v>1.6</v>
      </c>
      <c r="T31" s="23">
        <v>9.3</v>
      </c>
      <c r="U31" s="37"/>
      <c r="V31" s="49">
        <f>S31+T31-U31</f>
        <v>10.9</v>
      </c>
      <c r="W31" s="51">
        <v>2.3</v>
      </c>
      <c r="X31" s="23">
        <v>8.8</v>
      </c>
      <c r="Y31" s="37"/>
      <c r="Z31" s="43">
        <f>W31+X31-Y31</f>
        <v>11.100000000000001</v>
      </c>
      <c r="AA31" s="48">
        <v>1.4</v>
      </c>
      <c r="AB31" s="23">
        <v>7.5</v>
      </c>
      <c r="AC31" s="109">
        <v>1</v>
      </c>
      <c r="AD31" s="49">
        <f>AA31+AB31-AC31</f>
        <v>7.9</v>
      </c>
      <c r="AE31" s="45">
        <f>J31+N31+R31+V31+Z31+AD31</f>
        <v>60.6</v>
      </c>
      <c r="AG31"/>
      <c r="AH31"/>
      <c r="AI31"/>
      <c r="AJ31" s="1"/>
    </row>
    <row r="32" spans="1:36" s="146" customFormat="1" ht="18" customHeight="1">
      <c r="A32" s="133" t="s">
        <v>4</v>
      </c>
      <c r="B32" s="148" t="s">
        <v>126</v>
      </c>
      <c r="C32" s="164" t="s">
        <v>128</v>
      </c>
      <c r="D32" s="165">
        <v>2006</v>
      </c>
      <c r="E32" s="165" t="s">
        <v>31</v>
      </c>
      <c r="F32" s="154"/>
      <c r="G32" s="142">
        <v>2.5</v>
      </c>
      <c r="H32" s="139">
        <v>7.9</v>
      </c>
      <c r="I32" s="140"/>
      <c r="J32" s="141">
        <f>G32+H32-I32</f>
        <v>10.4</v>
      </c>
      <c r="K32" s="142">
        <v>2.1</v>
      </c>
      <c r="L32" s="139">
        <v>6.75</v>
      </c>
      <c r="M32" s="143"/>
      <c r="N32" s="144">
        <f>K32+L32-M32</f>
        <v>8.85</v>
      </c>
      <c r="O32" s="138">
        <v>1.6</v>
      </c>
      <c r="P32" s="139">
        <v>9.25</v>
      </c>
      <c r="Q32" s="143"/>
      <c r="R32" s="141">
        <f>O32+P32-Q32</f>
        <v>10.85</v>
      </c>
      <c r="S32" s="142">
        <v>1.6</v>
      </c>
      <c r="T32" s="139">
        <v>8.6</v>
      </c>
      <c r="U32" s="143"/>
      <c r="V32" s="144">
        <f>S32+T32-U32</f>
        <v>10.2</v>
      </c>
      <c r="W32" s="138">
        <v>2.2</v>
      </c>
      <c r="X32" s="139">
        <v>8.1</v>
      </c>
      <c r="Y32" s="143"/>
      <c r="Z32" s="141">
        <f>W32+X32-Y32</f>
        <v>10.3</v>
      </c>
      <c r="AA32" s="142">
        <v>0.8</v>
      </c>
      <c r="AB32" s="139">
        <v>9</v>
      </c>
      <c r="AC32" s="140">
        <v>1.5</v>
      </c>
      <c r="AD32" s="144">
        <f>AA32+AB32-AC32</f>
        <v>8.3</v>
      </c>
      <c r="AE32" s="145">
        <f>J32+N32+R32+V32+Z32+AD32</f>
        <v>58.89999999999999</v>
      </c>
      <c r="AG32" s="147"/>
      <c r="AH32" s="147"/>
      <c r="AI32" s="147"/>
      <c r="AJ32" s="147"/>
    </row>
    <row r="33" spans="1:36" s="19" customFormat="1" ht="18" customHeight="1">
      <c r="A33" s="7"/>
      <c r="B33" s="7"/>
      <c r="C33" s="26"/>
      <c r="D33" s="26"/>
      <c r="E33" s="59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1"/>
      <c r="AH33" s="1"/>
      <c r="AI33" s="1"/>
      <c r="AJ33" s="1"/>
    </row>
    <row r="34" spans="1:36" s="19" customFormat="1" ht="18" customHeight="1">
      <c r="A34" s="7"/>
      <c r="B34" s="7"/>
      <c r="C34" s="26"/>
      <c r="D34" s="26"/>
      <c r="E34" s="59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G34" s="1"/>
      <c r="AH34" s="1"/>
      <c r="AI34" s="1"/>
      <c r="AJ34" s="1"/>
    </row>
    <row r="35" ht="15.75">
      <c r="AG35" s="114"/>
    </row>
    <row r="36" ht="15.75">
      <c r="AG36"/>
    </row>
    <row r="37" ht="15.75">
      <c r="AG37" s="114"/>
    </row>
  </sheetData>
  <sheetProtection/>
  <mergeCells count="16">
    <mergeCell ref="A25:AE25"/>
    <mergeCell ref="G27:J27"/>
    <mergeCell ref="K27:N27"/>
    <mergeCell ref="O27:R27"/>
    <mergeCell ref="S27:V27"/>
    <mergeCell ref="W27:Z27"/>
    <mergeCell ref="AA27:AD27"/>
    <mergeCell ref="A1:AE1"/>
    <mergeCell ref="A3:AE3"/>
    <mergeCell ref="A5:AE5"/>
    <mergeCell ref="G7:J7"/>
    <mergeCell ref="K7:N7"/>
    <mergeCell ref="O7:R7"/>
    <mergeCell ref="S7:V7"/>
    <mergeCell ref="W7:Z7"/>
    <mergeCell ref="AA7:AD7"/>
  </mergeCells>
  <printOptions/>
  <pageMargins left="0" right="0" top="0.2755905511811024" bottom="0.15748031496062992" header="0.07874015748031496" footer="0.1574803149606299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B34" sqref="B34:K37"/>
    </sheetView>
  </sheetViews>
  <sheetFormatPr defaultColWidth="9.125" defaultRowHeight="12.75"/>
  <cols>
    <col min="1" max="1" width="4.375" style="10" customWidth="1"/>
    <col min="2" max="2" width="16.625" style="64" customWidth="1"/>
    <col min="3" max="3" width="11.125" style="1" customWidth="1"/>
    <col min="4" max="4" width="4.50390625" style="2" customWidth="1"/>
    <col min="5" max="10" width="8.50390625" style="2" customWidth="1"/>
    <col min="11" max="11" width="10.50390625" style="5" customWidth="1"/>
    <col min="12" max="16384" width="9.125" style="1" customWidth="1"/>
  </cols>
  <sheetData>
    <row r="1" spans="1:11" ht="27" customHeight="1">
      <c r="A1" s="125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6.75" customHeight="1">
      <c r="A2" s="4"/>
      <c r="D2" s="1"/>
      <c r="K2" s="13"/>
    </row>
    <row r="3" spans="1:11" ht="18">
      <c r="A3" s="125" t="s">
        <v>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9.5">
      <c r="A4" s="24"/>
      <c r="B4" s="80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129" t="s">
        <v>114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2:11" ht="15.75" customHeight="1">
      <c r="B6" s="69"/>
      <c r="C6" s="10"/>
      <c r="D6" s="10"/>
      <c r="E6" s="10"/>
      <c r="F6" s="10"/>
      <c r="G6" s="10"/>
      <c r="H6" s="10"/>
      <c r="I6" s="10"/>
      <c r="J6" s="10"/>
      <c r="K6" s="10"/>
    </row>
    <row r="7" spans="1:12" ht="29.25" customHeight="1">
      <c r="A7" s="9"/>
      <c r="B7" s="62"/>
      <c r="C7" s="2"/>
      <c r="K7" s="8" t="s">
        <v>0</v>
      </c>
      <c r="L7" s="1"/>
    </row>
    <row r="8" spans="1:12" ht="10.5" customHeight="1">
      <c r="A8" s="9"/>
      <c r="E8" s="22"/>
      <c r="F8" s="22"/>
      <c r="G8" s="22"/>
      <c r="H8" s="22"/>
      <c r="I8" s="22"/>
      <c r="J8" s="22"/>
      <c r="K8" s="6"/>
      <c r="L8" s="107"/>
    </row>
    <row r="9" spans="1:12" ht="16.5" customHeight="1">
      <c r="A9" s="56" t="s">
        <v>1</v>
      </c>
      <c r="B9" s="89" t="s">
        <v>89</v>
      </c>
      <c r="C9" s="68"/>
      <c r="D9" s="94"/>
      <c r="K9" s="15"/>
      <c r="L9" s="107"/>
    </row>
    <row r="10" spans="1:12" ht="16.5" customHeight="1">
      <c r="A10" s="56"/>
      <c r="B10" s="97" t="s">
        <v>121</v>
      </c>
      <c r="C10" s="98" t="s">
        <v>54</v>
      </c>
      <c r="D10" s="99">
        <v>2008</v>
      </c>
      <c r="E10" s="54">
        <v>12.1</v>
      </c>
      <c r="F10" s="54">
        <v>10.3</v>
      </c>
      <c r="G10" s="54">
        <v>11.4</v>
      </c>
      <c r="H10" s="54">
        <v>11</v>
      </c>
      <c r="I10" s="54">
        <v>10.8</v>
      </c>
      <c r="J10" s="54">
        <v>10.05</v>
      </c>
      <c r="K10" s="15"/>
      <c r="L10" s="107"/>
    </row>
    <row r="11" spans="1:12" ht="16.5" customHeight="1">
      <c r="A11" s="56"/>
      <c r="B11" s="97" t="s">
        <v>122</v>
      </c>
      <c r="C11" s="98" t="s">
        <v>51</v>
      </c>
      <c r="D11" s="99">
        <v>2007</v>
      </c>
      <c r="E11" s="54">
        <v>11.4</v>
      </c>
      <c r="F11" s="54">
        <v>8.4</v>
      </c>
      <c r="G11" s="54">
        <v>11.25</v>
      </c>
      <c r="H11" s="54">
        <v>11</v>
      </c>
      <c r="I11" s="54">
        <v>11</v>
      </c>
      <c r="J11" s="54">
        <v>9.55</v>
      </c>
      <c r="K11" s="15"/>
      <c r="L11" s="107"/>
    </row>
    <row r="12" spans="1:12" ht="16.5" customHeight="1">
      <c r="A12" s="56"/>
      <c r="B12" s="97" t="s">
        <v>123</v>
      </c>
      <c r="C12" s="98" t="s">
        <v>47</v>
      </c>
      <c r="D12" s="99">
        <v>2007</v>
      </c>
      <c r="E12" s="14">
        <v>10.85</v>
      </c>
      <c r="F12" s="14">
        <v>9.7</v>
      </c>
      <c r="G12" s="14">
        <v>11.15</v>
      </c>
      <c r="H12" s="14">
        <v>11.1</v>
      </c>
      <c r="I12" s="14">
        <v>11.2</v>
      </c>
      <c r="J12" s="14">
        <v>9.95</v>
      </c>
      <c r="K12" s="15"/>
      <c r="L12" s="107"/>
    </row>
    <row r="13" spans="1:12" ht="16.5" customHeight="1">
      <c r="A13" s="56"/>
      <c r="B13" s="63"/>
      <c r="C13" s="52"/>
      <c r="D13" s="53"/>
      <c r="E13" s="22">
        <f aca="true" t="shared" si="0" ref="E13:J13">IF(SUM(E10:E12)&gt;0,LARGE(E10:E12,1)+LARGE(E10:E12,2))</f>
        <v>23.5</v>
      </c>
      <c r="F13" s="22">
        <f t="shared" si="0"/>
        <v>20</v>
      </c>
      <c r="G13" s="22">
        <f t="shared" si="0"/>
        <v>22.65</v>
      </c>
      <c r="H13" s="22">
        <f t="shared" si="0"/>
        <v>22.1</v>
      </c>
      <c r="I13" s="22">
        <f t="shared" si="0"/>
        <v>22.2</v>
      </c>
      <c r="J13" s="22">
        <f t="shared" si="0"/>
        <v>20</v>
      </c>
      <c r="K13" s="6">
        <f>SUM(E13:J13)</f>
        <v>130.45</v>
      </c>
      <c r="L13" s="107"/>
    </row>
    <row r="14" spans="1:12" ht="16.5" customHeight="1">
      <c r="A14" s="57"/>
      <c r="B14" s="63"/>
      <c r="C14" s="52"/>
      <c r="D14" s="53"/>
      <c r="E14" s="22"/>
      <c r="F14" s="22"/>
      <c r="G14" s="22"/>
      <c r="H14" s="22"/>
      <c r="I14" s="22"/>
      <c r="J14" s="22"/>
      <c r="K14" s="6"/>
      <c r="L14" s="107"/>
    </row>
    <row r="15" spans="1:12" ht="16.5" customHeight="1">
      <c r="A15" s="56" t="s">
        <v>2</v>
      </c>
      <c r="B15" s="58" t="s">
        <v>33</v>
      </c>
      <c r="C15" s="95"/>
      <c r="D15" s="96"/>
      <c r="E15" s="3"/>
      <c r="F15" s="3"/>
      <c r="G15" s="3"/>
      <c r="H15" s="3"/>
      <c r="I15" s="3"/>
      <c r="J15" s="3"/>
      <c r="K15" s="15"/>
      <c r="L15" s="107"/>
    </row>
    <row r="16" spans="1:12" ht="16.5" customHeight="1">
      <c r="A16" s="56"/>
      <c r="B16" s="134" t="s">
        <v>50</v>
      </c>
      <c r="C16" s="135" t="s">
        <v>29</v>
      </c>
      <c r="D16" s="166" t="s">
        <v>71</v>
      </c>
      <c r="E16" s="167">
        <v>12.05</v>
      </c>
      <c r="F16" s="167">
        <v>10.3</v>
      </c>
      <c r="G16" s="167">
        <v>11.1</v>
      </c>
      <c r="H16" s="167">
        <v>11</v>
      </c>
      <c r="I16" s="167">
        <v>11.3</v>
      </c>
      <c r="J16" s="167">
        <v>10.8</v>
      </c>
      <c r="K16" s="168"/>
      <c r="L16" s="107"/>
    </row>
    <row r="17" spans="1:12" ht="16.5" customHeight="1">
      <c r="A17" s="56"/>
      <c r="B17" s="134" t="s">
        <v>59</v>
      </c>
      <c r="C17" s="135" t="s">
        <v>17</v>
      </c>
      <c r="D17" s="166" t="s">
        <v>69</v>
      </c>
      <c r="E17" s="167">
        <v>10.45</v>
      </c>
      <c r="F17" s="167">
        <v>8.8</v>
      </c>
      <c r="G17" s="167">
        <v>10.7</v>
      </c>
      <c r="H17" s="167">
        <v>10.6</v>
      </c>
      <c r="I17" s="167">
        <v>10.7</v>
      </c>
      <c r="J17" s="167">
        <v>9.3</v>
      </c>
      <c r="K17" s="168"/>
      <c r="L17" s="107"/>
    </row>
    <row r="18" spans="1:12" ht="16.5" customHeight="1">
      <c r="A18" s="56"/>
      <c r="B18" s="134" t="s">
        <v>70</v>
      </c>
      <c r="C18" s="135" t="s">
        <v>28</v>
      </c>
      <c r="D18" s="166" t="s">
        <v>69</v>
      </c>
      <c r="E18" s="167">
        <v>11.25</v>
      </c>
      <c r="F18" s="167">
        <v>10.2</v>
      </c>
      <c r="G18" s="167">
        <v>10.2</v>
      </c>
      <c r="H18" s="167">
        <v>10.75</v>
      </c>
      <c r="I18" s="167">
        <v>9.1</v>
      </c>
      <c r="J18" s="167">
        <v>7.8</v>
      </c>
      <c r="K18" s="168"/>
      <c r="L18" s="107"/>
    </row>
    <row r="19" spans="1:12" ht="16.5" customHeight="1">
      <c r="A19" s="56"/>
      <c r="B19" s="169"/>
      <c r="C19" s="169"/>
      <c r="D19" s="170"/>
      <c r="E19" s="171">
        <f aca="true" t="shared" si="1" ref="E19:J19">IF(SUM(E16:E18)&gt;0,LARGE(E16:E18,1)+LARGE(E16:E18,2))</f>
        <v>23.3</v>
      </c>
      <c r="F19" s="171">
        <f t="shared" si="1"/>
        <v>20.5</v>
      </c>
      <c r="G19" s="171">
        <f t="shared" si="1"/>
        <v>21.799999999999997</v>
      </c>
      <c r="H19" s="171">
        <f t="shared" si="1"/>
        <v>21.75</v>
      </c>
      <c r="I19" s="171">
        <f t="shared" si="1"/>
        <v>22</v>
      </c>
      <c r="J19" s="171">
        <f t="shared" si="1"/>
        <v>20.1</v>
      </c>
      <c r="K19" s="172">
        <f>SUM(E19:J19)</f>
        <v>129.45</v>
      </c>
      <c r="L19" s="107"/>
    </row>
    <row r="20" spans="1:12" ht="16.5" customHeight="1">
      <c r="A20" s="56"/>
      <c r="C20" s="7"/>
      <c r="D20" s="55"/>
      <c r="K20" s="15"/>
      <c r="L20" s="107"/>
    </row>
    <row r="21" spans="1:12" ht="16.5" customHeight="1">
      <c r="A21" s="56" t="s">
        <v>3</v>
      </c>
      <c r="B21" s="89" t="s">
        <v>30</v>
      </c>
      <c r="C21" s="68"/>
      <c r="D21" s="94"/>
      <c r="K21" s="15"/>
      <c r="L21" s="107"/>
    </row>
    <row r="22" spans="1:12" ht="16.5" customHeight="1">
      <c r="A22" s="56"/>
      <c r="B22" s="97" t="s">
        <v>53</v>
      </c>
      <c r="C22" s="98" t="s">
        <v>42</v>
      </c>
      <c r="D22" s="99">
        <v>2007</v>
      </c>
      <c r="E22" s="54">
        <v>12.1</v>
      </c>
      <c r="F22" s="54">
        <v>9.2</v>
      </c>
      <c r="G22" s="54">
        <v>10.75</v>
      </c>
      <c r="H22" s="54">
        <v>11.15</v>
      </c>
      <c r="I22" s="54">
        <v>11.3</v>
      </c>
      <c r="J22" s="54">
        <v>10</v>
      </c>
      <c r="K22" s="15"/>
      <c r="L22" s="107"/>
    </row>
    <row r="23" spans="1:12" ht="16.5" customHeight="1">
      <c r="A23" s="56"/>
      <c r="B23" s="90" t="s">
        <v>115</v>
      </c>
      <c r="C23" s="91" t="s">
        <v>116</v>
      </c>
      <c r="D23" s="92" t="s">
        <v>71</v>
      </c>
      <c r="E23" s="54">
        <v>10.9</v>
      </c>
      <c r="F23" s="54">
        <v>9.7</v>
      </c>
      <c r="G23" s="54">
        <v>10.65</v>
      </c>
      <c r="H23" s="54">
        <v>10.8</v>
      </c>
      <c r="I23" s="54">
        <v>10.7</v>
      </c>
      <c r="J23" s="54">
        <v>9.95</v>
      </c>
      <c r="K23" s="15"/>
      <c r="L23" s="107"/>
    </row>
    <row r="24" spans="1:12" ht="16.5" customHeight="1">
      <c r="A24" s="56"/>
      <c r="B24" s="90" t="s">
        <v>56</v>
      </c>
      <c r="C24" s="91" t="s">
        <v>27</v>
      </c>
      <c r="D24" s="92" t="s">
        <v>69</v>
      </c>
      <c r="E24" s="14">
        <v>11.25</v>
      </c>
      <c r="F24" s="14">
        <v>8.7</v>
      </c>
      <c r="G24" s="14">
        <v>11.1</v>
      </c>
      <c r="H24" s="14">
        <v>10.95</v>
      </c>
      <c r="I24" s="14">
        <v>10.5</v>
      </c>
      <c r="J24" s="14">
        <v>9.55</v>
      </c>
      <c r="K24" s="15"/>
      <c r="L24" s="107"/>
    </row>
    <row r="25" spans="1:12" ht="16.5" customHeight="1">
      <c r="A25" s="56"/>
      <c r="B25" s="63"/>
      <c r="C25" s="52"/>
      <c r="D25" s="53"/>
      <c r="E25" s="22">
        <f aca="true" t="shared" si="2" ref="E25:J25">IF(SUM(E22:E24)&gt;0,LARGE(E22:E24,1)+LARGE(E22:E24,2))</f>
        <v>23.35</v>
      </c>
      <c r="F25" s="22">
        <f t="shared" si="2"/>
        <v>18.9</v>
      </c>
      <c r="G25" s="22">
        <f t="shared" si="2"/>
        <v>21.85</v>
      </c>
      <c r="H25" s="22">
        <f t="shared" si="2"/>
        <v>22.1</v>
      </c>
      <c r="I25" s="22">
        <f t="shared" si="2"/>
        <v>22</v>
      </c>
      <c r="J25" s="22">
        <f t="shared" si="2"/>
        <v>19.95</v>
      </c>
      <c r="K25" s="6">
        <f>SUM(E25:J25)</f>
        <v>128.14999999999998</v>
      </c>
      <c r="L25" s="107"/>
    </row>
    <row r="26" spans="1:12" ht="16.5" customHeight="1">
      <c r="A26" s="57"/>
      <c r="E26" s="22"/>
      <c r="F26" s="22"/>
      <c r="G26" s="22"/>
      <c r="H26" s="22"/>
      <c r="I26" s="22"/>
      <c r="J26" s="22"/>
      <c r="K26" s="6"/>
      <c r="L26" s="107"/>
    </row>
    <row r="27" spans="1:12" ht="16.5" customHeight="1">
      <c r="A27" s="56" t="s">
        <v>4</v>
      </c>
      <c r="B27" s="89" t="s">
        <v>124</v>
      </c>
      <c r="C27" s="68"/>
      <c r="D27" s="94"/>
      <c r="L27" s="107"/>
    </row>
    <row r="28" spans="1:12" ht="16.5" customHeight="1">
      <c r="A28" s="56"/>
      <c r="B28" s="90" t="s">
        <v>62</v>
      </c>
      <c r="C28" s="91" t="s">
        <v>63</v>
      </c>
      <c r="D28" s="92" t="s">
        <v>69</v>
      </c>
      <c r="E28" s="54">
        <v>10.85</v>
      </c>
      <c r="F28" s="54">
        <v>9.1</v>
      </c>
      <c r="G28" s="54">
        <v>9.75</v>
      </c>
      <c r="H28" s="54">
        <v>10.25</v>
      </c>
      <c r="I28" s="54">
        <v>9.8</v>
      </c>
      <c r="J28" s="54">
        <v>7.8</v>
      </c>
      <c r="K28" s="15"/>
      <c r="L28" s="107"/>
    </row>
    <row r="29" spans="1:12" ht="16.5" customHeight="1">
      <c r="A29" s="56"/>
      <c r="B29" s="90" t="s">
        <v>77</v>
      </c>
      <c r="C29" s="91" t="s">
        <v>44</v>
      </c>
      <c r="D29" s="92" t="s">
        <v>69</v>
      </c>
      <c r="E29" s="54">
        <v>10.25</v>
      </c>
      <c r="F29" s="54">
        <v>8.4</v>
      </c>
      <c r="G29" s="54">
        <v>9.75</v>
      </c>
      <c r="H29" s="54">
        <v>10.5</v>
      </c>
      <c r="I29" s="54">
        <v>10.3</v>
      </c>
      <c r="J29" s="54">
        <v>8.4</v>
      </c>
      <c r="K29" s="15"/>
      <c r="L29" s="107"/>
    </row>
    <row r="30" spans="1:12" ht="16.5" customHeight="1">
      <c r="A30" s="57"/>
      <c r="B30" s="90" t="s">
        <v>85</v>
      </c>
      <c r="C30" s="91" t="s">
        <v>44</v>
      </c>
      <c r="D30" s="92" t="s">
        <v>69</v>
      </c>
      <c r="E30" s="14"/>
      <c r="F30" s="14"/>
      <c r="G30" s="14"/>
      <c r="H30" s="14"/>
      <c r="I30" s="54"/>
      <c r="J30" s="14"/>
      <c r="K30" s="15"/>
      <c r="L30" s="107"/>
    </row>
    <row r="31" spans="1:12" ht="16.5" customHeight="1">
      <c r="A31" s="56"/>
      <c r="E31" s="22">
        <f aca="true" t="shared" si="3" ref="E31:J31">IF(SUM(E28:E30)&gt;0,LARGE(E28:E30,1)+LARGE(E28:E30,2))</f>
        <v>21.1</v>
      </c>
      <c r="F31" s="22">
        <f t="shared" si="3"/>
        <v>17.5</v>
      </c>
      <c r="G31" s="22">
        <f t="shared" si="3"/>
        <v>19.5</v>
      </c>
      <c r="H31" s="22">
        <f t="shared" si="3"/>
        <v>20.75</v>
      </c>
      <c r="I31" s="22">
        <f t="shared" si="3"/>
        <v>20.1</v>
      </c>
      <c r="J31" s="22">
        <f t="shared" si="3"/>
        <v>16.2</v>
      </c>
      <c r="K31" s="6">
        <f>SUM(E31:J31)</f>
        <v>115.14999999999999</v>
      </c>
      <c r="L31" s="107"/>
    </row>
    <row r="32" spans="1:12" ht="16.5" customHeight="1">
      <c r="A32" s="57"/>
      <c r="C32" s="7"/>
      <c r="D32" s="55"/>
      <c r="L32" s="107"/>
    </row>
    <row r="33" spans="1:12" ht="16.5" customHeight="1">
      <c r="A33" s="56" t="s">
        <v>5</v>
      </c>
      <c r="B33" s="89" t="s">
        <v>32</v>
      </c>
      <c r="C33" s="68"/>
      <c r="D33" s="94"/>
      <c r="E33" s="3"/>
      <c r="F33" s="3"/>
      <c r="G33" s="3"/>
      <c r="H33" s="3"/>
      <c r="I33" s="3"/>
      <c r="J33" s="3"/>
      <c r="L33" s="107"/>
    </row>
    <row r="34" spans="1:12" ht="16.5" customHeight="1">
      <c r="A34" s="56"/>
      <c r="B34" s="134" t="s">
        <v>117</v>
      </c>
      <c r="C34" s="135" t="s">
        <v>35</v>
      </c>
      <c r="D34" s="166" t="s">
        <v>69</v>
      </c>
      <c r="E34" s="167">
        <v>8.3</v>
      </c>
      <c r="F34" s="167">
        <v>6.2</v>
      </c>
      <c r="G34" s="167">
        <v>8.2</v>
      </c>
      <c r="H34" s="167">
        <v>6</v>
      </c>
      <c r="I34" s="167">
        <v>8.4</v>
      </c>
      <c r="J34" s="167">
        <v>6.6</v>
      </c>
      <c r="K34" s="168"/>
      <c r="L34" s="107"/>
    </row>
    <row r="35" spans="1:12" ht="16.5" customHeight="1">
      <c r="A35" s="56"/>
      <c r="B35" s="134" t="s">
        <v>118</v>
      </c>
      <c r="C35" s="135" t="s">
        <v>19</v>
      </c>
      <c r="D35" s="166" t="s">
        <v>69</v>
      </c>
      <c r="E35" s="167">
        <v>9.05</v>
      </c>
      <c r="F35" s="167">
        <v>6.5</v>
      </c>
      <c r="G35" s="167">
        <v>8.2</v>
      </c>
      <c r="H35" s="167">
        <v>9.2</v>
      </c>
      <c r="I35" s="167">
        <v>8.9</v>
      </c>
      <c r="J35" s="167">
        <v>7.35</v>
      </c>
      <c r="K35" s="168"/>
      <c r="L35" s="107"/>
    </row>
    <row r="36" spans="1:12" ht="16.5" customHeight="1">
      <c r="A36" s="13"/>
      <c r="B36" s="134" t="s">
        <v>119</v>
      </c>
      <c r="C36" s="135" t="s">
        <v>120</v>
      </c>
      <c r="D36" s="166" t="s">
        <v>69</v>
      </c>
      <c r="E36" s="167">
        <v>8.15</v>
      </c>
      <c r="F36" s="167">
        <v>5.9</v>
      </c>
      <c r="G36" s="167">
        <v>8.35</v>
      </c>
      <c r="H36" s="167">
        <v>8.1</v>
      </c>
      <c r="I36" s="167">
        <v>8.1</v>
      </c>
      <c r="J36" s="167">
        <v>7.9</v>
      </c>
      <c r="K36" s="168"/>
      <c r="L36" s="107"/>
    </row>
    <row r="37" spans="1:12" ht="16.5" customHeight="1">
      <c r="A37" s="13"/>
      <c r="B37" s="147"/>
      <c r="C37" s="147"/>
      <c r="D37" s="173"/>
      <c r="E37" s="171">
        <f aca="true" t="shared" si="4" ref="E37:J37">IF(SUM(E34:E36)&gt;0,LARGE(E34:E36,1)+LARGE(E34:E36,2))</f>
        <v>17.35</v>
      </c>
      <c r="F37" s="171">
        <f t="shared" si="4"/>
        <v>12.7</v>
      </c>
      <c r="G37" s="171">
        <f t="shared" si="4"/>
        <v>16.549999999999997</v>
      </c>
      <c r="H37" s="171">
        <f t="shared" si="4"/>
        <v>17.299999999999997</v>
      </c>
      <c r="I37" s="171">
        <f t="shared" si="4"/>
        <v>17.3</v>
      </c>
      <c r="J37" s="171">
        <f t="shared" si="4"/>
        <v>15.25</v>
      </c>
      <c r="K37" s="172">
        <f>SUM(E37:J37)</f>
        <v>96.44999999999999</v>
      </c>
      <c r="L37" s="107"/>
    </row>
    <row r="38" ht="3.75" customHeight="1">
      <c r="L38" s="107"/>
    </row>
    <row r="39" ht="18">
      <c r="L39" s="107"/>
    </row>
    <row r="40" ht="18">
      <c r="L40" s="107"/>
    </row>
    <row r="41" spans="1:11" s="62" customFormat="1" ht="17.25" customHeight="1">
      <c r="A41" s="79"/>
      <c r="B41" s="64"/>
      <c r="C41" s="1"/>
      <c r="D41" s="2"/>
      <c r="E41" s="2"/>
      <c r="F41" s="2"/>
      <c r="G41" s="2"/>
      <c r="H41" s="2"/>
      <c r="I41" s="2"/>
      <c r="J41" s="2"/>
      <c r="K41" s="5"/>
    </row>
    <row r="42" spans="1:12" s="62" customFormat="1" ht="1.5" customHeight="1">
      <c r="A42" s="81"/>
      <c r="B42" s="64"/>
      <c r="C42" s="64"/>
      <c r="D42" s="111"/>
      <c r="E42" s="65"/>
      <c r="F42" s="65"/>
      <c r="G42" s="65"/>
      <c r="H42" s="65"/>
      <c r="I42" s="65"/>
      <c r="J42" s="65"/>
      <c r="K42" s="82"/>
      <c r="L42" s="83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zoomScalePageLayoutView="0" workbookViewId="0" topLeftCell="A1">
      <selection activeCell="R32" sqref="R32"/>
    </sheetView>
  </sheetViews>
  <sheetFormatPr defaultColWidth="9.125" defaultRowHeight="12.75"/>
  <cols>
    <col min="1" max="1" width="2.50390625" style="67" customWidth="1"/>
    <col min="2" max="2" width="12.125" style="66" customWidth="1"/>
    <col min="3" max="3" width="7.625" style="70" customWidth="1"/>
    <col min="4" max="4" width="3.625" style="84" customWidth="1"/>
    <col min="5" max="5" width="12.625" style="85" customWidth="1"/>
    <col min="6" max="7" width="4.50390625" style="67" customWidth="1"/>
    <col min="8" max="8" width="0.875" style="67" customWidth="1"/>
    <col min="9" max="9" width="6.375" style="64" customWidth="1"/>
    <col min="10" max="11" width="4.50390625" style="64" customWidth="1"/>
    <col min="12" max="12" width="0.5" style="64" customWidth="1"/>
    <col min="13" max="13" width="6.375" style="64" customWidth="1"/>
    <col min="14" max="15" width="4.50390625" style="64" customWidth="1"/>
    <col min="16" max="16" width="0.6171875" style="64" customWidth="1"/>
    <col min="17" max="17" width="6.375" style="64" customWidth="1"/>
    <col min="18" max="19" width="4.50390625" style="64" customWidth="1"/>
    <col min="20" max="20" width="1.4921875" style="64" customWidth="1"/>
    <col min="21" max="21" width="6.375" style="64" customWidth="1"/>
    <col min="22" max="23" width="4.50390625" style="64" customWidth="1"/>
    <col min="24" max="24" width="1.4921875" style="64" customWidth="1"/>
    <col min="25" max="25" width="6.375" style="64" customWidth="1"/>
    <col min="26" max="27" width="4.50390625" style="64" customWidth="1"/>
    <col min="28" max="28" width="3.00390625" style="64" customWidth="1"/>
    <col min="29" max="29" width="6.375" style="64" customWidth="1"/>
    <col min="30" max="30" width="6.625" style="64" customWidth="1"/>
    <col min="31" max="16384" width="9.125" style="64" customWidth="1"/>
  </cols>
  <sheetData>
    <row r="1" spans="1:30" ht="30" customHeight="1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6" ht="15" customHeight="1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/>
      <c r="AF2"/>
      <c r="AG2"/>
      <c r="AH2"/>
      <c r="AI2"/>
      <c r="AJ2" s="8" t="s">
        <v>0</v>
      </c>
    </row>
    <row r="3" spans="1:30" ht="21.75" customHeight="1" thickBot="1">
      <c r="A3" s="131" t="s">
        <v>113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s="74" customFormat="1" ht="39.75" customHeight="1">
      <c r="A4" s="71" t="s">
        <v>14</v>
      </c>
      <c r="B4" s="72" t="s">
        <v>15</v>
      </c>
      <c r="C4" s="73" t="s">
        <v>16</v>
      </c>
      <c r="D4" s="100"/>
      <c r="E4" s="86"/>
      <c r="F4" s="126"/>
      <c r="G4" s="127"/>
      <c r="H4" s="127"/>
      <c r="I4" s="128"/>
      <c r="J4" s="126"/>
      <c r="K4" s="127"/>
      <c r="L4" s="127"/>
      <c r="M4" s="128"/>
      <c r="N4" s="126"/>
      <c r="O4" s="127"/>
      <c r="P4" s="127"/>
      <c r="Q4" s="128"/>
      <c r="R4" s="126"/>
      <c r="S4" s="127"/>
      <c r="T4" s="127"/>
      <c r="U4" s="128"/>
      <c r="V4" s="126"/>
      <c r="W4" s="127"/>
      <c r="X4" s="127"/>
      <c r="Y4" s="128"/>
      <c r="Z4" s="126"/>
      <c r="AA4" s="127"/>
      <c r="AB4" s="127"/>
      <c r="AC4" s="128"/>
      <c r="AD4" s="16" t="s">
        <v>0</v>
      </c>
    </row>
    <row r="5" spans="1:30" s="76" customFormat="1" ht="19.5" customHeight="1" thickBot="1">
      <c r="A5" s="75"/>
      <c r="B5" s="101"/>
      <c r="C5" s="102"/>
      <c r="D5" s="102"/>
      <c r="E5" s="87"/>
      <c r="F5" s="33" t="s">
        <v>36</v>
      </c>
      <c r="G5" s="34" t="s">
        <v>37</v>
      </c>
      <c r="H5" s="35"/>
      <c r="I5" s="36" t="s">
        <v>0</v>
      </c>
      <c r="J5" s="33" t="s">
        <v>36</v>
      </c>
      <c r="K5" s="34" t="s">
        <v>37</v>
      </c>
      <c r="L5" s="35"/>
      <c r="M5" s="36" t="s">
        <v>0</v>
      </c>
      <c r="N5" s="33" t="s">
        <v>36</v>
      </c>
      <c r="O5" s="34" t="s">
        <v>37</v>
      </c>
      <c r="P5" s="35"/>
      <c r="Q5" s="36" t="s">
        <v>0</v>
      </c>
      <c r="R5" s="33" t="s">
        <v>36</v>
      </c>
      <c r="S5" s="34" t="s">
        <v>37</v>
      </c>
      <c r="T5" s="35"/>
      <c r="U5" s="36" t="s">
        <v>0</v>
      </c>
      <c r="V5" s="33" t="s">
        <v>36</v>
      </c>
      <c r="W5" s="34" t="s">
        <v>37</v>
      </c>
      <c r="X5" s="35"/>
      <c r="Y5" s="36" t="s">
        <v>0</v>
      </c>
      <c r="Z5" s="33" t="s">
        <v>36</v>
      </c>
      <c r="AA5" s="34" t="s">
        <v>37</v>
      </c>
      <c r="AB5" s="35"/>
      <c r="AC5" s="36" t="s">
        <v>0</v>
      </c>
      <c r="AD5" s="20"/>
    </row>
    <row r="6" spans="1:30" s="77" customFormat="1" ht="16.5" customHeight="1">
      <c r="A6" s="38" t="s">
        <v>1</v>
      </c>
      <c r="B6" s="90" t="s">
        <v>78</v>
      </c>
      <c r="C6" s="91" t="s">
        <v>19</v>
      </c>
      <c r="D6" s="115" t="s">
        <v>72</v>
      </c>
      <c r="E6" s="117" t="s">
        <v>57</v>
      </c>
      <c r="F6" s="51">
        <v>3.2</v>
      </c>
      <c r="G6" s="23">
        <v>8.3</v>
      </c>
      <c r="H6" s="109"/>
      <c r="I6" s="43">
        <f>F6+G6-H6</f>
        <v>11.5</v>
      </c>
      <c r="J6" s="48">
        <v>1.3</v>
      </c>
      <c r="K6" s="23">
        <v>8.2</v>
      </c>
      <c r="L6" s="37"/>
      <c r="M6" s="49">
        <f>J6+K6-L6</f>
        <v>9.5</v>
      </c>
      <c r="N6" s="51">
        <v>2</v>
      </c>
      <c r="O6" s="23">
        <v>9.05</v>
      </c>
      <c r="P6" s="37"/>
      <c r="Q6" s="43">
        <f aca="true" t="shared" si="0" ref="Q6:Q28">N6+O6-P6</f>
        <v>11.05</v>
      </c>
      <c r="R6" s="48">
        <v>2</v>
      </c>
      <c r="S6" s="23">
        <v>9.45</v>
      </c>
      <c r="T6" s="37"/>
      <c r="U6" s="49">
        <f aca="true" t="shared" si="1" ref="U6:U28">R6+S6-T6</f>
        <v>11.45</v>
      </c>
      <c r="V6" s="51">
        <v>2.1</v>
      </c>
      <c r="W6" s="23">
        <v>9.1</v>
      </c>
      <c r="X6" s="37"/>
      <c r="Y6" s="43">
        <f aca="true" t="shared" si="2" ref="Y6:Y28">V6+W6-X6</f>
        <v>11.2</v>
      </c>
      <c r="Z6" s="48">
        <v>0.6</v>
      </c>
      <c r="AA6" s="23">
        <v>9.2</v>
      </c>
      <c r="AB6" s="37"/>
      <c r="AC6" s="49">
        <f aca="true" t="shared" si="3" ref="AC6:AC11">Z6+AA6-AB6</f>
        <v>9.799999999999999</v>
      </c>
      <c r="AD6" s="45">
        <f aca="true" t="shared" si="4" ref="AD6:AD28">I6+M6+Q6+U6+Y6+AC6</f>
        <v>64.5</v>
      </c>
    </row>
    <row r="7" spans="1:30" s="77" customFormat="1" ht="16.5" customHeight="1">
      <c r="A7" s="41" t="s">
        <v>2</v>
      </c>
      <c r="B7" s="90" t="s">
        <v>64</v>
      </c>
      <c r="C7" s="91" t="s">
        <v>28</v>
      </c>
      <c r="D7" s="115" t="s">
        <v>68</v>
      </c>
      <c r="E7" s="117" t="s">
        <v>57</v>
      </c>
      <c r="F7" s="51">
        <v>3.2</v>
      </c>
      <c r="G7" s="23">
        <v>8.3</v>
      </c>
      <c r="H7" s="109"/>
      <c r="I7" s="43">
        <f>F7+G7-H7</f>
        <v>11.5</v>
      </c>
      <c r="J7" s="48">
        <v>1.3</v>
      </c>
      <c r="K7" s="23">
        <v>8.8</v>
      </c>
      <c r="L7" s="37"/>
      <c r="M7" s="49">
        <f>J7+K7-L7</f>
        <v>10.100000000000001</v>
      </c>
      <c r="N7" s="51">
        <v>1.9</v>
      </c>
      <c r="O7" s="23">
        <v>9.35</v>
      </c>
      <c r="P7" s="37"/>
      <c r="Q7" s="43">
        <f t="shared" si="0"/>
        <v>11.25</v>
      </c>
      <c r="R7" s="48">
        <v>2</v>
      </c>
      <c r="S7" s="23">
        <v>9.15</v>
      </c>
      <c r="T7" s="37"/>
      <c r="U7" s="49">
        <f t="shared" si="1"/>
        <v>11.15</v>
      </c>
      <c r="V7" s="51">
        <v>2</v>
      </c>
      <c r="W7" s="23">
        <v>8.7</v>
      </c>
      <c r="X7" s="37"/>
      <c r="Y7" s="43">
        <f t="shared" si="2"/>
        <v>10.7</v>
      </c>
      <c r="Z7" s="48">
        <v>0.6</v>
      </c>
      <c r="AA7" s="23">
        <v>9.1</v>
      </c>
      <c r="AB7" s="37"/>
      <c r="AC7" s="49">
        <f t="shared" si="3"/>
        <v>9.7</v>
      </c>
      <c r="AD7" s="45">
        <f t="shared" si="4"/>
        <v>64.4</v>
      </c>
    </row>
    <row r="8" spans="1:30" s="146" customFormat="1" ht="16.5" customHeight="1">
      <c r="A8" s="133" t="s">
        <v>3</v>
      </c>
      <c r="B8" s="134" t="s">
        <v>67</v>
      </c>
      <c r="C8" s="135" t="s">
        <v>40</v>
      </c>
      <c r="D8" s="136" t="s">
        <v>68</v>
      </c>
      <c r="E8" s="137" t="s">
        <v>33</v>
      </c>
      <c r="F8" s="138">
        <v>2.6</v>
      </c>
      <c r="G8" s="139">
        <v>9</v>
      </c>
      <c r="H8" s="140"/>
      <c r="I8" s="141">
        <f>F8+G8-H8</f>
        <v>11.6</v>
      </c>
      <c r="J8" s="142">
        <v>1.2</v>
      </c>
      <c r="K8" s="139">
        <v>8.5</v>
      </c>
      <c r="L8" s="143"/>
      <c r="M8" s="144">
        <v>9.7</v>
      </c>
      <c r="N8" s="138">
        <v>1.8</v>
      </c>
      <c r="O8" s="139">
        <v>9.2</v>
      </c>
      <c r="P8" s="143"/>
      <c r="Q8" s="141">
        <f t="shared" si="0"/>
        <v>11</v>
      </c>
      <c r="R8" s="142">
        <v>2</v>
      </c>
      <c r="S8" s="139">
        <v>9.1</v>
      </c>
      <c r="T8" s="143"/>
      <c r="U8" s="144">
        <f t="shared" si="1"/>
        <v>11.1</v>
      </c>
      <c r="V8" s="138">
        <v>1.3</v>
      </c>
      <c r="W8" s="139">
        <v>8.8</v>
      </c>
      <c r="X8" s="143"/>
      <c r="Y8" s="141">
        <f t="shared" si="2"/>
        <v>10.100000000000001</v>
      </c>
      <c r="Z8" s="142">
        <v>0.6</v>
      </c>
      <c r="AA8" s="139">
        <v>9.3</v>
      </c>
      <c r="AB8" s="143"/>
      <c r="AC8" s="144">
        <f t="shared" si="3"/>
        <v>9.9</v>
      </c>
      <c r="AD8" s="145">
        <f t="shared" si="4"/>
        <v>63.4</v>
      </c>
    </row>
    <row r="9" spans="1:30" s="77" customFormat="1" ht="16.5" customHeight="1">
      <c r="A9" s="41" t="s">
        <v>4</v>
      </c>
      <c r="B9" s="97" t="s">
        <v>90</v>
      </c>
      <c r="C9" s="98" t="s">
        <v>48</v>
      </c>
      <c r="D9" s="116">
        <v>2009</v>
      </c>
      <c r="E9" s="117" t="s">
        <v>89</v>
      </c>
      <c r="F9" s="51">
        <v>2.7</v>
      </c>
      <c r="G9" s="23">
        <v>7.4</v>
      </c>
      <c r="H9" s="109"/>
      <c r="I9" s="43">
        <f>F9+G9-H9</f>
        <v>10.100000000000001</v>
      </c>
      <c r="J9" s="48">
        <v>0.6</v>
      </c>
      <c r="K9" s="23">
        <v>9</v>
      </c>
      <c r="L9" s="37"/>
      <c r="M9" s="49">
        <f>J9+K9-L9</f>
        <v>9.6</v>
      </c>
      <c r="N9" s="51">
        <v>1.9</v>
      </c>
      <c r="O9" s="23">
        <v>8.9</v>
      </c>
      <c r="P9" s="37"/>
      <c r="Q9" s="43">
        <f t="shared" si="0"/>
        <v>10.8</v>
      </c>
      <c r="R9" s="48">
        <v>2</v>
      </c>
      <c r="S9" s="23">
        <v>9.4</v>
      </c>
      <c r="T9" s="37"/>
      <c r="U9" s="49">
        <f t="shared" si="1"/>
        <v>11.4</v>
      </c>
      <c r="V9" s="51">
        <v>1.8</v>
      </c>
      <c r="W9" s="23">
        <v>8.5</v>
      </c>
      <c r="X9" s="37"/>
      <c r="Y9" s="43">
        <f t="shared" si="2"/>
        <v>10.3</v>
      </c>
      <c r="Z9" s="48">
        <v>0.6</v>
      </c>
      <c r="AA9" s="23">
        <v>9.1</v>
      </c>
      <c r="AB9" s="37"/>
      <c r="AC9" s="49">
        <f t="shared" si="3"/>
        <v>9.7</v>
      </c>
      <c r="AD9" s="45">
        <f t="shared" si="4"/>
        <v>61.900000000000006</v>
      </c>
    </row>
    <row r="10" spans="1:33" s="77" customFormat="1" ht="16.5" customHeight="1">
      <c r="A10" s="41" t="s">
        <v>5</v>
      </c>
      <c r="B10" s="97" t="s">
        <v>93</v>
      </c>
      <c r="C10" s="98" t="s">
        <v>48</v>
      </c>
      <c r="D10" s="116">
        <v>2009</v>
      </c>
      <c r="E10" s="117" t="s">
        <v>89</v>
      </c>
      <c r="F10" s="51">
        <v>2.8</v>
      </c>
      <c r="G10" s="23">
        <v>8.05</v>
      </c>
      <c r="H10" s="109"/>
      <c r="I10" s="43">
        <f>F10+G10-H10</f>
        <v>10.850000000000001</v>
      </c>
      <c r="J10" s="48">
        <v>0.6</v>
      </c>
      <c r="K10" s="23">
        <v>8.6</v>
      </c>
      <c r="L10" s="37"/>
      <c r="M10" s="49">
        <f>J10+K10-L10</f>
        <v>9.2</v>
      </c>
      <c r="N10" s="51">
        <v>1.8</v>
      </c>
      <c r="O10" s="23">
        <v>8.2</v>
      </c>
      <c r="P10" s="37"/>
      <c r="Q10" s="43">
        <f t="shared" si="0"/>
        <v>10</v>
      </c>
      <c r="R10" s="48">
        <v>2</v>
      </c>
      <c r="S10" s="23">
        <v>9.35</v>
      </c>
      <c r="T10" s="37"/>
      <c r="U10" s="49">
        <f t="shared" si="1"/>
        <v>11.35</v>
      </c>
      <c r="V10" s="51">
        <v>1.8</v>
      </c>
      <c r="W10" s="23">
        <v>8.7</v>
      </c>
      <c r="X10" s="37"/>
      <c r="Y10" s="43">
        <f t="shared" si="2"/>
        <v>10.5</v>
      </c>
      <c r="Z10" s="48">
        <v>0.6</v>
      </c>
      <c r="AA10" s="23">
        <v>9</v>
      </c>
      <c r="AB10" s="37"/>
      <c r="AC10" s="49">
        <f t="shared" si="3"/>
        <v>9.6</v>
      </c>
      <c r="AD10" s="45">
        <f t="shared" si="4"/>
        <v>61.5</v>
      </c>
      <c r="AG10" s="78"/>
    </row>
    <row r="11" spans="1:33" s="77" customFormat="1" ht="16.5" customHeight="1">
      <c r="A11" s="41" t="s">
        <v>6</v>
      </c>
      <c r="B11" s="90" t="s">
        <v>107</v>
      </c>
      <c r="C11" s="91" t="s">
        <v>41</v>
      </c>
      <c r="D11" s="115" t="s">
        <v>68</v>
      </c>
      <c r="E11" s="117" t="s">
        <v>106</v>
      </c>
      <c r="F11" s="51">
        <v>2.6</v>
      </c>
      <c r="G11" s="23">
        <v>8.4</v>
      </c>
      <c r="H11" s="109"/>
      <c r="I11" s="43">
        <v>11</v>
      </c>
      <c r="J11" s="48">
        <v>0.6</v>
      </c>
      <c r="K11" s="23">
        <v>7.8</v>
      </c>
      <c r="L11" s="37"/>
      <c r="M11" s="49">
        <f>J11+K11-L11</f>
        <v>8.4</v>
      </c>
      <c r="N11" s="51">
        <v>0.7</v>
      </c>
      <c r="O11" s="23">
        <v>8.9</v>
      </c>
      <c r="P11" s="37"/>
      <c r="Q11" s="43">
        <f t="shared" si="0"/>
        <v>9.6</v>
      </c>
      <c r="R11" s="48">
        <v>2</v>
      </c>
      <c r="S11" s="23">
        <v>9.1</v>
      </c>
      <c r="T11" s="37"/>
      <c r="U11" s="49">
        <f t="shared" si="1"/>
        <v>11.1</v>
      </c>
      <c r="V11" s="51">
        <v>1.8</v>
      </c>
      <c r="W11" s="23">
        <v>8.6</v>
      </c>
      <c r="X11" s="37"/>
      <c r="Y11" s="43">
        <f t="shared" si="2"/>
        <v>10.4</v>
      </c>
      <c r="Z11" s="48"/>
      <c r="AA11" s="23">
        <v>9.3</v>
      </c>
      <c r="AB11" s="37"/>
      <c r="AC11" s="49">
        <f t="shared" si="3"/>
        <v>9.3</v>
      </c>
      <c r="AD11" s="45">
        <f t="shared" si="4"/>
        <v>59.8</v>
      </c>
      <c r="AG11" s="64"/>
    </row>
    <row r="12" spans="1:33" s="78" customFormat="1" ht="16.5" customHeight="1">
      <c r="A12" s="41" t="s">
        <v>7</v>
      </c>
      <c r="B12" s="97" t="s">
        <v>91</v>
      </c>
      <c r="C12" s="98" t="s">
        <v>92</v>
      </c>
      <c r="D12" s="116">
        <v>2009</v>
      </c>
      <c r="E12" s="117" t="s">
        <v>89</v>
      </c>
      <c r="F12" s="51">
        <v>2.6</v>
      </c>
      <c r="G12" s="23">
        <v>7.55</v>
      </c>
      <c r="H12" s="109"/>
      <c r="I12" s="43">
        <f>F12+G12-H12</f>
        <v>10.15</v>
      </c>
      <c r="J12" s="48">
        <v>0.6</v>
      </c>
      <c r="K12" s="23">
        <v>8.5</v>
      </c>
      <c r="L12" s="37"/>
      <c r="M12" s="49">
        <f>J12+K12-L12</f>
        <v>9.1</v>
      </c>
      <c r="N12" s="51">
        <v>1.2</v>
      </c>
      <c r="O12" s="23">
        <v>8.3</v>
      </c>
      <c r="P12" s="37"/>
      <c r="Q12" s="43">
        <f t="shared" si="0"/>
        <v>9.5</v>
      </c>
      <c r="R12" s="48">
        <v>2</v>
      </c>
      <c r="S12" s="23">
        <v>9.3</v>
      </c>
      <c r="T12" s="37"/>
      <c r="U12" s="49">
        <f t="shared" si="1"/>
        <v>11.3</v>
      </c>
      <c r="V12" s="51">
        <v>1.2</v>
      </c>
      <c r="W12" s="23">
        <v>8.5</v>
      </c>
      <c r="X12" s="37"/>
      <c r="Y12" s="43">
        <f t="shared" si="2"/>
        <v>9.7</v>
      </c>
      <c r="Z12" s="48"/>
      <c r="AA12" s="23">
        <v>9.1</v>
      </c>
      <c r="AB12" s="37"/>
      <c r="AC12" s="49">
        <f aca="true" t="shared" si="5" ref="AC12:AC28">Z12+AA12-AB12</f>
        <v>9.1</v>
      </c>
      <c r="AD12" s="45">
        <f t="shared" si="4"/>
        <v>58.85</v>
      </c>
      <c r="AG12" s="64"/>
    </row>
    <row r="13" spans="1:33" s="78" customFormat="1" ht="16.5" customHeight="1">
      <c r="A13" s="41" t="s">
        <v>8</v>
      </c>
      <c r="B13" s="90" t="s">
        <v>80</v>
      </c>
      <c r="C13" s="91" t="s">
        <v>81</v>
      </c>
      <c r="D13" s="115" t="s">
        <v>68</v>
      </c>
      <c r="E13" s="117" t="s">
        <v>52</v>
      </c>
      <c r="F13" s="51">
        <v>2</v>
      </c>
      <c r="G13" s="23">
        <v>8.65</v>
      </c>
      <c r="H13" s="109"/>
      <c r="I13" s="43">
        <f>F13+G13-H13</f>
        <v>10.65</v>
      </c>
      <c r="J13" s="48">
        <v>0.6</v>
      </c>
      <c r="K13" s="23">
        <v>7.4</v>
      </c>
      <c r="L13" s="37"/>
      <c r="M13" s="49">
        <v>8</v>
      </c>
      <c r="N13" s="51">
        <v>0.6</v>
      </c>
      <c r="O13" s="23">
        <v>8.35</v>
      </c>
      <c r="P13" s="37"/>
      <c r="Q13" s="43">
        <f t="shared" si="0"/>
        <v>8.95</v>
      </c>
      <c r="R13" s="48">
        <v>2</v>
      </c>
      <c r="S13" s="23">
        <v>8.6</v>
      </c>
      <c r="T13" s="37"/>
      <c r="U13" s="49">
        <f t="shared" si="1"/>
        <v>10.6</v>
      </c>
      <c r="V13" s="51">
        <v>0.6</v>
      </c>
      <c r="W13" s="23">
        <v>8.8</v>
      </c>
      <c r="X13" s="37"/>
      <c r="Y13" s="43">
        <f t="shared" si="2"/>
        <v>9.4</v>
      </c>
      <c r="Z13" s="48"/>
      <c r="AA13" s="23">
        <v>8.4</v>
      </c>
      <c r="AB13" s="37"/>
      <c r="AC13" s="49">
        <f t="shared" si="5"/>
        <v>8.4</v>
      </c>
      <c r="AD13" s="45">
        <f t="shared" si="4"/>
        <v>55.99999999999999</v>
      </c>
      <c r="AG13" s="64"/>
    </row>
    <row r="14" spans="1:30" ht="16.5" customHeight="1">
      <c r="A14" s="41" t="s">
        <v>9</v>
      </c>
      <c r="B14" s="90" t="s">
        <v>82</v>
      </c>
      <c r="C14" s="91" t="s">
        <v>83</v>
      </c>
      <c r="D14" s="115" t="s">
        <v>68</v>
      </c>
      <c r="E14" s="117" t="s">
        <v>52</v>
      </c>
      <c r="F14" s="51">
        <v>1.3</v>
      </c>
      <c r="G14" s="23">
        <v>8.6</v>
      </c>
      <c r="H14" s="109"/>
      <c r="I14" s="43">
        <f>F14+G14-H14</f>
        <v>9.9</v>
      </c>
      <c r="J14" s="48"/>
      <c r="K14" s="23">
        <v>8.4</v>
      </c>
      <c r="L14" s="37"/>
      <c r="M14" s="49">
        <v>8.4</v>
      </c>
      <c r="N14" s="51">
        <v>0</v>
      </c>
      <c r="O14" s="23">
        <v>8.4</v>
      </c>
      <c r="P14" s="37"/>
      <c r="Q14" s="43">
        <f t="shared" si="0"/>
        <v>8.4</v>
      </c>
      <c r="R14" s="48">
        <v>2</v>
      </c>
      <c r="S14" s="23">
        <v>8.5</v>
      </c>
      <c r="T14" s="37"/>
      <c r="U14" s="49">
        <f t="shared" si="1"/>
        <v>10.5</v>
      </c>
      <c r="V14" s="51">
        <v>1.2</v>
      </c>
      <c r="W14" s="23">
        <v>8.6</v>
      </c>
      <c r="X14" s="37"/>
      <c r="Y14" s="43">
        <f t="shared" si="2"/>
        <v>9.799999999999999</v>
      </c>
      <c r="Z14" s="48"/>
      <c r="AA14" s="23">
        <v>8.3</v>
      </c>
      <c r="AB14" s="37"/>
      <c r="AC14" s="49">
        <f t="shared" si="5"/>
        <v>8.3</v>
      </c>
      <c r="AD14" s="45">
        <f t="shared" si="4"/>
        <v>55.3</v>
      </c>
    </row>
    <row r="15" spans="1:30" ht="16.5" customHeight="1">
      <c r="A15" s="41" t="s">
        <v>9</v>
      </c>
      <c r="B15" s="90" t="s">
        <v>108</v>
      </c>
      <c r="C15" s="91" t="s">
        <v>109</v>
      </c>
      <c r="D15" s="115" t="s">
        <v>72</v>
      </c>
      <c r="E15" s="117" t="s">
        <v>106</v>
      </c>
      <c r="F15" s="51">
        <v>1.9</v>
      </c>
      <c r="G15" s="23">
        <v>8.5</v>
      </c>
      <c r="H15" s="109"/>
      <c r="I15" s="43">
        <v>10.4</v>
      </c>
      <c r="J15" s="48"/>
      <c r="K15" s="23">
        <v>8.9</v>
      </c>
      <c r="L15" s="37"/>
      <c r="M15" s="49">
        <f>J15+K15-L15</f>
        <v>8.9</v>
      </c>
      <c r="N15" s="51">
        <v>0.6</v>
      </c>
      <c r="O15" s="23">
        <v>8.6</v>
      </c>
      <c r="P15" s="37"/>
      <c r="Q15" s="43">
        <f t="shared" si="0"/>
        <v>9.2</v>
      </c>
      <c r="R15" s="48">
        <v>2</v>
      </c>
      <c r="S15" s="23">
        <v>7.5</v>
      </c>
      <c r="T15" s="37"/>
      <c r="U15" s="49">
        <f t="shared" si="1"/>
        <v>9.5</v>
      </c>
      <c r="V15" s="51">
        <v>0.6</v>
      </c>
      <c r="W15" s="23">
        <v>8.8</v>
      </c>
      <c r="X15" s="37"/>
      <c r="Y15" s="43">
        <f t="shared" si="2"/>
        <v>9.4</v>
      </c>
      <c r="Z15" s="48"/>
      <c r="AA15" s="23">
        <v>7.9</v>
      </c>
      <c r="AB15" s="37"/>
      <c r="AC15" s="49">
        <f t="shared" si="5"/>
        <v>7.9</v>
      </c>
      <c r="AD15" s="45">
        <f t="shared" si="4"/>
        <v>55.3</v>
      </c>
    </row>
    <row r="16" spans="1:30" ht="16.5" customHeight="1">
      <c r="A16" s="41" t="s">
        <v>11</v>
      </c>
      <c r="B16" s="90" t="s">
        <v>110</v>
      </c>
      <c r="C16" s="91" t="s">
        <v>111</v>
      </c>
      <c r="D16" s="115" t="s">
        <v>72</v>
      </c>
      <c r="E16" s="117" t="s">
        <v>106</v>
      </c>
      <c r="F16" s="51">
        <v>1.9</v>
      </c>
      <c r="G16" s="23">
        <v>8.1</v>
      </c>
      <c r="H16" s="109"/>
      <c r="I16" s="43">
        <v>10</v>
      </c>
      <c r="J16" s="48"/>
      <c r="K16" s="23">
        <v>8.5</v>
      </c>
      <c r="L16" s="37"/>
      <c r="M16" s="49">
        <f>J16+K16-L16</f>
        <v>8.5</v>
      </c>
      <c r="N16" s="51">
        <v>0.6</v>
      </c>
      <c r="O16" s="23">
        <v>8.1</v>
      </c>
      <c r="P16" s="37"/>
      <c r="Q16" s="43">
        <f t="shared" si="0"/>
        <v>8.7</v>
      </c>
      <c r="R16" s="48">
        <v>1</v>
      </c>
      <c r="S16" s="23">
        <v>8.45</v>
      </c>
      <c r="T16" s="37"/>
      <c r="U16" s="49">
        <f t="shared" si="1"/>
        <v>9.45</v>
      </c>
      <c r="V16" s="51">
        <v>0.6</v>
      </c>
      <c r="W16" s="23">
        <v>8.2</v>
      </c>
      <c r="X16" s="37"/>
      <c r="Y16" s="43">
        <f t="shared" si="2"/>
        <v>8.799999999999999</v>
      </c>
      <c r="Z16" s="48"/>
      <c r="AA16" s="23">
        <v>8</v>
      </c>
      <c r="AB16" s="37"/>
      <c r="AC16" s="49">
        <f t="shared" si="5"/>
        <v>8</v>
      </c>
      <c r="AD16" s="45">
        <f t="shared" si="4"/>
        <v>53.449999999999996</v>
      </c>
    </row>
    <row r="17" spans="1:30" s="147" customFormat="1" ht="16.5" customHeight="1">
      <c r="A17" s="133" t="s">
        <v>12</v>
      </c>
      <c r="B17" s="134" t="s">
        <v>60</v>
      </c>
      <c r="C17" s="135" t="s">
        <v>34</v>
      </c>
      <c r="D17" s="136" t="s">
        <v>72</v>
      </c>
      <c r="E17" s="137" t="s">
        <v>32</v>
      </c>
      <c r="F17" s="138">
        <v>0.7</v>
      </c>
      <c r="G17" s="139">
        <v>8.6</v>
      </c>
      <c r="H17" s="140"/>
      <c r="I17" s="141">
        <v>9.3</v>
      </c>
      <c r="J17" s="142"/>
      <c r="K17" s="139">
        <v>7</v>
      </c>
      <c r="L17" s="143"/>
      <c r="M17" s="144">
        <f>J17+K17-L17</f>
        <v>7</v>
      </c>
      <c r="N17" s="138">
        <v>0</v>
      </c>
      <c r="O17" s="139">
        <v>8.3</v>
      </c>
      <c r="P17" s="143"/>
      <c r="Q17" s="141">
        <f t="shared" si="0"/>
        <v>8.3</v>
      </c>
      <c r="R17" s="142">
        <v>2</v>
      </c>
      <c r="S17" s="139">
        <v>8.9</v>
      </c>
      <c r="T17" s="143"/>
      <c r="U17" s="144">
        <f t="shared" si="1"/>
        <v>10.9</v>
      </c>
      <c r="V17" s="138">
        <v>0.6</v>
      </c>
      <c r="W17" s="139">
        <v>8.5</v>
      </c>
      <c r="X17" s="143"/>
      <c r="Y17" s="141">
        <f t="shared" si="2"/>
        <v>9.1</v>
      </c>
      <c r="Z17" s="142"/>
      <c r="AA17" s="139">
        <v>8.7</v>
      </c>
      <c r="AB17" s="143"/>
      <c r="AC17" s="144">
        <f t="shared" si="5"/>
        <v>8.7</v>
      </c>
      <c r="AD17" s="145">
        <f t="shared" si="4"/>
        <v>53.3</v>
      </c>
    </row>
    <row r="18" spans="1:30" s="147" customFormat="1" ht="16.5" customHeight="1">
      <c r="A18" s="133" t="s">
        <v>13</v>
      </c>
      <c r="B18" s="134" t="s">
        <v>61</v>
      </c>
      <c r="C18" s="135" t="s">
        <v>46</v>
      </c>
      <c r="D18" s="136" t="s">
        <v>68</v>
      </c>
      <c r="E18" s="137" t="s">
        <v>32</v>
      </c>
      <c r="F18" s="138">
        <v>0.7</v>
      </c>
      <c r="G18" s="139">
        <v>8.6</v>
      </c>
      <c r="H18" s="140"/>
      <c r="I18" s="141">
        <v>9.3</v>
      </c>
      <c r="J18" s="142"/>
      <c r="K18" s="139">
        <v>8.3</v>
      </c>
      <c r="L18" s="143"/>
      <c r="M18" s="144">
        <f>J18+K18-L18</f>
        <v>8.3</v>
      </c>
      <c r="N18" s="138">
        <v>0</v>
      </c>
      <c r="O18" s="139">
        <v>8.3</v>
      </c>
      <c r="P18" s="143"/>
      <c r="Q18" s="141">
        <f t="shared" si="0"/>
        <v>8.3</v>
      </c>
      <c r="R18" s="142">
        <v>1</v>
      </c>
      <c r="S18" s="139">
        <v>8.8</v>
      </c>
      <c r="T18" s="143"/>
      <c r="U18" s="144">
        <f t="shared" si="1"/>
        <v>9.8</v>
      </c>
      <c r="V18" s="138">
        <v>0.6</v>
      </c>
      <c r="W18" s="139">
        <v>8.6</v>
      </c>
      <c r="X18" s="143"/>
      <c r="Y18" s="141">
        <f t="shared" si="2"/>
        <v>9.2</v>
      </c>
      <c r="Z18" s="142"/>
      <c r="AA18" s="139">
        <v>7.9</v>
      </c>
      <c r="AB18" s="143"/>
      <c r="AC18" s="144">
        <f t="shared" si="5"/>
        <v>7.9</v>
      </c>
      <c r="AD18" s="145">
        <f t="shared" si="4"/>
        <v>52.800000000000004</v>
      </c>
    </row>
    <row r="19" spans="1:30" s="147" customFormat="1" ht="16.5" customHeight="1">
      <c r="A19" s="133" t="s">
        <v>20</v>
      </c>
      <c r="B19" s="134" t="s">
        <v>96</v>
      </c>
      <c r="C19" s="135" t="s">
        <v>17</v>
      </c>
      <c r="D19" s="136" t="s">
        <v>72</v>
      </c>
      <c r="E19" s="137" t="s">
        <v>33</v>
      </c>
      <c r="F19" s="138">
        <v>0.9</v>
      </c>
      <c r="G19" s="139">
        <v>8.5</v>
      </c>
      <c r="H19" s="140"/>
      <c r="I19" s="141">
        <f>F19+G19-H19</f>
        <v>9.4</v>
      </c>
      <c r="J19" s="142"/>
      <c r="K19" s="139">
        <v>8.7</v>
      </c>
      <c r="L19" s="143"/>
      <c r="M19" s="144">
        <v>8.7</v>
      </c>
      <c r="N19" s="138">
        <v>0</v>
      </c>
      <c r="O19" s="139">
        <v>7.45</v>
      </c>
      <c r="P19" s="143"/>
      <c r="Q19" s="141">
        <f t="shared" si="0"/>
        <v>7.45</v>
      </c>
      <c r="R19" s="142">
        <v>1</v>
      </c>
      <c r="S19" s="139">
        <v>8.55</v>
      </c>
      <c r="T19" s="143"/>
      <c r="U19" s="144">
        <f t="shared" si="1"/>
        <v>9.55</v>
      </c>
      <c r="V19" s="138">
        <v>0.6</v>
      </c>
      <c r="W19" s="139">
        <v>8.6</v>
      </c>
      <c r="X19" s="143"/>
      <c r="Y19" s="141">
        <f t="shared" si="2"/>
        <v>9.2</v>
      </c>
      <c r="Z19" s="142"/>
      <c r="AA19" s="139">
        <v>8.1</v>
      </c>
      <c r="AB19" s="143"/>
      <c r="AC19" s="144">
        <f t="shared" si="5"/>
        <v>8.1</v>
      </c>
      <c r="AD19" s="145">
        <f t="shared" si="4"/>
        <v>52.4</v>
      </c>
    </row>
    <row r="20" spans="1:30" ht="16.5" customHeight="1">
      <c r="A20" s="41" t="s">
        <v>21</v>
      </c>
      <c r="B20" s="97" t="s">
        <v>55</v>
      </c>
      <c r="C20" s="98" t="s">
        <v>95</v>
      </c>
      <c r="D20" s="116">
        <v>2010</v>
      </c>
      <c r="E20" s="117" t="s">
        <v>52</v>
      </c>
      <c r="F20" s="51">
        <v>2.2</v>
      </c>
      <c r="G20" s="23">
        <v>7.2</v>
      </c>
      <c r="H20" s="109"/>
      <c r="I20" s="43">
        <f>F20+G20-H20</f>
        <v>9.4</v>
      </c>
      <c r="J20" s="48"/>
      <c r="K20" s="23">
        <v>7.2</v>
      </c>
      <c r="L20" s="37"/>
      <c r="M20" s="49">
        <v>7.2</v>
      </c>
      <c r="N20" s="51">
        <v>0.6</v>
      </c>
      <c r="O20" s="23">
        <v>8</v>
      </c>
      <c r="P20" s="37"/>
      <c r="Q20" s="43">
        <f t="shared" si="0"/>
        <v>8.6</v>
      </c>
      <c r="R20" s="48">
        <v>2</v>
      </c>
      <c r="S20" s="23">
        <v>7.85</v>
      </c>
      <c r="T20" s="37"/>
      <c r="U20" s="49">
        <f t="shared" si="1"/>
        <v>9.85</v>
      </c>
      <c r="V20" s="51">
        <v>0.6</v>
      </c>
      <c r="W20" s="23">
        <v>8.5</v>
      </c>
      <c r="X20" s="37"/>
      <c r="Y20" s="43">
        <f t="shared" si="2"/>
        <v>9.1</v>
      </c>
      <c r="Z20" s="48"/>
      <c r="AA20" s="23">
        <v>7.2</v>
      </c>
      <c r="AB20" s="37"/>
      <c r="AC20" s="49">
        <f t="shared" si="5"/>
        <v>7.2</v>
      </c>
      <c r="AD20" s="45">
        <f t="shared" si="4"/>
        <v>51.35000000000001</v>
      </c>
    </row>
    <row r="21" spans="1:30" ht="16.5" customHeight="1">
      <c r="A21" s="41" t="s">
        <v>22</v>
      </c>
      <c r="B21" s="90" t="s">
        <v>73</v>
      </c>
      <c r="C21" s="91" t="s">
        <v>74</v>
      </c>
      <c r="D21" s="115" t="s">
        <v>68</v>
      </c>
      <c r="E21" s="117" t="s">
        <v>30</v>
      </c>
      <c r="F21" s="51">
        <v>0.7</v>
      </c>
      <c r="G21" s="23">
        <v>7.5</v>
      </c>
      <c r="H21" s="109"/>
      <c r="I21" s="43">
        <f>F21+G21-H21</f>
        <v>8.2</v>
      </c>
      <c r="J21" s="48"/>
      <c r="K21" s="23">
        <v>7.9</v>
      </c>
      <c r="L21" s="37"/>
      <c r="M21" s="49">
        <f>J21+K21-L21</f>
        <v>7.9</v>
      </c>
      <c r="N21" s="51">
        <v>0</v>
      </c>
      <c r="O21" s="23">
        <v>8.4</v>
      </c>
      <c r="P21" s="37"/>
      <c r="Q21" s="43">
        <f t="shared" si="0"/>
        <v>8.4</v>
      </c>
      <c r="R21" s="48">
        <v>2</v>
      </c>
      <c r="S21" s="23">
        <v>7.4</v>
      </c>
      <c r="T21" s="37"/>
      <c r="U21" s="49">
        <f t="shared" si="1"/>
        <v>9.4</v>
      </c>
      <c r="V21" s="51">
        <v>0.6</v>
      </c>
      <c r="W21" s="23">
        <v>8.6</v>
      </c>
      <c r="X21" s="37"/>
      <c r="Y21" s="43">
        <f t="shared" si="2"/>
        <v>9.2</v>
      </c>
      <c r="Z21" s="48"/>
      <c r="AA21" s="23">
        <v>7.95</v>
      </c>
      <c r="AB21" s="37"/>
      <c r="AC21" s="49">
        <f t="shared" si="5"/>
        <v>7.95</v>
      </c>
      <c r="AD21" s="45">
        <f t="shared" si="4"/>
        <v>51.05</v>
      </c>
    </row>
    <row r="22" spans="1:30" ht="16.5" customHeight="1">
      <c r="A22" s="41" t="s">
        <v>23</v>
      </c>
      <c r="B22" s="97" t="s">
        <v>94</v>
      </c>
      <c r="C22" s="98" t="s">
        <v>34</v>
      </c>
      <c r="D22" s="116">
        <v>2010</v>
      </c>
      <c r="E22" s="117" t="s">
        <v>30</v>
      </c>
      <c r="F22" s="51">
        <v>1.5</v>
      </c>
      <c r="G22" s="23">
        <v>7.8</v>
      </c>
      <c r="H22" s="109"/>
      <c r="I22" s="43">
        <f>F22+G22-H22</f>
        <v>9.3</v>
      </c>
      <c r="J22" s="48"/>
      <c r="K22" s="23">
        <v>7.6</v>
      </c>
      <c r="L22" s="37"/>
      <c r="M22" s="49">
        <f>J22+K22-L22</f>
        <v>7.6</v>
      </c>
      <c r="N22" s="51">
        <v>0</v>
      </c>
      <c r="O22" s="23">
        <v>8.1</v>
      </c>
      <c r="P22" s="37"/>
      <c r="Q22" s="43">
        <f t="shared" si="0"/>
        <v>8.1</v>
      </c>
      <c r="R22" s="48">
        <v>2</v>
      </c>
      <c r="S22" s="23">
        <v>7.8</v>
      </c>
      <c r="T22" s="37"/>
      <c r="U22" s="49">
        <f t="shared" si="1"/>
        <v>9.8</v>
      </c>
      <c r="V22" s="51">
        <v>0.6</v>
      </c>
      <c r="W22" s="23">
        <v>8.3</v>
      </c>
      <c r="X22" s="37"/>
      <c r="Y22" s="43">
        <f t="shared" si="2"/>
        <v>8.9</v>
      </c>
      <c r="Z22" s="48"/>
      <c r="AA22" s="23">
        <v>7.3</v>
      </c>
      <c r="AB22" s="37"/>
      <c r="AC22" s="49">
        <f t="shared" si="5"/>
        <v>7.3</v>
      </c>
      <c r="AD22" s="45">
        <f t="shared" si="4"/>
        <v>50.99999999999999</v>
      </c>
    </row>
    <row r="23" spans="1:30" s="147" customFormat="1" ht="16.5" customHeight="1">
      <c r="A23" s="133" t="s">
        <v>24</v>
      </c>
      <c r="B23" s="134" t="s">
        <v>98</v>
      </c>
      <c r="C23" s="135" t="s">
        <v>99</v>
      </c>
      <c r="D23" s="136" t="s">
        <v>68</v>
      </c>
      <c r="E23" s="137" t="s">
        <v>32</v>
      </c>
      <c r="F23" s="138">
        <v>0.7</v>
      </c>
      <c r="G23" s="139">
        <v>8.05</v>
      </c>
      <c r="H23" s="140"/>
      <c r="I23" s="141">
        <v>8.75</v>
      </c>
      <c r="J23" s="142"/>
      <c r="K23" s="139">
        <v>7</v>
      </c>
      <c r="L23" s="143"/>
      <c r="M23" s="144">
        <f>J23+K23-L23</f>
        <v>7</v>
      </c>
      <c r="N23" s="138">
        <v>0</v>
      </c>
      <c r="O23" s="139">
        <v>8.15</v>
      </c>
      <c r="P23" s="143"/>
      <c r="Q23" s="141">
        <f t="shared" si="0"/>
        <v>8.15</v>
      </c>
      <c r="R23" s="142">
        <v>2</v>
      </c>
      <c r="S23" s="139">
        <v>7.7</v>
      </c>
      <c r="T23" s="143"/>
      <c r="U23" s="144">
        <f t="shared" si="1"/>
        <v>9.7</v>
      </c>
      <c r="V23" s="138">
        <v>0.6</v>
      </c>
      <c r="W23" s="139">
        <v>8.2</v>
      </c>
      <c r="X23" s="143"/>
      <c r="Y23" s="141">
        <f t="shared" si="2"/>
        <v>8.799999999999999</v>
      </c>
      <c r="Z23" s="142"/>
      <c r="AA23" s="139">
        <v>8.2</v>
      </c>
      <c r="AB23" s="143"/>
      <c r="AC23" s="144">
        <f t="shared" si="5"/>
        <v>8.2</v>
      </c>
      <c r="AD23" s="145">
        <f t="shared" si="4"/>
        <v>50.599999999999994</v>
      </c>
    </row>
    <row r="24" spans="1:30" s="147" customFormat="1" ht="16.5" customHeight="1">
      <c r="A24" s="133" t="s">
        <v>25</v>
      </c>
      <c r="B24" s="134" t="s">
        <v>97</v>
      </c>
      <c r="C24" s="135" t="s">
        <v>17</v>
      </c>
      <c r="D24" s="136" t="s">
        <v>72</v>
      </c>
      <c r="E24" s="137" t="s">
        <v>33</v>
      </c>
      <c r="F24" s="138">
        <v>1.5</v>
      </c>
      <c r="G24" s="139">
        <v>8.1</v>
      </c>
      <c r="H24" s="140"/>
      <c r="I24" s="141">
        <f>F24+G24-H24</f>
        <v>9.6</v>
      </c>
      <c r="J24" s="142"/>
      <c r="K24" s="139">
        <v>7.8</v>
      </c>
      <c r="L24" s="143"/>
      <c r="M24" s="144">
        <v>7.8</v>
      </c>
      <c r="N24" s="138">
        <v>0</v>
      </c>
      <c r="O24" s="139">
        <v>8.2</v>
      </c>
      <c r="P24" s="143"/>
      <c r="Q24" s="141">
        <f t="shared" si="0"/>
        <v>8.2</v>
      </c>
      <c r="R24" s="142">
        <v>1</v>
      </c>
      <c r="S24" s="139">
        <v>7.8</v>
      </c>
      <c r="T24" s="143"/>
      <c r="U24" s="144">
        <f t="shared" si="1"/>
        <v>8.8</v>
      </c>
      <c r="V24" s="138">
        <v>0.6</v>
      </c>
      <c r="W24" s="139">
        <v>9</v>
      </c>
      <c r="X24" s="143"/>
      <c r="Y24" s="141">
        <f t="shared" si="2"/>
        <v>9.6</v>
      </c>
      <c r="Z24" s="142"/>
      <c r="AA24" s="139">
        <v>5.3</v>
      </c>
      <c r="AB24" s="143"/>
      <c r="AC24" s="144">
        <f t="shared" si="5"/>
        <v>5.3</v>
      </c>
      <c r="AD24" s="145">
        <f t="shared" si="4"/>
        <v>49.3</v>
      </c>
    </row>
    <row r="25" spans="1:30" s="147" customFormat="1" ht="16.5" customHeight="1">
      <c r="A25" s="133" t="s">
        <v>26</v>
      </c>
      <c r="B25" s="134" t="s">
        <v>101</v>
      </c>
      <c r="C25" s="135" t="s">
        <v>102</v>
      </c>
      <c r="D25" s="136" t="s">
        <v>68</v>
      </c>
      <c r="E25" s="137" t="s">
        <v>100</v>
      </c>
      <c r="F25" s="138">
        <v>1.2</v>
      </c>
      <c r="G25" s="139">
        <v>7.3</v>
      </c>
      <c r="H25" s="140"/>
      <c r="I25" s="141">
        <f>F25+G25-H25</f>
        <v>8.5</v>
      </c>
      <c r="J25" s="142"/>
      <c r="K25" s="139">
        <v>7.8</v>
      </c>
      <c r="L25" s="143"/>
      <c r="M25" s="144">
        <v>7.8</v>
      </c>
      <c r="N25" s="138">
        <v>0</v>
      </c>
      <c r="O25" s="139">
        <v>7.2</v>
      </c>
      <c r="P25" s="143"/>
      <c r="Q25" s="141">
        <f t="shared" si="0"/>
        <v>7.2</v>
      </c>
      <c r="R25" s="142">
        <v>1</v>
      </c>
      <c r="S25" s="139">
        <v>8</v>
      </c>
      <c r="T25" s="143"/>
      <c r="U25" s="144">
        <f t="shared" si="1"/>
        <v>9</v>
      </c>
      <c r="V25" s="138">
        <v>0.6</v>
      </c>
      <c r="W25" s="139">
        <v>7.8</v>
      </c>
      <c r="X25" s="143"/>
      <c r="Y25" s="141">
        <f t="shared" si="2"/>
        <v>8.4</v>
      </c>
      <c r="Z25" s="142"/>
      <c r="AA25" s="139">
        <v>8</v>
      </c>
      <c r="AB25" s="143"/>
      <c r="AC25" s="144">
        <f t="shared" si="5"/>
        <v>8</v>
      </c>
      <c r="AD25" s="145">
        <f t="shared" si="4"/>
        <v>48.9</v>
      </c>
    </row>
    <row r="26" spans="1:30" s="147" customFormat="1" ht="15.75">
      <c r="A26" s="133" t="s">
        <v>58</v>
      </c>
      <c r="B26" s="134" t="s">
        <v>103</v>
      </c>
      <c r="C26" s="135" t="s">
        <v>104</v>
      </c>
      <c r="D26" s="136" t="s">
        <v>72</v>
      </c>
      <c r="E26" s="137" t="s">
        <v>100</v>
      </c>
      <c r="F26" s="138">
        <v>1.2</v>
      </c>
      <c r="G26" s="139">
        <v>7.7</v>
      </c>
      <c r="H26" s="140"/>
      <c r="I26" s="141">
        <f>F26+G26-H26</f>
        <v>8.9</v>
      </c>
      <c r="J26" s="142"/>
      <c r="K26" s="139">
        <v>6.7</v>
      </c>
      <c r="L26" s="143"/>
      <c r="M26" s="144">
        <v>6.7</v>
      </c>
      <c r="N26" s="138">
        <v>0</v>
      </c>
      <c r="O26" s="139">
        <v>7.4</v>
      </c>
      <c r="P26" s="143"/>
      <c r="Q26" s="141">
        <f t="shared" si="0"/>
        <v>7.4</v>
      </c>
      <c r="R26" s="142">
        <v>1</v>
      </c>
      <c r="S26" s="139">
        <v>7.8</v>
      </c>
      <c r="T26" s="143"/>
      <c r="U26" s="144">
        <f t="shared" si="1"/>
        <v>8.8</v>
      </c>
      <c r="V26" s="138">
        <v>0.6</v>
      </c>
      <c r="W26" s="139">
        <v>8.1</v>
      </c>
      <c r="X26" s="143"/>
      <c r="Y26" s="141">
        <f t="shared" si="2"/>
        <v>8.7</v>
      </c>
      <c r="Z26" s="142"/>
      <c r="AA26" s="139">
        <v>8.2</v>
      </c>
      <c r="AB26" s="143"/>
      <c r="AC26" s="144">
        <f t="shared" si="5"/>
        <v>8.2</v>
      </c>
      <c r="AD26" s="145">
        <f t="shared" si="4"/>
        <v>48.7</v>
      </c>
    </row>
    <row r="27" spans="1:30" s="147" customFormat="1" ht="15.75">
      <c r="A27" s="133" t="s">
        <v>65</v>
      </c>
      <c r="B27" s="134" t="s">
        <v>105</v>
      </c>
      <c r="C27" s="135" t="s">
        <v>42</v>
      </c>
      <c r="D27" s="136" t="s">
        <v>72</v>
      </c>
      <c r="E27" s="137" t="s">
        <v>100</v>
      </c>
      <c r="F27" s="138">
        <v>1.4</v>
      </c>
      <c r="G27" s="139">
        <v>8</v>
      </c>
      <c r="H27" s="140"/>
      <c r="I27" s="141">
        <f>F27+G27-H27</f>
        <v>9.4</v>
      </c>
      <c r="J27" s="142"/>
      <c r="K27" s="139">
        <v>7.2</v>
      </c>
      <c r="L27" s="143"/>
      <c r="M27" s="144">
        <v>7.2</v>
      </c>
      <c r="N27" s="138">
        <v>0</v>
      </c>
      <c r="O27" s="139">
        <v>7</v>
      </c>
      <c r="P27" s="143"/>
      <c r="Q27" s="141">
        <f t="shared" si="0"/>
        <v>7</v>
      </c>
      <c r="R27" s="142">
        <v>1</v>
      </c>
      <c r="S27" s="139">
        <v>6</v>
      </c>
      <c r="T27" s="143"/>
      <c r="U27" s="144">
        <f t="shared" si="1"/>
        <v>7</v>
      </c>
      <c r="V27" s="138">
        <v>0.6</v>
      </c>
      <c r="W27" s="139">
        <v>8.2</v>
      </c>
      <c r="X27" s="143"/>
      <c r="Y27" s="141">
        <f t="shared" si="2"/>
        <v>8.799999999999999</v>
      </c>
      <c r="Z27" s="142"/>
      <c r="AA27" s="139">
        <v>7.9</v>
      </c>
      <c r="AB27" s="143"/>
      <c r="AC27" s="144">
        <f t="shared" si="5"/>
        <v>7.9</v>
      </c>
      <c r="AD27" s="145">
        <f t="shared" si="4"/>
        <v>47.3</v>
      </c>
    </row>
    <row r="28" spans="1:30" s="147" customFormat="1" ht="15.75">
      <c r="A28" s="133" t="s">
        <v>66</v>
      </c>
      <c r="B28" s="148" t="s">
        <v>112</v>
      </c>
      <c r="C28" s="135" t="s">
        <v>74</v>
      </c>
      <c r="D28" s="149">
        <v>2009</v>
      </c>
      <c r="E28" s="150" t="s">
        <v>31</v>
      </c>
      <c r="F28" s="138">
        <v>0.7</v>
      </c>
      <c r="G28" s="139">
        <v>8.3</v>
      </c>
      <c r="H28" s="140"/>
      <c r="I28" s="141">
        <v>9</v>
      </c>
      <c r="J28" s="142"/>
      <c r="K28" s="139">
        <v>7.5</v>
      </c>
      <c r="L28" s="143"/>
      <c r="M28" s="144">
        <f>J28+K28-L28</f>
        <v>7.5</v>
      </c>
      <c r="N28" s="138">
        <v>0</v>
      </c>
      <c r="O28" s="139">
        <v>7.8</v>
      </c>
      <c r="P28" s="143"/>
      <c r="Q28" s="141">
        <f t="shared" si="0"/>
        <v>7.8</v>
      </c>
      <c r="R28" s="142">
        <v>2</v>
      </c>
      <c r="S28" s="139">
        <v>8.5</v>
      </c>
      <c r="T28" s="143"/>
      <c r="U28" s="144">
        <f t="shared" si="1"/>
        <v>10.5</v>
      </c>
      <c r="V28" s="138">
        <v>0.6</v>
      </c>
      <c r="W28" s="139">
        <v>7.9</v>
      </c>
      <c r="X28" s="143"/>
      <c r="Y28" s="141">
        <f t="shared" si="2"/>
        <v>8.5</v>
      </c>
      <c r="Z28" s="142"/>
      <c r="AA28" s="139">
        <v>5.8</v>
      </c>
      <c r="AB28" s="143">
        <v>2</v>
      </c>
      <c r="AC28" s="144">
        <f t="shared" si="5"/>
        <v>3.8</v>
      </c>
      <c r="AD28" s="145">
        <f t="shared" si="4"/>
        <v>47.099999999999994</v>
      </c>
    </row>
    <row r="29" spans="1:10" ht="15.75">
      <c r="A29" s="64"/>
      <c r="B29" s="64"/>
      <c r="C29" s="64"/>
      <c r="D29" s="105"/>
      <c r="E29" s="105"/>
      <c r="F29" s="105"/>
      <c r="G29" s="105"/>
      <c r="H29" s="105"/>
      <c r="I29" s="105"/>
      <c r="J29" s="106"/>
    </row>
    <row r="30" spans="1:10" ht="15.75">
      <c r="A30" s="64"/>
      <c r="B30" s="64"/>
      <c r="C30" s="64"/>
      <c r="D30" s="105"/>
      <c r="E30" s="105"/>
      <c r="F30" s="105"/>
      <c r="G30" s="105"/>
      <c r="H30" s="105"/>
      <c r="I30" s="105"/>
      <c r="J30" s="106"/>
    </row>
    <row r="31" spans="1:8" ht="15.75">
      <c r="A31" s="64"/>
      <c r="B31" s="64"/>
      <c r="C31" s="64"/>
      <c r="D31" s="67"/>
      <c r="E31" s="67"/>
      <c r="F31" s="64"/>
      <c r="G31" s="93"/>
      <c r="H31" s="88"/>
    </row>
    <row r="32" spans="1:18" ht="15.75">
      <c r="A32" s="64"/>
      <c r="B32" s="64"/>
      <c r="C32" s="64"/>
      <c r="D32" s="67"/>
      <c r="E32" s="67"/>
      <c r="F32" s="64"/>
      <c r="G32" s="64"/>
      <c r="H32" s="64"/>
      <c r="R32" s="64" t="s">
        <v>129</v>
      </c>
    </row>
    <row r="33" spans="1:8" ht="15.75">
      <c r="A33" s="64"/>
      <c r="B33" s="64"/>
      <c r="C33" s="64"/>
      <c r="D33" s="67"/>
      <c r="E33" s="67"/>
      <c r="F33" s="64"/>
      <c r="G33" s="64"/>
      <c r="H33" s="64"/>
    </row>
    <row r="34" spans="1:8" ht="15.75">
      <c r="A34" s="64"/>
      <c r="B34" s="64"/>
      <c r="C34" s="64"/>
      <c r="D34" s="67"/>
      <c r="E34" s="67"/>
      <c r="F34" s="64"/>
      <c r="G34" s="64"/>
      <c r="H34" s="64"/>
    </row>
    <row r="35" spans="1:8" ht="15.75">
      <c r="A35" s="64"/>
      <c r="B35" s="64"/>
      <c r="C35" s="64"/>
      <c r="D35" s="67"/>
      <c r="E35" s="67"/>
      <c r="G35" s="64"/>
      <c r="H35" s="64"/>
    </row>
    <row r="36" spans="1:8" ht="15.75">
      <c r="A36" s="64"/>
      <c r="B36" s="64"/>
      <c r="C36" s="64"/>
      <c r="D36" s="67"/>
      <c r="E36" s="67"/>
      <c r="G36" s="64"/>
      <c r="H36" s="64"/>
    </row>
    <row r="37" spans="1:8" ht="15.75">
      <c r="A37" s="64"/>
      <c r="B37" s="64"/>
      <c r="C37" s="64"/>
      <c r="D37" s="67"/>
      <c r="E37" s="67"/>
      <c r="G37" s="64"/>
      <c r="H37" s="64"/>
    </row>
    <row r="38" spans="1:8" ht="15.75">
      <c r="A38" s="64"/>
      <c r="B38" s="64"/>
      <c r="C38" s="64"/>
      <c r="D38" s="67"/>
      <c r="E38" s="67"/>
      <c r="G38" s="64"/>
      <c r="H38" s="64"/>
    </row>
    <row r="39" spans="1:8" ht="15.75">
      <c r="A39" s="64"/>
      <c r="B39" s="64"/>
      <c r="C39" s="64"/>
      <c r="D39" s="67"/>
      <c r="E39" s="67"/>
      <c r="G39" s="64"/>
      <c r="H39" s="64"/>
    </row>
    <row r="40" spans="1:8" ht="15.75">
      <c r="A40" s="64"/>
      <c r="B40" s="64"/>
      <c r="C40" s="64"/>
      <c r="D40" s="67"/>
      <c r="E40" s="67"/>
      <c r="G40" s="64"/>
      <c r="H40" s="64"/>
    </row>
    <row r="41" spans="1:8" ht="15.75">
      <c r="A41" s="64"/>
      <c r="B41" s="64"/>
      <c r="C41" s="64"/>
      <c r="D41" s="67"/>
      <c r="E41" s="67"/>
      <c r="G41" s="64"/>
      <c r="H41" s="64"/>
    </row>
    <row r="42" spans="1:8" ht="15.75">
      <c r="A42" s="64"/>
      <c r="B42" s="64"/>
      <c r="C42" s="64"/>
      <c r="D42" s="67"/>
      <c r="E42" s="67"/>
      <c r="G42" s="64"/>
      <c r="H42" s="64"/>
    </row>
    <row r="43" spans="1:8" ht="15.75">
      <c r="A43" s="64"/>
      <c r="B43" s="64"/>
      <c r="C43" s="64"/>
      <c r="D43" s="67"/>
      <c r="E43" s="67"/>
      <c r="G43" s="64"/>
      <c r="H43" s="64"/>
    </row>
    <row r="44" spans="1:8" ht="15.75">
      <c r="A44" s="64"/>
      <c r="B44" s="64"/>
      <c r="C44" s="64"/>
      <c r="D44" s="67"/>
      <c r="E44" s="67"/>
      <c r="G44" s="64"/>
      <c r="H44" s="64"/>
    </row>
    <row r="45" spans="1:8" ht="15.75">
      <c r="A45" s="64"/>
      <c r="B45" s="64"/>
      <c r="C45" s="64"/>
      <c r="D45" s="67"/>
      <c r="E45" s="67"/>
      <c r="G45" s="64"/>
      <c r="H45" s="64"/>
    </row>
    <row r="46" spans="1:8" ht="15.75">
      <c r="A46" s="64"/>
      <c r="B46" s="64"/>
      <c r="C46" s="64"/>
      <c r="D46" s="67"/>
      <c r="E46" s="67"/>
      <c r="G46" s="64"/>
      <c r="H46" s="64"/>
    </row>
    <row r="47" spans="1:8" ht="15.75">
      <c r="A47" s="64"/>
      <c r="B47" s="64"/>
      <c r="C47" s="64"/>
      <c r="D47" s="67"/>
      <c r="E47" s="67"/>
      <c r="G47" s="64"/>
      <c r="H47" s="64"/>
    </row>
    <row r="48" spans="1:8" ht="15.75">
      <c r="A48" s="64"/>
      <c r="B48" s="64"/>
      <c r="C48" s="64"/>
      <c r="D48" s="67"/>
      <c r="E48" s="67"/>
      <c r="G48" s="64"/>
      <c r="H48" s="64"/>
    </row>
    <row r="49" spans="1:8" ht="15.75">
      <c r="A49" s="64"/>
      <c r="B49" s="64"/>
      <c r="C49" s="64"/>
      <c r="D49" s="67"/>
      <c r="E49" s="67"/>
      <c r="G49" s="64"/>
      <c r="H49" s="64"/>
    </row>
    <row r="50" spans="1:8" ht="15.75">
      <c r="A50" s="64"/>
      <c r="B50" s="64"/>
      <c r="C50" s="64"/>
      <c r="D50" s="67"/>
      <c r="E50" s="67"/>
      <c r="G50" s="64"/>
      <c r="H50" s="64"/>
    </row>
    <row r="51" spans="1:8" ht="15.75">
      <c r="A51" s="64"/>
      <c r="B51" s="64"/>
      <c r="C51" s="64"/>
      <c r="D51" s="67"/>
      <c r="E51" s="67"/>
      <c r="G51" s="64"/>
      <c r="H51" s="64"/>
    </row>
    <row r="52" spans="1:8" ht="15.75">
      <c r="A52" s="64"/>
      <c r="B52" s="64"/>
      <c r="C52" s="64"/>
      <c r="D52" s="67"/>
      <c r="E52" s="67"/>
      <c r="G52" s="64"/>
      <c r="H52" s="64"/>
    </row>
    <row r="53" spans="1:8" ht="15.75">
      <c r="A53" s="64"/>
      <c r="B53" s="64"/>
      <c r="C53" s="64"/>
      <c r="D53" s="67"/>
      <c r="E53" s="67"/>
      <c r="G53" s="64"/>
      <c r="H53" s="64"/>
    </row>
    <row r="54" spans="1:8" ht="15.75">
      <c r="A54" s="64"/>
      <c r="B54" s="64"/>
      <c r="C54" s="64"/>
      <c r="D54" s="67"/>
      <c r="E54" s="67"/>
      <c r="G54" s="64"/>
      <c r="H54" s="64"/>
    </row>
    <row r="55" spans="1:8" ht="15.75">
      <c r="A55" s="64"/>
      <c r="B55" s="64"/>
      <c r="C55" s="64"/>
      <c r="D55" s="67"/>
      <c r="E55" s="67"/>
      <c r="G55" s="64"/>
      <c r="H55" s="64"/>
    </row>
    <row r="56" spans="1:8" ht="15.75">
      <c r="A56" s="64"/>
      <c r="B56" s="64"/>
      <c r="C56" s="64"/>
      <c r="D56" s="67"/>
      <c r="E56" s="67"/>
      <c r="G56" s="64"/>
      <c r="H56" s="64"/>
    </row>
    <row r="57" spans="1:8" ht="15.75">
      <c r="A57" s="64"/>
      <c r="B57" s="64"/>
      <c r="C57" s="64"/>
      <c r="D57" s="67"/>
      <c r="E57" s="67"/>
      <c r="G57" s="64"/>
      <c r="H57" s="64"/>
    </row>
    <row r="58" spans="1:8" ht="15.75">
      <c r="A58" s="64"/>
      <c r="B58" s="64"/>
      <c r="C58" s="64"/>
      <c r="D58" s="67"/>
      <c r="E58" s="67"/>
      <c r="G58" s="64"/>
      <c r="H58" s="64"/>
    </row>
    <row r="59" spans="1:8" ht="15.75">
      <c r="A59" s="64"/>
      <c r="B59" s="64"/>
      <c r="C59" s="64"/>
      <c r="D59" s="67"/>
      <c r="E59" s="67"/>
      <c r="G59" s="64"/>
      <c r="H59" s="64"/>
    </row>
    <row r="60" spans="1:8" ht="15.75">
      <c r="A60" s="64"/>
      <c r="B60" s="64"/>
      <c r="C60" s="64"/>
      <c r="D60" s="67"/>
      <c r="E60" s="67"/>
      <c r="G60" s="64"/>
      <c r="H60" s="64"/>
    </row>
    <row r="61" spans="1:8" ht="15.75">
      <c r="A61" s="64"/>
      <c r="B61" s="64"/>
      <c r="C61" s="64"/>
      <c r="D61" s="67"/>
      <c r="E61" s="67"/>
      <c r="G61" s="64"/>
      <c r="H61" s="64"/>
    </row>
    <row r="62" spans="1:8" ht="15.75">
      <c r="A62" s="64"/>
      <c r="B62" s="84"/>
      <c r="C62" s="85"/>
      <c r="D62" s="67"/>
      <c r="E62" s="67"/>
      <c r="G62" s="64"/>
      <c r="H62" s="64"/>
    </row>
    <row r="63" spans="1:8" ht="15.75">
      <c r="A63" s="64"/>
      <c r="B63" s="84"/>
      <c r="C63" s="85"/>
      <c r="D63" s="67"/>
      <c r="E63" s="67"/>
      <c r="G63" s="64"/>
      <c r="H63" s="64"/>
    </row>
    <row r="64" spans="1:8" ht="15.75">
      <c r="A64" s="70"/>
      <c r="B64" s="84"/>
      <c r="C64" s="85"/>
      <c r="D64" s="67"/>
      <c r="E64" s="67"/>
      <c r="G64" s="64"/>
      <c r="H64" s="64"/>
    </row>
    <row r="65" ht="15.75">
      <c r="A65" s="70"/>
    </row>
    <row r="66" ht="15.75">
      <c r="A66" s="70"/>
    </row>
    <row r="67" ht="15.75">
      <c r="A67" s="104"/>
    </row>
    <row r="68" ht="15.75">
      <c r="A68" s="104"/>
    </row>
  </sheetData>
  <sheetProtection/>
  <mergeCells count="9">
    <mergeCell ref="R4:U4"/>
    <mergeCell ref="V4:Y4"/>
    <mergeCell ref="Z4:AC4"/>
    <mergeCell ref="A1:AD1"/>
    <mergeCell ref="A3:AD3"/>
    <mergeCell ref="A2:AD2"/>
    <mergeCell ref="F4:I4"/>
    <mergeCell ref="J4:M4"/>
    <mergeCell ref="N4:Q4"/>
  </mergeCells>
  <printOptions/>
  <pageMargins left="0" right="0" top="0.15748031496062992" bottom="0.15748031496062992" header="0.07874015748031496" footer="0.15748031496062992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M40" sqref="M40"/>
    </sheetView>
  </sheetViews>
  <sheetFormatPr defaultColWidth="9.125" defaultRowHeight="12.75"/>
  <cols>
    <col min="1" max="1" width="4.375" style="10" customWidth="1"/>
    <col min="2" max="2" width="16.625" style="64" customWidth="1"/>
    <col min="3" max="3" width="11.125" style="1" customWidth="1"/>
    <col min="4" max="4" width="4.50390625" style="2" customWidth="1"/>
    <col min="5" max="10" width="8.50390625" style="2" customWidth="1"/>
    <col min="11" max="11" width="10.50390625" style="5" customWidth="1"/>
    <col min="12" max="16384" width="9.125" style="1" customWidth="1"/>
  </cols>
  <sheetData>
    <row r="1" spans="1:11" ht="27" customHeight="1">
      <c r="A1" s="125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6.75" customHeight="1">
      <c r="A2" s="4"/>
      <c r="D2" s="1"/>
      <c r="K2" s="13"/>
    </row>
    <row r="3" spans="1:11" ht="18">
      <c r="A3" s="125" t="s">
        <v>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9.5">
      <c r="A4" s="24"/>
      <c r="B4" s="80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129" t="s">
        <v>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2:11" ht="15.75" customHeight="1">
      <c r="B6" s="69"/>
      <c r="C6" s="10"/>
      <c r="D6" s="10"/>
      <c r="E6" s="10"/>
      <c r="F6" s="10"/>
      <c r="G6" s="10"/>
      <c r="H6" s="10"/>
      <c r="I6" s="10"/>
      <c r="J6" s="10"/>
      <c r="K6" s="10"/>
    </row>
    <row r="7" spans="1:12" ht="29.25" customHeight="1">
      <c r="A7" s="9"/>
      <c r="B7" s="62"/>
      <c r="C7" s="2"/>
      <c r="K7" s="8" t="s">
        <v>0</v>
      </c>
      <c r="L7" s="1"/>
    </row>
    <row r="8" spans="1:12" ht="10.5" customHeight="1">
      <c r="A8" s="9"/>
      <c r="E8" s="22"/>
      <c r="F8" s="22"/>
      <c r="G8" s="22"/>
      <c r="H8" s="22"/>
      <c r="I8" s="22"/>
      <c r="J8" s="22"/>
      <c r="K8" s="6"/>
      <c r="L8" s="107"/>
    </row>
    <row r="9" spans="1:12" ht="16.5" customHeight="1">
      <c r="A9" s="56" t="s">
        <v>1</v>
      </c>
      <c r="B9" s="89" t="s">
        <v>79</v>
      </c>
      <c r="C9" s="68"/>
      <c r="D9" s="94"/>
      <c r="L9" s="107"/>
    </row>
    <row r="10" spans="1:12" ht="16.5" customHeight="1">
      <c r="A10" s="56"/>
      <c r="B10" s="90"/>
      <c r="C10" s="91"/>
      <c r="D10" s="92"/>
      <c r="E10" s="54"/>
      <c r="F10" s="54"/>
      <c r="G10" s="54"/>
      <c r="H10" s="54"/>
      <c r="I10" s="54"/>
      <c r="J10" s="54"/>
      <c r="K10" s="15"/>
      <c r="L10" s="107"/>
    </row>
    <row r="11" spans="1:12" ht="16.5" customHeight="1">
      <c r="A11" s="56"/>
      <c r="B11" s="90" t="s">
        <v>78</v>
      </c>
      <c r="C11" s="91" t="s">
        <v>19</v>
      </c>
      <c r="D11" s="92" t="s">
        <v>72</v>
      </c>
      <c r="E11" s="54">
        <v>11.5</v>
      </c>
      <c r="F11" s="54">
        <v>9.5</v>
      </c>
      <c r="G11" s="54">
        <v>11.05</v>
      </c>
      <c r="H11" s="54">
        <v>11.45</v>
      </c>
      <c r="I11" s="54">
        <v>11.2</v>
      </c>
      <c r="J11" s="54">
        <v>9.8</v>
      </c>
      <c r="K11" s="15"/>
      <c r="L11" s="107"/>
    </row>
    <row r="12" spans="1:12" ht="16.5" customHeight="1">
      <c r="A12" s="56"/>
      <c r="B12" s="90" t="s">
        <v>64</v>
      </c>
      <c r="C12" s="91" t="s">
        <v>28</v>
      </c>
      <c r="D12" s="92" t="s">
        <v>68</v>
      </c>
      <c r="E12" s="14">
        <v>11.5</v>
      </c>
      <c r="F12" s="14">
        <v>10.1</v>
      </c>
      <c r="G12" s="14">
        <v>11.25</v>
      </c>
      <c r="H12" s="14">
        <v>11.15</v>
      </c>
      <c r="I12" s="54">
        <v>10.7</v>
      </c>
      <c r="J12" s="14">
        <v>9.75</v>
      </c>
      <c r="K12" s="15"/>
      <c r="L12" s="107"/>
    </row>
    <row r="13" spans="1:12" ht="16.5" customHeight="1">
      <c r="A13" s="56"/>
      <c r="E13" s="22">
        <f aca="true" t="shared" si="0" ref="E13:J13">IF(SUM(E10:E12)&gt;0,LARGE(E10:E12,1)+LARGE(E10:E12,2))</f>
        <v>23</v>
      </c>
      <c r="F13" s="22">
        <f t="shared" si="0"/>
        <v>19.6</v>
      </c>
      <c r="G13" s="22">
        <f t="shared" si="0"/>
        <v>22.3</v>
      </c>
      <c r="H13" s="22">
        <f t="shared" si="0"/>
        <v>22.6</v>
      </c>
      <c r="I13" s="22">
        <f t="shared" si="0"/>
        <v>21.9</v>
      </c>
      <c r="J13" s="22">
        <f t="shared" si="0"/>
        <v>19.55</v>
      </c>
      <c r="K13" s="6">
        <f>SUM(E13:J13)</f>
        <v>128.95000000000002</v>
      </c>
      <c r="L13" s="107"/>
    </row>
    <row r="14" spans="1:12" ht="16.5" customHeight="1">
      <c r="A14" s="57"/>
      <c r="E14" s="22"/>
      <c r="F14" s="22"/>
      <c r="G14" s="22"/>
      <c r="H14" s="22"/>
      <c r="I14" s="22"/>
      <c r="J14" s="22"/>
      <c r="K14" s="6"/>
      <c r="L14" s="107"/>
    </row>
    <row r="15" spans="1:12" ht="16.5" customHeight="1">
      <c r="A15" s="56" t="s">
        <v>2</v>
      </c>
      <c r="B15" s="89" t="s">
        <v>89</v>
      </c>
      <c r="C15" s="68"/>
      <c r="D15" s="94"/>
      <c r="K15" s="15"/>
      <c r="L15" s="107"/>
    </row>
    <row r="16" spans="1:12" ht="16.5" customHeight="1">
      <c r="A16" s="56"/>
      <c r="B16" s="97" t="s">
        <v>90</v>
      </c>
      <c r="C16" s="98" t="s">
        <v>48</v>
      </c>
      <c r="D16" s="99">
        <v>2009</v>
      </c>
      <c r="E16" s="54">
        <v>10.1</v>
      </c>
      <c r="F16" s="54">
        <v>9.6</v>
      </c>
      <c r="G16" s="54">
        <v>10.8</v>
      </c>
      <c r="H16" s="54">
        <v>11.4</v>
      </c>
      <c r="I16" s="54">
        <v>10.3</v>
      </c>
      <c r="J16" s="54">
        <v>9.7</v>
      </c>
      <c r="K16" s="15"/>
      <c r="L16" s="107"/>
    </row>
    <row r="17" spans="1:12" ht="16.5" customHeight="1">
      <c r="A17" s="56"/>
      <c r="B17" s="97" t="s">
        <v>91</v>
      </c>
      <c r="C17" s="98" t="s">
        <v>92</v>
      </c>
      <c r="D17" s="99">
        <v>2009</v>
      </c>
      <c r="E17" s="54">
        <v>10.15</v>
      </c>
      <c r="F17" s="54">
        <v>9.1</v>
      </c>
      <c r="G17" s="54">
        <v>9.5</v>
      </c>
      <c r="H17" s="54">
        <v>11.3</v>
      </c>
      <c r="I17" s="54">
        <v>9.7</v>
      </c>
      <c r="J17" s="54">
        <v>9.1</v>
      </c>
      <c r="K17" s="15"/>
      <c r="L17" s="107"/>
    </row>
    <row r="18" spans="1:12" ht="16.5" customHeight="1">
      <c r="A18" s="56"/>
      <c r="B18" s="97" t="s">
        <v>93</v>
      </c>
      <c r="C18" s="98" t="s">
        <v>48</v>
      </c>
      <c r="D18" s="99">
        <v>2009</v>
      </c>
      <c r="E18" s="14">
        <v>10.85</v>
      </c>
      <c r="F18" s="14">
        <v>9.2</v>
      </c>
      <c r="G18" s="14">
        <v>10</v>
      </c>
      <c r="H18" s="14">
        <v>11.35</v>
      </c>
      <c r="I18" s="14">
        <v>10.5</v>
      </c>
      <c r="J18" s="14">
        <v>9.6</v>
      </c>
      <c r="K18" s="15"/>
      <c r="L18" s="107"/>
    </row>
    <row r="19" spans="1:12" ht="16.5" customHeight="1">
      <c r="A19" s="56"/>
      <c r="B19" s="63"/>
      <c r="C19" s="52"/>
      <c r="D19" s="53"/>
      <c r="E19" s="22">
        <f aca="true" t="shared" si="1" ref="E19:J19">IF(SUM(E16:E18)&gt;0,LARGE(E16:E18,1)+LARGE(E16:E18,2))</f>
        <v>21</v>
      </c>
      <c r="F19" s="22">
        <f t="shared" si="1"/>
        <v>18.799999999999997</v>
      </c>
      <c r="G19" s="22">
        <f t="shared" si="1"/>
        <v>20.8</v>
      </c>
      <c r="H19" s="22">
        <f t="shared" si="1"/>
        <v>22.75</v>
      </c>
      <c r="I19" s="22">
        <f t="shared" si="1"/>
        <v>20.8</v>
      </c>
      <c r="J19" s="22">
        <f t="shared" si="1"/>
        <v>19.299999999999997</v>
      </c>
      <c r="K19" s="6">
        <f>SUM(E19:J19)</f>
        <v>123.44999999999999</v>
      </c>
      <c r="L19" s="107"/>
    </row>
    <row r="20" spans="1:12" ht="16.5" customHeight="1">
      <c r="A20" s="56"/>
      <c r="L20" s="107"/>
    </row>
    <row r="21" spans="1:12" ht="16.5" customHeight="1">
      <c r="A21" s="56" t="s">
        <v>3</v>
      </c>
      <c r="B21" s="58" t="s">
        <v>33</v>
      </c>
      <c r="C21" s="95"/>
      <c r="D21" s="96"/>
      <c r="E21" s="3"/>
      <c r="F21" s="3"/>
      <c r="G21" s="3"/>
      <c r="H21" s="3"/>
      <c r="I21" s="3"/>
      <c r="J21" s="3"/>
      <c r="L21" s="107"/>
    </row>
    <row r="22" spans="1:11" ht="16.5" customHeight="1">
      <c r="A22" s="56"/>
      <c r="B22" s="134" t="s">
        <v>96</v>
      </c>
      <c r="C22" s="135" t="s">
        <v>17</v>
      </c>
      <c r="D22" s="166" t="s">
        <v>72</v>
      </c>
      <c r="E22" s="167">
        <v>9.4</v>
      </c>
      <c r="F22" s="167">
        <v>8.7</v>
      </c>
      <c r="G22" s="167">
        <v>7.45</v>
      </c>
      <c r="H22" s="167">
        <v>9.55</v>
      </c>
      <c r="I22" s="167">
        <v>9.2</v>
      </c>
      <c r="J22" s="167">
        <v>8.1</v>
      </c>
      <c r="K22" s="168"/>
    </row>
    <row r="23" spans="1:12" ht="16.5" customHeight="1">
      <c r="A23" s="56"/>
      <c r="B23" s="134" t="s">
        <v>97</v>
      </c>
      <c r="C23" s="135" t="s">
        <v>17</v>
      </c>
      <c r="D23" s="166" t="s">
        <v>72</v>
      </c>
      <c r="E23" s="167">
        <v>9.6</v>
      </c>
      <c r="F23" s="167">
        <v>7.8</v>
      </c>
      <c r="G23" s="167">
        <v>8.2</v>
      </c>
      <c r="H23" s="167">
        <v>8.8</v>
      </c>
      <c r="I23" s="167">
        <v>9.6</v>
      </c>
      <c r="J23" s="167">
        <v>5.3</v>
      </c>
      <c r="K23" s="168"/>
      <c r="L23" s="107"/>
    </row>
    <row r="24" spans="1:12" ht="16.5" customHeight="1">
      <c r="A24" s="56"/>
      <c r="B24" s="134" t="s">
        <v>67</v>
      </c>
      <c r="C24" s="135" t="s">
        <v>40</v>
      </c>
      <c r="D24" s="166" t="s">
        <v>68</v>
      </c>
      <c r="E24" s="167">
        <v>12.6</v>
      </c>
      <c r="F24" s="167">
        <v>9.7</v>
      </c>
      <c r="G24" s="167">
        <v>11</v>
      </c>
      <c r="H24" s="167">
        <v>11.1</v>
      </c>
      <c r="I24" s="167">
        <v>10.1</v>
      </c>
      <c r="J24" s="167">
        <v>9.9</v>
      </c>
      <c r="K24" s="168"/>
      <c r="L24" s="107"/>
    </row>
    <row r="25" spans="1:12" ht="16.5" customHeight="1">
      <c r="A25" s="56"/>
      <c r="B25" s="169"/>
      <c r="C25" s="169"/>
      <c r="D25" s="170"/>
      <c r="E25" s="171">
        <f aca="true" t="shared" si="2" ref="E25:J25">IF(SUM(E22:E24)&gt;0,LARGE(E22:E24,1)+LARGE(E22:E24,2))</f>
        <v>22.2</v>
      </c>
      <c r="F25" s="171">
        <f t="shared" si="2"/>
        <v>18.4</v>
      </c>
      <c r="G25" s="171">
        <f t="shared" si="2"/>
        <v>19.2</v>
      </c>
      <c r="H25" s="171">
        <f t="shared" si="2"/>
        <v>20.65</v>
      </c>
      <c r="I25" s="171">
        <f t="shared" si="2"/>
        <v>19.7</v>
      </c>
      <c r="J25" s="171">
        <f t="shared" si="2"/>
        <v>18</v>
      </c>
      <c r="K25" s="172">
        <f>SUM(E25:J25)</f>
        <v>118.14999999999999</v>
      </c>
      <c r="L25" s="107"/>
    </row>
    <row r="26" spans="1:12" ht="16.5" customHeight="1">
      <c r="A26" s="57"/>
      <c r="E26" s="22"/>
      <c r="F26" s="22"/>
      <c r="G26" s="22"/>
      <c r="H26" s="22"/>
      <c r="I26" s="22"/>
      <c r="J26" s="22"/>
      <c r="K26" s="6"/>
      <c r="L26" s="107"/>
    </row>
    <row r="27" spans="1:12" ht="16.5" customHeight="1">
      <c r="A27" s="56" t="s">
        <v>4</v>
      </c>
      <c r="B27" s="89" t="s">
        <v>106</v>
      </c>
      <c r="C27" s="68"/>
      <c r="D27" s="94"/>
      <c r="L27" s="107"/>
    </row>
    <row r="28" spans="1:12" ht="16.5" customHeight="1">
      <c r="A28" s="56"/>
      <c r="B28" s="90" t="s">
        <v>110</v>
      </c>
      <c r="C28" s="91" t="s">
        <v>111</v>
      </c>
      <c r="D28" s="92" t="s">
        <v>72</v>
      </c>
      <c r="E28" s="54">
        <v>10</v>
      </c>
      <c r="F28" s="54">
        <v>8.5</v>
      </c>
      <c r="G28" s="54">
        <v>8.7</v>
      </c>
      <c r="H28" s="54">
        <v>9.45</v>
      </c>
      <c r="I28" s="54">
        <v>8.8</v>
      </c>
      <c r="J28" s="54">
        <v>8</v>
      </c>
      <c r="K28" s="15"/>
      <c r="L28" s="107"/>
    </row>
    <row r="29" spans="1:12" ht="16.5" customHeight="1">
      <c r="A29" s="56"/>
      <c r="B29" s="90" t="s">
        <v>107</v>
      </c>
      <c r="C29" s="91" t="s">
        <v>41</v>
      </c>
      <c r="D29" s="92" t="s">
        <v>68</v>
      </c>
      <c r="E29" s="14">
        <v>11</v>
      </c>
      <c r="F29" s="14">
        <v>8.4</v>
      </c>
      <c r="G29" s="14">
        <v>9.6</v>
      </c>
      <c r="H29" s="14">
        <v>11.1</v>
      </c>
      <c r="I29" s="54">
        <v>10.4</v>
      </c>
      <c r="J29" s="14">
        <v>9.3</v>
      </c>
      <c r="K29" s="15"/>
      <c r="L29" s="107"/>
    </row>
    <row r="30" spans="1:12" ht="16.5" customHeight="1">
      <c r="A30" s="57"/>
      <c r="B30" s="90" t="s">
        <v>108</v>
      </c>
      <c r="C30" s="91" t="s">
        <v>109</v>
      </c>
      <c r="D30" s="92" t="s">
        <v>72</v>
      </c>
      <c r="E30" s="54">
        <v>10.4</v>
      </c>
      <c r="F30" s="54">
        <v>8.9</v>
      </c>
      <c r="G30" s="54">
        <v>9.2</v>
      </c>
      <c r="H30" s="54">
        <v>9.5</v>
      </c>
      <c r="I30" s="54">
        <v>9.4</v>
      </c>
      <c r="J30" s="54">
        <v>7.9</v>
      </c>
      <c r="K30" s="15"/>
      <c r="L30" s="107"/>
    </row>
    <row r="31" spans="1:12" ht="16.5" customHeight="1">
      <c r="A31" s="56"/>
      <c r="C31" s="7"/>
      <c r="D31" s="25"/>
      <c r="E31" s="22">
        <f aca="true" t="shared" si="3" ref="E31:J31">IF(SUM(E28:E30)&gt;0,LARGE(E28:E30,1)+LARGE(E28:E30,2))</f>
        <v>21.4</v>
      </c>
      <c r="F31" s="22">
        <f t="shared" si="3"/>
        <v>17.4</v>
      </c>
      <c r="G31" s="22">
        <f t="shared" si="3"/>
        <v>18.799999999999997</v>
      </c>
      <c r="H31" s="22">
        <f t="shared" si="3"/>
        <v>20.6</v>
      </c>
      <c r="I31" s="22">
        <f t="shared" si="3"/>
        <v>19.8</v>
      </c>
      <c r="J31" s="22">
        <f t="shared" si="3"/>
        <v>17.3</v>
      </c>
      <c r="K31" s="6">
        <f>SUM(E31:J31)</f>
        <v>115.29999999999998</v>
      </c>
      <c r="L31" s="107"/>
    </row>
    <row r="32" spans="1:12" ht="16.5" customHeight="1">
      <c r="A32" s="57"/>
      <c r="B32" s="63"/>
      <c r="C32" s="52"/>
      <c r="D32" s="53"/>
      <c r="E32" s="22"/>
      <c r="F32" s="22"/>
      <c r="G32" s="22"/>
      <c r="H32" s="22"/>
      <c r="I32" s="22"/>
      <c r="J32" s="22"/>
      <c r="K32" s="6"/>
      <c r="L32" s="107"/>
    </row>
    <row r="33" spans="1:12" ht="16.5" customHeight="1">
      <c r="A33" s="56" t="s">
        <v>5</v>
      </c>
      <c r="B33" s="58" t="s">
        <v>52</v>
      </c>
      <c r="C33" s="52"/>
      <c r="D33" s="53"/>
      <c r="E33" s="3"/>
      <c r="F33" s="3"/>
      <c r="G33" s="3"/>
      <c r="H33" s="3"/>
      <c r="I33" s="3"/>
      <c r="J33" s="3"/>
      <c r="K33" s="15"/>
      <c r="L33" s="107"/>
    </row>
    <row r="34" spans="1:12" ht="16.5" customHeight="1">
      <c r="A34" s="56"/>
      <c r="B34" s="90" t="s">
        <v>80</v>
      </c>
      <c r="C34" s="91" t="s">
        <v>81</v>
      </c>
      <c r="D34" s="92" t="s">
        <v>68</v>
      </c>
      <c r="E34" s="54">
        <v>10.65</v>
      </c>
      <c r="F34" s="54">
        <v>8</v>
      </c>
      <c r="G34" s="54">
        <v>8.95</v>
      </c>
      <c r="H34" s="54">
        <v>10.6</v>
      </c>
      <c r="I34" s="54">
        <v>9.4</v>
      </c>
      <c r="J34" s="54">
        <v>8.4</v>
      </c>
      <c r="K34" s="15"/>
      <c r="L34" s="107"/>
    </row>
    <row r="35" spans="1:12" ht="16.5" customHeight="1">
      <c r="A35" s="56"/>
      <c r="B35" s="90" t="s">
        <v>82</v>
      </c>
      <c r="C35" s="91" t="s">
        <v>83</v>
      </c>
      <c r="D35" s="92" t="s">
        <v>68</v>
      </c>
      <c r="E35" s="54">
        <v>9.9</v>
      </c>
      <c r="F35" s="54">
        <v>8.4</v>
      </c>
      <c r="G35" s="54">
        <v>8.4</v>
      </c>
      <c r="H35" s="54">
        <v>10.5</v>
      </c>
      <c r="I35" s="54">
        <v>9.8</v>
      </c>
      <c r="J35" s="54">
        <v>8.3</v>
      </c>
      <c r="K35" s="15"/>
      <c r="L35" s="107"/>
    </row>
    <row r="36" spans="1:12" ht="16.5" customHeight="1">
      <c r="A36" s="13"/>
      <c r="B36" s="97" t="s">
        <v>55</v>
      </c>
      <c r="C36" s="98" t="s">
        <v>95</v>
      </c>
      <c r="D36" s="99">
        <v>2010</v>
      </c>
      <c r="E36" s="54">
        <v>9.4</v>
      </c>
      <c r="F36" s="54">
        <v>7.2</v>
      </c>
      <c r="G36" s="54">
        <v>8.6</v>
      </c>
      <c r="H36" s="54">
        <v>9.85</v>
      </c>
      <c r="I36" s="54">
        <v>9.1</v>
      </c>
      <c r="J36" s="54">
        <v>7.2</v>
      </c>
      <c r="K36" s="15"/>
      <c r="L36" s="107"/>
    </row>
    <row r="37" spans="1:12" ht="16.5" customHeight="1">
      <c r="A37" s="13"/>
      <c r="E37" s="22">
        <f aca="true" t="shared" si="4" ref="E37:J37">IF(SUM(E34:E36)&gt;0,LARGE(E34:E36,1)+LARGE(E34:E36,2))</f>
        <v>20.55</v>
      </c>
      <c r="F37" s="22">
        <f t="shared" si="4"/>
        <v>16.4</v>
      </c>
      <c r="G37" s="22">
        <f t="shared" si="4"/>
        <v>17.549999999999997</v>
      </c>
      <c r="H37" s="22">
        <f t="shared" si="4"/>
        <v>21.1</v>
      </c>
      <c r="I37" s="22">
        <f t="shared" si="4"/>
        <v>19.200000000000003</v>
      </c>
      <c r="J37" s="22">
        <f t="shared" si="4"/>
        <v>16.700000000000003</v>
      </c>
      <c r="K37" s="6">
        <f>SUM(E37:J37)</f>
        <v>111.5</v>
      </c>
      <c r="L37" s="107"/>
    </row>
    <row r="38" spans="1:12" ht="16.5" customHeight="1">
      <c r="A38" s="13"/>
      <c r="C38" s="7"/>
      <c r="D38" s="55"/>
      <c r="K38" s="15"/>
      <c r="L38" s="107"/>
    </row>
    <row r="39" spans="1:12" ht="16.5" customHeight="1">
      <c r="A39" s="13" t="s">
        <v>6</v>
      </c>
      <c r="B39" s="89" t="s">
        <v>32</v>
      </c>
      <c r="C39" s="68"/>
      <c r="D39" s="94"/>
      <c r="K39" s="15"/>
      <c r="L39" s="107"/>
    </row>
    <row r="40" spans="1:12" ht="16.5" customHeight="1">
      <c r="A40" s="1"/>
      <c r="B40" s="134" t="s">
        <v>61</v>
      </c>
      <c r="C40" s="135" t="s">
        <v>46</v>
      </c>
      <c r="D40" s="166" t="s">
        <v>68</v>
      </c>
      <c r="E40" s="167">
        <v>9.3</v>
      </c>
      <c r="F40" s="167">
        <v>8.3</v>
      </c>
      <c r="G40" s="167">
        <v>8.3</v>
      </c>
      <c r="H40" s="167">
        <v>9.8</v>
      </c>
      <c r="I40" s="167">
        <v>9.2</v>
      </c>
      <c r="J40" s="167">
        <v>7.9</v>
      </c>
      <c r="K40" s="168"/>
      <c r="L40" s="107"/>
    </row>
    <row r="41" spans="1:12" ht="16.5" customHeight="1">
      <c r="A41" s="13"/>
      <c r="B41" s="134" t="s">
        <v>98</v>
      </c>
      <c r="C41" s="135" t="s">
        <v>99</v>
      </c>
      <c r="D41" s="166" t="s">
        <v>68</v>
      </c>
      <c r="E41" s="167">
        <v>8.75</v>
      </c>
      <c r="F41" s="167">
        <v>7</v>
      </c>
      <c r="G41" s="167">
        <v>8.15</v>
      </c>
      <c r="H41" s="167">
        <v>9.7</v>
      </c>
      <c r="I41" s="167">
        <v>8.8</v>
      </c>
      <c r="J41" s="167">
        <v>8.2</v>
      </c>
      <c r="K41" s="168"/>
      <c r="L41" s="107"/>
    </row>
    <row r="42" spans="1:12" ht="16.5" customHeight="1">
      <c r="A42" s="13"/>
      <c r="B42" s="134" t="s">
        <v>60</v>
      </c>
      <c r="C42" s="135" t="s">
        <v>34</v>
      </c>
      <c r="D42" s="166" t="s">
        <v>72</v>
      </c>
      <c r="E42" s="167">
        <v>9.3</v>
      </c>
      <c r="F42" s="167">
        <v>7</v>
      </c>
      <c r="G42" s="167">
        <v>8.3</v>
      </c>
      <c r="H42" s="167">
        <v>10.9</v>
      </c>
      <c r="I42" s="167">
        <v>9.1</v>
      </c>
      <c r="J42" s="167">
        <v>8.7</v>
      </c>
      <c r="K42" s="168"/>
      <c r="L42" s="107"/>
    </row>
    <row r="43" spans="1:12" ht="16.5" customHeight="1">
      <c r="A43" s="13"/>
      <c r="B43" s="169"/>
      <c r="C43" s="174"/>
      <c r="D43" s="175"/>
      <c r="E43" s="171">
        <f aca="true" t="shared" si="5" ref="E43:J43">IF(SUM(E40:E42)&gt;0,LARGE(E40:E42,1)+LARGE(E40:E42,2))</f>
        <v>18.6</v>
      </c>
      <c r="F43" s="171">
        <f t="shared" si="5"/>
        <v>15.3</v>
      </c>
      <c r="G43" s="171">
        <f t="shared" si="5"/>
        <v>16.6</v>
      </c>
      <c r="H43" s="171">
        <f t="shared" si="5"/>
        <v>20.700000000000003</v>
      </c>
      <c r="I43" s="171">
        <f t="shared" si="5"/>
        <v>18.299999999999997</v>
      </c>
      <c r="J43" s="171">
        <f t="shared" si="5"/>
        <v>16.9</v>
      </c>
      <c r="K43" s="172">
        <f>SUM(E43:J43)</f>
        <v>106.4</v>
      </c>
      <c r="L43" s="107"/>
    </row>
    <row r="44" spans="1:12" ht="16.5" customHeight="1">
      <c r="A44" s="9"/>
      <c r="C44" s="7"/>
      <c r="D44" s="55"/>
      <c r="K44" s="15"/>
      <c r="L44" s="107"/>
    </row>
    <row r="45" spans="1:12" ht="16.5" customHeight="1">
      <c r="A45" s="13" t="s">
        <v>7</v>
      </c>
      <c r="B45" s="89" t="s">
        <v>30</v>
      </c>
      <c r="C45" s="68"/>
      <c r="D45" s="94"/>
      <c r="K45" s="15"/>
      <c r="L45" s="107"/>
    </row>
    <row r="46" spans="1:12" ht="16.5" customHeight="1">
      <c r="A46" s="13"/>
      <c r="B46" s="97" t="s">
        <v>94</v>
      </c>
      <c r="C46" s="98" t="s">
        <v>34</v>
      </c>
      <c r="D46" s="99">
        <v>2010</v>
      </c>
      <c r="E46" s="54">
        <v>9.3</v>
      </c>
      <c r="F46" s="54">
        <v>7.6</v>
      </c>
      <c r="G46" s="54">
        <v>8.1</v>
      </c>
      <c r="H46" s="54">
        <v>9.8</v>
      </c>
      <c r="I46" s="54">
        <v>8.9</v>
      </c>
      <c r="J46" s="54">
        <v>7.3</v>
      </c>
      <c r="K46" s="15"/>
      <c r="L46" s="107"/>
    </row>
    <row r="47" spans="1:12" ht="16.5" customHeight="1">
      <c r="A47" s="13"/>
      <c r="B47" s="90" t="s">
        <v>75</v>
      </c>
      <c r="C47" s="91" t="s">
        <v>76</v>
      </c>
      <c r="D47" s="92" t="s">
        <v>68</v>
      </c>
      <c r="E47" s="54"/>
      <c r="F47" s="54"/>
      <c r="G47" s="54"/>
      <c r="H47" s="54"/>
      <c r="I47" s="54"/>
      <c r="J47" s="54"/>
      <c r="K47" s="15"/>
      <c r="L47" s="107"/>
    </row>
    <row r="48" spans="1:12" ht="16.5" customHeight="1">
      <c r="A48" s="13"/>
      <c r="B48" s="90" t="s">
        <v>73</v>
      </c>
      <c r="C48" s="91" t="s">
        <v>74</v>
      </c>
      <c r="D48" s="92" t="s">
        <v>68</v>
      </c>
      <c r="E48" s="14">
        <v>8.2</v>
      </c>
      <c r="F48" s="14">
        <v>7.9</v>
      </c>
      <c r="G48" s="14">
        <v>8.4</v>
      </c>
      <c r="H48" s="14">
        <v>9.4</v>
      </c>
      <c r="I48" s="14">
        <v>9.2</v>
      </c>
      <c r="J48" s="14">
        <v>7.95</v>
      </c>
      <c r="K48" s="15"/>
      <c r="L48" s="107"/>
    </row>
    <row r="49" spans="1:12" ht="16.5" customHeight="1">
      <c r="A49" s="13"/>
      <c r="B49" s="63"/>
      <c r="C49" s="52"/>
      <c r="D49" s="53"/>
      <c r="E49" s="22">
        <f aca="true" t="shared" si="6" ref="E49:J49">IF(SUM(E46:E48)&gt;0,LARGE(E46:E48,1)+LARGE(E46:E48,2))</f>
        <v>17.5</v>
      </c>
      <c r="F49" s="22">
        <f t="shared" si="6"/>
        <v>15.5</v>
      </c>
      <c r="G49" s="22">
        <f t="shared" si="6"/>
        <v>16.5</v>
      </c>
      <c r="H49" s="22">
        <f t="shared" si="6"/>
        <v>19.200000000000003</v>
      </c>
      <c r="I49" s="22">
        <f t="shared" si="6"/>
        <v>18.1</v>
      </c>
      <c r="J49" s="22">
        <f t="shared" si="6"/>
        <v>15.25</v>
      </c>
      <c r="K49" s="6">
        <f>SUM(E49:J49)</f>
        <v>102.05000000000001</v>
      </c>
      <c r="L49" s="107"/>
    </row>
    <row r="50" spans="1:12" ht="16.5" customHeight="1">
      <c r="A50" s="9"/>
      <c r="E50" s="22"/>
      <c r="F50" s="22"/>
      <c r="G50" s="22"/>
      <c r="H50" s="22"/>
      <c r="I50" s="22"/>
      <c r="J50" s="22"/>
      <c r="K50" s="6"/>
      <c r="L50" s="107"/>
    </row>
    <row r="51" spans="1:12" ht="16.5" customHeight="1">
      <c r="A51" s="13" t="s">
        <v>8</v>
      </c>
      <c r="B51" s="89" t="s">
        <v>100</v>
      </c>
      <c r="C51" s="68"/>
      <c r="D51" s="94"/>
      <c r="L51" s="107"/>
    </row>
    <row r="52" spans="1:12" ht="16.5" customHeight="1">
      <c r="A52" s="13"/>
      <c r="B52" s="134" t="s">
        <v>101</v>
      </c>
      <c r="C52" s="135" t="s">
        <v>102</v>
      </c>
      <c r="D52" s="166" t="s">
        <v>68</v>
      </c>
      <c r="E52" s="167">
        <v>8.5</v>
      </c>
      <c r="F52" s="167">
        <v>7.8</v>
      </c>
      <c r="G52" s="167">
        <v>7.2</v>
      </c>
      <c r="H52" s="167">
        <v>9</v>
      </c>
      <c r="I52" s="167">
        <v>8.4</v>
      </c>
      <c r="J52" s="167">
        <v>8</v>
      </c>
      <c r="K52" s="168"/>
      <c r="L52" s="107"/>
    </row>
    <row r="53" spans="1:12" ht="16.5" customHeight="1">
      <c r="A53" s="13"/>
      <c r="B53" s="134" t="s">
        <v>103</v>
      </c>
      <c r="C53" s="135" t="s">
        <v>104</v>
      </c>
      <c r="D53" s="166" t="s">
        <v>72</v>
      </c>
      <c r="E53" s="167">
        <v>8.9</v>
      </c>
      <c r="F53" s="167">
        <v>6.7</v>
      </c>
      <c r="G53" s="167">
        <v>7.4</v>
      </c>
      <c r="H53" s="167">
        <v>8.8</v>
      </c>
      <c r="I53" s="167">
        <v>8.7</v>
      </c>
      <c r="J53" s="167">
        <v>8.2</v>
      </c>
      <c r="K53" s="168"/>
      <c r="L53" s="107"/>
    </row>
    <row r="54" spans="1:12" ht="16.5" customHeight="1">
      <c r="A54" s="13"/>
      <c r="B54" s="134" t="s">
        <v>105</v>
      </c>
      <c r="C54" s="135" t="s">
        <v>42</v>
      </c>
      <c r="D54" s="166" t="s">
        <v>72</v>
      </c>
      <c r="E54" s="167">
        <v>9.4</v>
      </c>
      <c r="F54" s="167">
        <v>7.2</v>
      </c>
      <c r="G54" s="167">
        <v>7</v>
      </c>
      <c r="H54" s="167">
        <v>7</v>
      </c>
      <c r="I54" s="167">
        <v>8.8</v>
      </c>
      <c r="J54" s="167">
        <v>7.9</v>
      </c>
      <c r="K54" s="168"/>
      <c r="L54" s="107"/>
    </row>
    <row r="55" spans="1:12" ht="18">
      <c r="A55" s="13"/>
      <c r="B55" s="147"/>
      <c r="C55" s="176"/>
      <c r="D55" s="177"/>
      <c r="E55" s="171">
        <f aca="true" t="shared" si="7" ref="E55:J55">IF(SUM(E52:E54)&gt;0,LARGE(E52:E54,1)+LARGE(E52:E54,2))</f>
        <v>18.3</v>
      </c>
      <c r="F55" s="171">
        <f t="shared" si="7"/>
        <v>15</v>
      </c>
      <c r="G55" s="171">
        <f t="shared" si="7"/>
        <v>14.600000000000001</v>
      </c>
      <c r="H55" s="171">
        <f t="shared" si="7"/>
        <v>17.8</v>
      </c>
      <c r="I55" s="171">
        <f t="shared" si="7"/>
        <v>17.5</v>
      </c>
      <c r="J55" s="171">
        <f t="shared" si="7"/>
        <v>16.2</v>
      </c>
      <c r="K55" s="172">
        <f>SUM(E55:J55)</f>
        <v>99.4</v>
      </c>
      <c r="L55" s="107"/>
    </row>
    <row r="56" ht="18">
      <c r="L56" s="107"/>
    </row>
    <row r="57" ht="18">
      <c r="L57" s="107"/>
    </row>
    <row r="58" ht="3.75" customHeight="1">
      <c r="L58" s="107"/>
    </row>
    <row r="59" ht="18">
      <c r="L59" s="107"/>
    </row>
    <row r="60" ht="18">
      <c r="L60" s="107"/>
    </row>
    <row r="61" ht="18">
      <c r="L61" s="107"/>
    </row>
    <row r="62" ht="18">
      <c r="L62" s="107"/>
    </row>
    <row r="63" ht="18">
      <c r="L63" s="107"/>
    </row>
    <row r="64" ht="7.5" customHeight="1">
      <c r="L64" s="107"/>
    </row>
    <row r="65" ht="18">
      <c r="L65" s="107"/>
    </row>
    <row r="66" ht="18">
      <c r="L66" s="107"/>
    </row>
    <row r="67" ht="18">
      <c r="L67" s="107"/>
    </row>
    <row r="68" ht="18">
      <c r="L68" s="107"/>
    </row>
    <row r="69" ht="18">
      <c r="L69" s="107"/>
    </row>
    <row r="70" ht="6" customHeight="1">
      <c r="L70" s="107"/>
    </row>
    <row r="71" ht="18">
      <c r="L71" s="107"/>
    </row>
    <row r="72" ht="18">
      <c r="L72" s="107"/>
    </row>
    <row r="73" ht="18">
      <c r="L73" s="107"/>
    </row>
    <row r="74" ht="18">
      <c r="L74" s="107"/>
    </row>
    <row r="75" ht="18">
      <c r="L75" s="107"/>
    </row>
    <row r="76" ht="18">
      <c r="L76" s="107"/>
    </row>
    <row r="77" ht="18">
      <c r="L77" s="107"/>
    </row>
    <row r="78" ht="6.7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Uživatel Microsoft Office</cp:lastModifiedBy>
  <cp:lastPrinted>2018-04-14T12:08:47Z</cp:lastPrinted>
  <dcterms:created xsi:type="dcterms:W3CDTF">2003-05-16T05:06:58Z</dcterms:created>
  <dcterms:modified xsi:type="dcterms:W3CDTF">2018-04-15T17:36:32Z</dcterms:modified>
  <cp:category/>
  <cp:version/>
  <cp:contentType/>
  <cp:contentStatus/>
</cp:coreProperties>
</file>