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880" yWindow="840" windowWidth="19420" windowHeight="11020" firstSheet="4" activeTab="6"/>
  </bookViews>
  <sheets>
    <sheet name="1303_Zakladni stupen" sheetId="1" r:id="rId1"/>
    <sheet name="1304_Mladsi zakyne" sheetId="2" r:id="rId2"/>
    <sheet name="1305_Starsi zakyne" sheetId="3" r:id="rId3"/>
    <sheet name="1307_Zakyne A" sheetId="4" r:id="rId4"/>
    <sheet name="1308_Zakyne B" sheetId="5" r:id="rId5"/>
    <sheet name="1309_Zakyne C" sheetId="6" r:id="rId6"/>
    <sheet name="1310_Juniorky B+Zeny B" sheetId="7" r:id="rId7"/>
    <sheet name="1311_JUNIORKY C + ZENY C" sheetId="8" r:id="rId8"/>
    <sheet name="1312_Rozhodci" sheetId="9" r:id="rId9"/>
    <sheet name="rozhodci" sheetId="10" r:id="rId10"/>
    <sheet name="poznamky" sheetId="11" r:id="rId11"/>
  </sheets>
  <calcPr calcId="124519"/>
</workbook>
</file>

<file path=xl/calcChain.xml><?xml version="1.0" encoding="utf-8"?>
<calcChain xmlns="http://schemas.openxmlformats.org/spreadsheetml/2006/main">
  <c r="K14" i="4"/>
  <c r="X13"/>
  <c r="T13"/>
  <c r="P13"/>
  <c r="K13"/>
  <c r="L13" s="1"/>
  <c r="K12"/>
  <c r="X11"/>
  <c r="T11"/>
  <c r="P11"/>
  <c r="K11"/>
  <c r="L11" s="1"/>
  <c r="K10"/>
  <c r="X9"/>
  <c r="T9"/>
  <c r="P9"/>
  <c r="K9"/>
  <c r="K8"/>
  <c r="X7"/>
  <c r="T7"/>
  <c r="Y7" s="1"/>
  <c r="P7"/>
  <c r="L7"/>
  <c r="K7"/>
  <c r="K17" i="7"/>
  <c r="AA20" i="2"/>
  <c r="AA19"/>
  <c r="AA18"/>
  <c r="AA17"/>
  <c r="AA16"/>
  <c r="AA15"/>
  <c r="AA14"/>
  <c r="AA13"/>
  <c r="AA12"/>
  <c r="AA11"/>
  <c r="AA10"/>
  <c r="AA9"/>
  <c r="AA8"/>
  <c r="AA7"/>
  <c r="V20"/>
  <c r="V19"/>
  <c r="V18"/>
  <c r="V17"/>
  <c r="V16"/>
  <c r="V15"/>
  <c r="V14"/>
  <c r="V13"/>
  <c r="V12"/>
  <c r="V11"/>
  <c r="V10"/>
  <c r="V9"/>
  <c r="V8"/>
  <c r="V7"/>
  <c r="Q20"/>
  <c r="Q19"/>
  <c r="Q18"/>
  <c r="Q17"/>
  <c r="Q16"/>
  <c r="Q15"/>
  <c r="Q14"/>
  <c r="Q13"/>
  <c r="Q12"/>
  <c r="Q11"/>
  <c r="Q10"/>
  <c r="Q9"/>
  <c r="Q8"/>
  <c r="Q7"/>
  <c r="L20"/>
  <c r="L19"/>
  <c r="L18"/>
  <c r="L17"/>
  <c r="L16"/>
  <c r="L15"/>
  <c r="L14"/>
  <c r="L13"/>
  <c r="L12"/>
  <c r="L11"/>
  <c r="L10"/>
  <c r="L9"/>
  <c r="L8"/>
  <c r="L7"/>
  <c r="AA8" i="1"/>
  <c r="AA9"/>
  <c r="AA10"/>
  <c r="AA11"/>
  <c r="AA12"/>
  <c r="AA13"/>
  <c r="AA14"/>
  <c r="AA15"/>
  <c r="AA16"/>
  <c r="AA17"/>
  <c r="AA18"/>
  <c r="AA19"/>
  <c r="AA20"/>
  <c r="AA21"/>
  <c r="AA22"/>
  <c r="AA23"/>
  <c r="AA24"/>
  <c r="V8"/>
  <c r="V9"/>
  <c r="V10"/>
  <c r="V11"/>
  <c r="V12"/>
  <c r="V13"/>
  <c r="V14"/>
  <c r="V15"/>
  <c r="V16"/>
  <c r="V17"/>
  <c r="V18"/>
  <c r="V19"/>
  <c r="V20"/>
  <c r="V21"/>
  <c r="V22"/>
  <c r="V23"/>
  <c r="V24"/>
  <c r="Q8"/>
  <c r="Q9"/>
  <c r="Q10"/>
  <c r="Q11"/>
  <c r="Q12"/>
  <c r="Q13"/>
  <c r="Q14"/>
  <c r="Q15"/>
  <c r="Q16"/>
  <c r="Q17"/>
  <c r="Q18"/>
  <c r="Q19"/>
  <c r="Q20"/>
  <c r="Q21"/>
  <c r="Q22"/>
  <c r="Q23"/>
  <c r="Q24"/>
  <c r="AA7"/>
  <c r="V7"/>
  <c r="Q7"/>
  <c r="L7"/>
  <c r="K16" i="5"/>
  <c r="O16"/>
  <c r="S16"/>
  <c r="W16"/>
  <c r="K10"/>
  <c r="O10"/>
  <c r="S10"/>
  <c r="W10"/>
  <c r="K9"/>
  <c r="O9"/>
  <c r="S9"/>
  <c r="W9"/>
  <c r="K15"/>
  <c r="O15"/>
  <c r="S15"/>
  <c r="W15"/>
  <c r="K18"/>
  <c r="O18"/>
  <c r="S18"/>
  <c r="W18"/>
  <c r="K7"/>
  <c r="O7"/>
  <c r="S7"/>
  <c r="W7"/>
  <c r="K8"/>
  <c r="O8"/>
  <c r="S8"/>
  <c r="W8"/>
  <c r="K11"/>
  <c r="O11"/>
  <c r="S11"/>
  <c r="W11"/>
  <c r="K15" i="7"/>
  <c r="O15"/>
  <c r="S15"/>
  <c r="W15"/>
  <c r="K19"/>
  <c r="O19"/>
  <c r="S19"/>
  <c r="W19"/>
  <c r="K16"/>
  <c r="O16"/>
  <c r="S16"/>
  <c r="W16"/>
  <c r="K8"/>
  <c r="O8"/>
  <c r="S8"/>
  <c r="W8"/>
  <c r="K12"/>
  <c r="O12"/>
  <c r="S12"/>
  <c r="W12"/>
  <c r="K18"/>
  <c r="O18"/>
  <c r="S18"/>
  <c r="W18"/>
  <c r="K10"/>
  <c r="O10"/>
  <c r="S10"/>
  <c r="W10"/>
  <c r="K13"/>
  <c r="O13"/>
  <c r="S13"/>
  <c r="W13"/>
  <c r="K11"/>
  <c r="O11"/>
  <c r="S11"/>
  <c r="W11"/>
  <c r="K14"/>
  <c r="O14"/>
  <c r="S14"/>
  <c r="W14"/>
  <c r="K10" i="6"/>
  <c r="O10"/>
  <c r="S10"/>
  <c r="W10"/>
  <c r="K12"/>
  <c r="O12"/>
  <c r="S12"/>
  <c r="W12"/>
  <c r="K15"/>
  <c r="O15"/>
  <c r="S15"/>
  <c r="W15"/>
  <c r="K17"/>
  <c r="O17"/>
  <c r="S17"/>
  <c r="W17"/>
  <c r="K14"/>
  <c r="O14"/>
  <c r="S14"/>
  <c r="W14"/>
  <c r="K19"/>
  <c r="O19"/>
  <c r="S19"/>
  <c r="W19"/>
  <c r="K16"/>
  <c r="O16"/>
  <c r="S16"/>
  <c r="W16"/>
  <c r="K18"/>
  <c r="O18"/>
  <c r="S18"/>
  <c r="W18"/>
  <c r="W11" i="8"/>
  <c r="S11"/>
  <c r="O11"/>
  <c r="K11"/>
  <c r="W10"/>
  <c r="S10"/>
  <c r="O10"/>
  <c r="K10"/>
  <c r="W9"/>
  <c r="S9"/>
  <c r="O9"/>
  <c r="K9"/>
  <c r="W7"/>
  <c r="S7"/>
  <c r="O7"/>
  <c r="K7"/>
  <c r="W8"/>
  <c r="S8"/>
  <c r="O8"/>
  <c r="K8"/>
  <c r="W9" i="7"/>
  <c r="S9"/>
  <c r="O9"/>
  <c r="K9"/>
  <c r="W7"/>
  <c r="S7"/>
  <c r="O7"/>
  <c r="K7"/>
  <c r="W17"/>
  <c r="S17"/>
  <c r="O17"/>
  <c r="W21"/>
  <c r="S21"/>
  <c r="O21"/>
  <c r="K21"/>
  <c r="W20"/>
  <c r="S20"/>
  <c r="O20"/>
  <c r="K20"/>
  <c r="W9" i="6"/>
  <c r="S9"/>
  <c r="O9"/>
  <c r="K9"/>
  <c r="W7"/>
  <c r="S7"/>
  <c r="O7"/>
  <c r="K7"/>
  <c r="W13"/>
  <c r="S13"/>
  <c r="O13"/>
  <c r="K13"/>
  <c r="W8"/>
  <c r="S8"/>
  <c r="O8"/>
  <c r="K8"/>
  <c r="W11"/>
  <c r="S11"/>
  <c r="O11"/>
  <c r="K11"/>
  <c r="W17" i="5"/>
  <c r="S17"/>
  <c r="O17"/>
  <c r="K17"/>
  <c r="W13"/>
  <c r="S13"/>
  <c r="O13"/>
  <c r="K13"/>
  <c r="W12"/>
  <c r="S12"/>
  <c r="O12"/>
  <c r="K12"/>
  <c r="W14"/>
  <c r="S14"/>
  <c r="O14"/>
  <c r="K14"/>
  <c r="W19"/>
  <c r="S19"/>
  <c r="O19"/>
  <c r="K19"/>
  <c r="W11" i="3"/>
  <c r="W10"/>
  <c r="W7"/>
  <c r="W8"/>
  <c r="W9"/>
  <c r="S11"/>
  <c r="S10"/>
  <c r="S7"/>
  <c r="S8"/>
  <c r="S9"/>
  <c r="O11"/>
  <c r="O10"/>
  <c r="O7"/>
  <c r="O8"/>
  <c r="O9"/>
  <c r="K11"/>
  <c r="K10"/>
  <c r="K7"/>
  <c r="K8"/>
  <c r="K9"/>
  <c r="L21" i="1"/>
  <c r="Y9" i="4" l="1"/>
  <c r="Y11"/>
  <c r="Y13"/>
  <c r="L9"/>
  <c r="X8" i="7"/>
  <c r="X13"/>
  <c r="X8" i="8"/>
  <c r="X11"/>
  <c r="X7"/>
  <c r="X9"/>
  <c r="X10"/>
  <c r="X10" i="7"/>
  <c r="X12"/>
  <c r="X20"/>
  <c r="X7"/>
  <c r="X15"/>
  <c r="X11"/>
  <c r="X17"/>
  <c r="X16"/>
  <c r="X14"/>
  <c r="X9"/>
  <c r="X21"/>
  <c r="X19"/>
  <c r="X18"/>
  <c r="X7" i="5"/>
  <c r="X13"/>
  <c r="X14"/>
  <c r="X11"/>
  <c r="X12"/>
  <c r="X17"/>
  <c r="X19"/>
  <c r="X10"/>
  <c r="X16"/>
  <c r="X18"/>
  <c r="X9"/>
  <c r="X8"/>
  <c r="X15"/>
  <c r="X17" i="6"/>
  <c r="X18"/>
  <c r="X13"/>
  <c r="X16"/>
  <c r="X19"/>
  <c r="X14"/>
  <c r="X12"/>
  <c r="X15"/>
  <c r="X11"/>
  <c r="X7"/>
  <c r="X10"/>
  <c r="X8"/>
  <c r="X9"/>
  <c r="AB20" i="2"/>
  <c r="AB21" i="1"/>
  <c r="L14" l="1"/>
  <c r="L24"/>
  <c r="L9"/>
  <c r="L18"/>
  <c r="W10" i="9"/>
  <c r="S10"/>
  <c r="O10"/>
  <c r="K10"/>
  <c r="W9"/>
  <c r="S9"/>
  <c r="O9"/>
  <c r="K9"/>
  <c r="W8"/>
  <c r="S8"/>
  <c r="O8"/>
  <c r="K8"/>
  <c r="X8" s="1"/>
  <c r="W7"/>
  <c r="S7"/>
  <c r="O7"/>
  <c r="K7"/>
  <c r="L17" i="1"/>
  <c r="L11"/>
  <c r="L20"/>
  <c r="L22"/>
  <c r="L23"/>
  <c r="L10"/>
  <c r="L19"/>
  <c r="L12"/>
  <c r="L8"/>
  <c r="L15"/>
  <c r="L13"/>
  <c r="L16"/>
  <c r="AB19" i="2" l="1"/>
  <c r="AB24" i="1"/>
  <c r="AB14"/>
  <c r="AB16"/>
  <c r="AB8"/>
  <c r="AB12"/>
  <c r="AB10"/>
  <c r="AB20"/>
  <c r="AB16" i="2"/>
  <c r="AB18"/>
  <c r="AB14"/>
  <c r="AB11"/>
  <c r="X11" i="3"/>
  <c r="X10"/>
  <c r="AB17" i="2"/>
  <c r="AB13" i="1"/>
  <c r="AB7"/>
  <c r="AB23"/>
  <c r="AB11"/>
  <c r="AB8" i="2"/>
  <c r="AB13"/>
  <c r="AB12"/>
  <c r="AB10"/>
  <c r="X7" i="3"/>
  <c r="X7" i="9"/>
  <c r="AB9" i="1"/>
  <c r="AB15"/>
  <c r="AB19"/>
  <c r="AB22"/>
  <c r="AB17"/>
  <c r="AB9" i="2"/>
  <c r="AB7"/>
  <c r="AB15"/>
  <c r="X9" i="3"/>
  <c r="X8"/>
  <c r="X9" i="9"/>
  <c r="X10"/>
  <c r="AB18" i="1"/>
</calcChain>
</file>

<file path=xl/sharedStrings.xml><?xml version="1.0" encoding="utf-8"?>
<sst xmlns="http://schemas.openxmlformats.org/spreadsheetml/2006/main" count="649" uniqueCount="206">
  <si>
    <t>SGŽ Memoriál K. Parmy</t>
  </si>
  <si>
    <t>20.5.2017</t>
  </si>
  <si>
    <t>Základní stupeň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</si>
  <si>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</si>
  <si>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</si>
  <si>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</si>
  <si>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</si>
  <si>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</si>
  <si>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</si>
  <si>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</si>
  <si>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</si>
  <si>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</si>
  <si>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</si>
  <si>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</si>
  <si>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</si>
  <si>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</si>
  <si>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</si>
  <si>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</si>
  <si>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</si>
  <si>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přihlášeno po uzávěrce</t>
  </si>
  <si>
    <t>SG Pelhřimov</t>
  </si>
  <si>
    <t>Bůžková Kristýna</t>
  </si>
  <si>
    <t>TJ Lokomotiva Veselí n.Lužnicí</t>
  </si>
  <si>
    <t>Urbanová</t>
  </si>
  <si>
    <t>Kozlová Barbora</t>
  </si>
  <si>
    <t>Macková Aněžka</t>
  </si>
  <si>
    <t>Maryšková Nela</t>
  </si>
  <si>
    <t>Mertová Amélie</t>
  </si>
  <si>
    <t>Michalisková Linda</t>
  </si>
  <si>
    <t>Vychodilová Eliška</t>
  </si>
  <si>
    <t>Šímová Zuzana</t>
  </si>
  <si>
    <t>TJ Sokol Bedřichov</t>
  </si>
  <si>
    <t>Dvořáková Anna</t>
  </si>
  <si>
    <t>Bártová Eliška</t>
  </si>
  <si>
    <t>TJ Spartak MAS Sezimovo Ústí</t>
  </si>
  <si>
    <t>Sedláková, Rajková</t>
  </si>
  <si>
    <t>Kopecká Aneta</t>
  </si>
  <si>
    <t>Štemberková Eva</t>
  </si>
  <si>
    <t>Dlouhá Klára</t>
  </si>
  <si>
    <t>Rajková,Sedláková</t>
  </si>
  <si>
    <t>Klocová Sára</t>
  </si>
  <si>
    <t>kolektiv trenérů</t>
  </si>
  <si>
    <t>Mladší žákyně</t>
  </si>
  <si>
    <t>Kubošná Veronika</t>
  </si>
  <si>
    <t>Klub sportovní gymnastiky Znojmo</t>
  </si>
  <si>
    <t>Křístelová a kol.</t>
  </si>
  <si>
    <t>Orawská Zuzana</t>
  </si>
  <si>
    <t>Wienerová Tereza</t>
  </si>
  <si>
    <t>Zourová,Svobodová</t>
  </si>
  <si>
    <t>Linhartová Adéla</t>
  </si>
  <si>
    <t>Novotná Iva</t>
  </si>
  <si>
    <t>Martanová Klára</t>
  </si>
  <si>
    <t>Novotná</t>
  </si>
  <si>
    <t>Haneflová, Dvořáková A.</t>
  </si>
  <si>
    <t>Holická Anna</t>
  </si>
  <si>
    <t>Špačková Bára</t>
  </si>
  <si>
    <t>Vendlová Anna</t>
  </si>
  <si>
    <t>Kupková Linda</t>
  </si>
  <si>
    <t>Pilečková Amálie</t>
  </si>
  <si>
    <t>Mansfeldová Bára</t>
  </si>
  <si>
    <t>Starší žákyně</t>
  </si>
  <si>
    <t>Kotlaříková Tamara</t>
  </si>
  <si>
    <t>Mravcová Beáta</t>
  </si>
  <si>
    <t>T.J. Sokol Brno I</t>
  </si>
  <si>
    <t>Lužová, Kostrbík</t>
  </si>
  <si>
    <t>Mravcová Magdaléna</t>
  </si>
  <si>
    <t>Maryšková Karolína</t>
  </si>
  <si>
    <t>Dubová, Jírová</t>
  </si>
  <si>
    <t>Žákyně A</t>
  </si>
  <si>
    <t>Smejkal Nella Antonella</t>
  </si>
  <si>
    <t>Herškovičová Lea</t>
  </si>
  <si>
    <t>Veselovská Anna</t>
  </si>
  <si>
    <t>Lužová, Kostrbík, Vlková</t>
  </si>
  <si>
    <t>Vlasáková Zuzana</t>
  </si>
  <si>
    <t>Lužová, Kostrbík, Vyzinovi</t>
  </si>
  <si>
    <t>Žákyně B</t>
  </si>
  <si>
    <t>Vojtěchová Anna</t>
  </si>
  <si>
    <t>Hýblová Kristýna</t>
  </si>
  <si>
    <t>Polívková, Vandělíková</t>
  </si>
  <si>
    <t>Vlažná Tina</t>
  </si>
  <si>
    <t>Švecová Eliška</t>
  </si>
  <si>
    <t>Svobodovi</t>
  </si>
  <si>
    <t>Tomšů Kateřina</t>
  </si>
  <si>
    <t>Svobodovi, Zourová</t>
  </si>
  <si>
    <t>Krajňáková Eliška</t>
  </si>
  <si>
    <t>Jírová, Dubová</t>
  </si>
  <si>
    <t>Krajňáková Nela</t>
  </si>
  <si>
    <t>Čermáková Hedvika</t>
  </si>
  <si>
    <t>TJ Slovan Praha</t>
  </si>
  <si>
    <t>Nováková, Lagronová, Bažantová</t>
  </si>
  <si>
    <t>TJ Sokol Pardubice I</t>
  </si>
  <si>
    <t>Avramová, Sochová</t>
  </si>
  <si>
    <t>Sochová Jana</t>
  </si>
  <si>
    <t>Žákyně C</t>
  </si>
  <si>
    <t>Filausová Barbora</t>
  </si>
  <si>
    <t>Dvořáková Barbora</t>
  </si>
  <si>
    <t>Belšánová, Vybíralovi</t>
  </si>
  <si>
    <t>Šímová Viktorie</t>
  </si>
  <si>
    <t>Vybíralová Kateřina</t>
  </si>
  <si>
    <t>Belšánová,Vybíralovi</t>
  </si>
  <si>
    <t>Pešová Dorota</t>
  </si>
  <si>
    <t>Helmová Patricie</t>
  </si>
  <si>
    <t>Vonešová Tereza</t>
  </si>
  <si>
    <t>Juniorky B+Ženy B</t>
  </si>
  <si>
    <t>Černá Marie</t>
  </si>
  <si>
    <t>Procházková Kristýna</t>
  </si>
  <si>
    <t>Chmelová Karolína</t>
  </si>
  <si>
    <t>Kokrdová Daniela</t>
  </si>
  <si>
    <t>Fricová Monika</t>
  </si>
  <si>
    <t>Jirků Aneta</t>
  </si>
  <si>
    <t>Sochová Monika</t>
  </si>
  <si>
    <t>Avramová</t>
  </si>
  <si>
    <t>JUNIORKY C + ŽENY C</t>
  </si>
  <si>
    <t>Katolická Nikola</t>
  </si>
  <si>
    <t>Kešnarová Barbora</t>
  </si>
  <si>
    <t>Pavlíková, Dubová</t>
  </si>
  <si>
    <t>Pospíšilová Ema</t>
  </si>
  <si>
    <t>Rozhodčí</t>
  </si>
  <si>
    <t>Geržová Barbora</t>
  </si>
  <si>
    <t>III.KT</t>
  </si>
  <si>
    <t>II.KT</t>
  </si>
  <si>
    <t>Křístelová Ivana</t>
  </si>
  <si>
    <t>I.KT</t>
  </si>
  <si>
    <t>Líkařová Monika</t>
  </si>
  <si>
    <t>poznámka</t>
  </si>
  <si>
    <t>oddil</t>
  </si>
  <si>
    <t>Zourová Světlana</t>
  </si>
  <si>
    <t>II.třída</t>
  </si>
  <si>
    <t>Svobodová Štěpánka</t>
  </si>
  <si>
    <t>Lužová Alena</t>
  </si>
  <si>
    <t>III.třída</t>
  </si>
  <si>
    <t>Rozhodčí  Svobodová Štěpánka dopolední závod
Zourová Světlana odpolední závod</t>
  </si>
  <si>
    <t>Mimo evidenci a Gis prosím přihlásit Simonu Kolbovou 2011 - ZS děkuji Česťa</t>
  </si>
  <si>
    <t>Matějková Ema</t>
  </si>
  <si>
    <t>TJ Nová Včelnice</t>
  </si>
  <si>
    <t>Blechová</t>
  </si>
  <si>
    <t>Kubaláková Adéla</t>
  </si>
  <si>
    <t>Šerglová Tereza</t>
  </si>
  <si>
    <t>Dvořáková Berenika</t>
  </si>
  <si>
    <t>Kolář</t>
  </si>
  <si>
    <t>Chválová Stela</t>
  </si>
  <si>
    <t>Hanzlová Anna</t>
  </si>
  <si>
    <t>Jačová Elena</t>
  </si>
  <si>
    <t>Omastová Karolína</t>
  </si>
  <si>
    <t>Pelešková Jitka</t>
  </si>
  <si>
    <t>TJ Šumavan Vimperk</t>
  </si>
  <si>
    <t>Kotlíková</t>
  </si>
  <si>
    <t>Zdeňková Barbora</t>
  </si>
  <si>
    <t>Vašicová Daniela</t>
  </si>
  <si>
    <t>Hojdekrová Tereza</t>
  </si>
  <si>
    <t>Tokarová Vanesa</t>
  </si>
  <si>
    <t>Bauerová Karin</t>
  </si>
  <si>
    <t>Kupková,Kolman</t>
  </si>
  <si>
    <t>Sirůčková Anna</t>
  </si>
  <si>
    <t>Horáková Monika</t>
  </si>
  <si>
    <t>Kinčlová Tereza</t>
  </si>
  <si>
    <t>Kupková, Kolman</t>
  </si>
  <si>
    <t>Khrabrová Anna</t>
  </si>
  <si>
    <t>Pokorná Eva</t>
  </si>
  <si>
    <t>Šťovíčková Eliška</t>
  </si>
  <si>
    <t>Malinská Zuzana</t>
  </si>
  <si>
    <t>TKJ Sokol Chrumim</t>
  </si>
  <si>
    <t>Linková</t>
  </si>
  <si>
    <t>Klub SG Znojmo</t>
  </si>
  <si>
    <t>TJ Slovan J.Hradec</t>
  </si>
  <si>
    <t xml:space="preserve"> II. Ročník Memoriálu Karla Parmy</t>
  </si>
  <si>
    <t>Jindřichův Hradec 20.5.2017</t>
  </si>
  <si>
    <t>TJ Slovan J. Hradec</t>
  </si>
  <si>
    <t>TJ Loko Veselí n/L.</t>
  </si>
  <si>
    <t>TJ Spartak MAS SÚ</t>
  </si>
  <si>
    <t>Merkur ČB</t>
  </si>
  <si>
    <t>TJ Loko Pardubice</t>
  </si>
  <si>
    <t>TK Loko Pardubice</t>
  </si>
  <si>
    <t>Kolbová Simona</t>
  </si>
  <si>
    <t>Dvořáková, Hofbauerová</t>
  </si>
  <si>
    <t>Lazar Mara</t>
  </si>
  <si>
    <t>Bago, Imbrová</t>
  </si>
  <si>
    <t>Chalupová Petra</t>
  </si>
  <si>
    <t>Polívková Zuzana</t>
  </si>
  <si>
    <t>Řehoušková Amálie</t>
  </si>
  <si>
    <t>TJ Merkur Č.B</t>
  </si>
  <si>
    <t>Bago,Imbrová</t>
  </si>
  <si>
    <t>Špaková Julie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</si>
  <si>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</si>
  <si>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</si>
  <si>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</si>
  <si>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</si>
  <si>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</si>
  <si>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</si>
  <si>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</si>
  <si>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</si>
  <si>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</si>
  <si>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</si>
  <si>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</si>
  <si>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</si>
  <si>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</si>
  <si>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</si>
  <si>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</si>
  <si>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</si>
  <si>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</si>
  <si>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</si>
  <si>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Majerová Eva</t>
  </si>
  <si>
    <t>neutr. s.</t>
  </si>
  <si>
    <r>
      <t>E-</t>
    </r>
    <r>
      <rPr>
        <b/>
        <sz val="7"/>
        <rFont val="Calibri"/>
        <family val="2"/>
        <charset val="238"/>
      </rPr>
      <t>Ø</t>
    </r>
  </si>
  <si>
    <r>
      <t>E</t>
    </r>
    <r>
      <rPr>
        <b/>
        <sz val="7"/>
        <rFont val="Calibri"/>
        <family val="2"/>
        <charset val="238"/>
      </rPr>
      <t>Ø</t>
    </r>
  </si>
  <si>
    <t>přeskok Ø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</si>
</sst>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8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7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Fill="1"/>
    <xf numFmtId="0" fontId="7" fillId="2" borderId="0" xfId="0" applyFont="1" applyFill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</xdr:colOff>
      <xdr:row>0</xdr:row>
      <xdr:rowOff>220980</xdr:rowOff>
    </xdr:from>
    <xdr:to>
      <xdr:col>13</xdr:col>
      <xdr:colOff>236220</xdr:colOff>
      <xdr:row>3</xdr:row>
      <xdr:rowOff>45720</xdr:rowOff>
    </xdr:to>
    <xdr:pic>
      <xdr:nvPicPr>
        <xdr:cNvPr id="2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11540" y="220980"/>
          <a:ext cx="12192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22860</xdr:rowOff>
    </xdr:from>
    <xdr:to>
      <xdr:col>9</xdr:col>
      <xdr:colOff>228601</xdr:colOff>
      <xdr:row>3</xdr:row>
      <xdr:rowOff>152400</xdr:rowOff>
    </xdr:to>
    <xdr:pic>
      <xdr:nvPicPr>
        <xdr:cNvPr id="3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0440" y="22860"/>
          <a:ext cx="883920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373380</xdr:colOff>
      <xdr:row>0</xdr:row>
      <xdr:rowOff>0</xdr:rowOff>
    </xdr:from>
    <xdr:to>
      <xdr:col>9</xdr:col>
      <xdr:colOff>274320</xdr:colOff>
      <xdr:row>3</xdr:row>
      <xdr:rowOff>175260</xdr:rowOff>
    </xdr:to>
    <xdr:pic>
      <xdr:nvPicPr>
        <xdr:cNvPr id="2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04760" y="0"/>
          <a:ext cx="86106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457200</xdr:colOff>
      <xdr:row>0</xdr:row>
      <xdr:rowOff>167640</xdr:rowOff>
    </xdr:from>
    <xdr:to>
      <xdr:col>13</xdr:col>
      <xdr:colOff>129540</xdr:colOff>
      <xdr:row>2</xdr:row>
      <xdr:rowOff>220980</xdr:rowOff>
    </xdr:to>
    <xdr:pic>
      <xdr:nvPicPr>
        <xdr:cNvPr id="3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48700" y="167640"/>
          <a:ext cx="11811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7620</xdr:rowOff>
    </xdr:from>
    <xdr:to>
      <xdr:col>11</xdr:col>
      <xdr:colOff>441960</xdr:colOff>
      <xdr:row>3</xdr:row>
      <xdr:rowOff>60960</xdr:rowOff>
    </xdr:to>
    <xdr:pic>
      <xdr:nvPicPr>
        <xdr:cNvPr id="2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89820" y="236220"/>
          <a:ext cx="12192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0</xdr:row>
      <xdr:rowOff>53340</xdr:rowOff>
    </xdr:from>
    <xdr:to>
      <xdr:col>9</xdr:col>
      <xdr:colOff>190500</xdr:colOff>
      <xdr:row>3</xdr:row>
      <xdr:rowOff>175260</xdr:rowOff>
    </xdr:to>
    <xdr:pic>
      <xdr:nvPicPr>
        <xdr:cNvPr id="3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21140" y="53340"/>
          <a:ext cx="80772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0</xdr:row>
      <xdr:rowOff>182880</xdr:rowOff>
    </xdr:from>
    <xdr:to>
      <xdr:col>12</xdr:col>
      <xdr:colOff>411480</xdr:colOff>
      <xdr:row>3</xdr:row>
      <xdr:rowOff>7620</xdr:rowOff>
    </xdr:to>
    <xdr:pic>
      <xdr:nvPicPr>
        <xdr:cNvPr id="2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1940" y="182880"/>
          <a:ext cx="13487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0</xdr:row>
      <xdr:rowOff>0</xdr:rowOff>
    </xdr:from>
    <xdr:to>
      <xdr:col>8</xdr:col>
      <xdr:colOff>464820</xdr:colOff>
      <xdr:row>4</xdr:row>
      <xdr:rowOff>45720</xdr:rowOff>
    </xdr:to>
    <xdr:pic>
      <xdr:nvPicPr>
        <xdr:cNvPr id="3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8086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423334</xdr:colOff>
      <xdr:row>1</xdr:row>
      <xdr:rowOff>7620</xdr:rowOff>
    </xdr:from>
    <xdr:to>
      <xdr:col>12</xdr:col>
      <xdr:colOff>374227</xdr:colOff>
      <xdr:row>3</xdr:row>
      <xdr:rowOff>60960</xdr:rowOff>
    </xdr:to>
    <xdr:pic>
      <xdr:nvPicPr>
        <xdr:cNvPr id="4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97134" y="244687"/>
          <a:ext cx="1525693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1</xdr:row>
      <xdr:rowOff>30480</xdr:rowOff>
    </xdr:from>
    <xdr:to>
      <xdr:col>11</xdr:col>
      <xdr:colOff>292947</xdr:colOff>
      <xdr:row>3</xdr:row>
      <xdr:rowOff>83820</xdr:rowOff>
    </xdr:to>
    <xdr:pic>
      <xdr:nvPicPr>
        <xdr:cNvPr id="2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10307" y="267547"/>
          <a:ext cx="1285240" cy="527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198120</xdr:colOff>
      <xdr:row>0</xdr:row>
      <xdr:rowOff>91440</xdr:rowOff>
    </xdr:from>
    <xdr:to>
      <xdr:col>9</xdr:col>
      <xdr:colOff>99060</xdr:colOff>
      <xdr:row>4</xdr:row>
      <xdr:rowOff>83820</xdr:rowOff>
    </xdr:to>
    <xdr:pic>
      <xdr:nvPicPr>
        <xdr:cNvPr id="3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76360" y="91440"/>
          <a:ext cx="86106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0</xdr:row>
      <xdr:rowOff>190500</xdr:rowOff>
    </xdr:from>
    <xdr:to>
      <xdr:col>11</xdr:col>
      <xdr:colOff>266700</xdr:colOff>
      <xdr:row>3</xdr:row>
      <xdr:rowOff>15240</xdr:rowOff>
    </xdr:to>
    <xdr:pic>
      <xdr:nvPicPr>
        <xdr:cNvPr id="2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74580" y="190500"/>
          <a:ext cx="10591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129540</xdr:colOff>
      <xdr:row>0</xdr:row>
      <xdr:rowOff>91440</xdr:rowOff>
    </xdr:from>
    <xdr:to>
      <xdr:col>8</xdr:col>
      <xdr:colOff>449580</xdr:colOff>
      <xdr:row>4</xdr:row>
      <xdr:rowOff>22860</xdr:rowOff>
    </xdr:to>
    <xdr:pic>
      <xdr:nvPicPr>
        <xdr:cNvPr id="3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07780" y="91440"/>
          <a:ext cx="8001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7620</xdr:rowOff>
    </xdr:from>
    <xdr:to>
      <xdr:col>11</xdr:col>
      <xdr:colOff>441960</xdr:colOff>
      <xdr:row>3</xdr:row>
      <xdr:rowOff>60960</xdr:rowOff>
    </xdr:to>
    <xdr:pic>
      <xdr:nvPicPr>
        <xdr:cNvPr id="4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6200" y="242570"/>
          <a:ext cx="1527810" cy="52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0</xdr:row>
      <xdr:rowOff>53340</xdr:rowOff>
    </xdr:from>
    <xdr:to>
      <xdr:col>9</xdr:col>
      <xdr:colOff>190500</xdr:colOff>
      <xdr:row>3</xdr:row>
      <xdr:rowOff>175260</xdr:rowOff>
    </xdr:to>
    <xdr:pic>
      <xdr:nvPicPr>
        <xdr:cNvPr id="5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1200" y="53340"/>
          <a:ext cx="825500" cy="826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213360</xdr:rowOff>
    </xdr:from>
    <xdr:to>
      <xdr:col>11</xdr:col>
      <xdr:colOff>266700</xdr:colOff>
      <xdr:row>3</xdr:row>
      <xdr:rowOff>38100</xdr:rowOff>
    </xdr:to>
    <xdr:pic>
      <xdr:nvPicPr>
        <xdr:cNvPr id="2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14560" y="213360"/>
          <a:ext cx="12192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2049780</xdr:colOff>
      <xdr:row>0</xdr:row>
      <xdr:rowOff>0</xdr:rowOff>
    </xdr:from>
    <xdr:to>
      <xdr:col>8</xdr:col>
      <xdr:colOff>373380</xdr:colOff>
      <xdr:row>3</xdr:row>
      <xdr:rowOff>167640</xdr:rowOff>
    </xdr:to>
    <xdr:pic>
      <xdr:nvPicPr>
        <xdr:cNvPr id="3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70620" y="0"/>
          <a:ext cx="85344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1</xdr:row>
      <xdr:rowOff>7620</xdr:rowOff>
    </xdr:from>
    <xdr:to>
      <xdr:col>11</xdr:col>
      <xdr:colOff>441960</xdr:colOff>
      <xdr:row>3</xdr:row>
      <xdr:rowOff>60960</xdr:rowOff>
    </xdr:to>
    <xdr:pic>
      <xdr:nvPicPr>
        <xdr:cNvPr id="4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6200" y="242570"/>
          <a:ext cx="1527810" cy="52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</xdr:colOff>
      <xdr:row>0</xdr:row>
      <xdr:rowOff>0</xdr:rowOff>
    </xdr:from>
    <xdr:to>
      <xdr:col>9</xdr:col>
      <xdr:colOff>99059</xdr:colOff>
      <xdr:row>4</xdr:row>
      <xdr:rowOff>91440</xdr:rowOff>
    </xdr:to>
    <xdr:pic>
      <xdr:nvPicPr>
        <xdr:cNvPr id="3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28460" y="0"/>
          <a:ext cx="96012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350520</xdr:colOff>
      <xdr:row>0</xdr:row>
      <xdr:rowOff>167640</xdr:rowOff>
    </xdr:from>
    <xdr:to>
      <xdr:col>12</xdr:col>
      <xdr:colOff>60960</xdr:colOff>
      <xdr:row>2</xdr:row>
      <xdr:rowOff>220980</xdr:rowOff>
    </xdr:to>
    <xdr:pic>
      <xdr:nvPicPr>
        <xdr:cNvPr id="4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40040" y="167640"/>
          <a:ext cx="12192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</xdr:row>
      <xdr:rowOff>7620</xdr:rowOff>
    </xdr:from>
    <xdr:to>
      <xdr:col>11</xdr:col>
      <xdr:colOff>441960</xdr:colOff>
      <xdr:row>3</xdr:row>
      <xdr:rowOff>60960</xdr:rowOff>
    </xdr:to>
    <xdr:pic>
      <xdr:nvPicPr>
        <xdr:cNvPr id="5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6200" y="242570"/>
          <a:ext cx="1527810" cy="52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0</xdr:row>
      <xdr:rowOff>53340</xdr:rowOff>
    </xdr:from>
    <xdr:to>
      <xdr:col>9</xdr:col>
      <xdr:colOff>190499</xdr:colOff>
      <xdr:row>3</xdr:row>
      <xdr:rowOff>175260</xdr:rowOff>
    </xdr:to>
    <xdr:pic>
      <xdr:nvPicPr>
        <xdr:cNvPr id="6" name="znak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1200" y="53340"/>
          <a:ext cx="825500" cy="826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opLeftCell="B1" zoomScale="75" zoomScaleNormal="75" workbookViewId="0">
      <selection activeCell="AA7" sqref="AA7:AA19"/>
    </sheetView>
  </sheetViews>
  <sheetFormatPr defaultRowHeight="14.5"/>
  <cols>
    <col min="1" max="1" width="5.36328125" customWidth="1"/>
    <col min="2" max="2" width="9.453125" customWidth="1"/>
    <col min="3" max="3" width="8.08984375" customWidth="1"/>
    <col min="4" max="4" width="17" customWidth="1"/>
    <col min="5" max="5" width="8" customWidth="1"/>
    <col min="6" max="6" width="16.54296875" customWidth="1"/>
    <col min="7" max="7" width="15.6328125" customWidth="1"/>
    <col min="8" max="10" width="7" customWidth="1"/>
    <col min="11" max="11" width="7.81640625" customWidth="1"/>
    <col min="12" max="12" width="9.08984375" customWidth="1"/>
    <col min="13" max="16" width="7" customWidth="1"/>
    <col min="17" max="17" width="8" customWidth="1"/>
    <col min="18" max="21" width="7" customWidth="1"/>
    <col min="22" max="22" width="8" customWidth="1"/>
    <col min="23" max="26" width="7" customWidth="1"/>
    <col min="27" max="28" width="8" customWidth="1"/>
    <col min="29" max="30" width="30" customWidth="1"/>
    <col min="31" max="31" width="15" customWidth="1"/>
  </cols>
  <sheetData>
    <row r="1" spans="1:30" ht="18.5">
      <c r="D1" s="7" t="s">
        <v>165</v>
      </c>
    </row>
    <row r="2" spans="1:30" ht="18.5">
      <c r="D2" s="7" t="s">
        <v>166</v>
      </c>
    </row>
    <row r="3" spans="1:30" ht="18.5">
      <c r="D3" s="1" t="s">
        <v>2</v>
      </c>
    </row>
    <row r="6" spans="1:30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204</v>
      </c>
      <c r="K6" s="11" t="s">
        <v>202</v>
      </c>
      <c r="L6" s="2" t="s">
        <v>13</v>
      </c>
      <c r="M6" s="2" t="s">
        <v>10</v>
      </c>
      <c r="N6" s="2" t="s">
        <v>11</v>
      </c>
      <c r="O6" s="2" t="s">
        <v>204</v>
      </c>
      <c r="P6" s="11" t="s">
        <v>202</v>
      </c>
      <c r="Q6" s="2" t="s">
        <v>14</v>
      </c>
      <c r="R6" s="2" t="s">
        <v>10</v>
      </c>
      <c r="S6" s="2" t="s">
        <v>11</v>
      </c>
      <c r="T6" s="2" t="s">
        <v>204</v>
      </c>
      <c r="U6" s="11" t="s">
        <v>202</v>
      </c>
      <c r="V6" s="2" t="s">
        <v>15</v>
      </c>
      <c r="W6" s="2" t="s">
        <v>10</v>
      </c>
      <c r="X6" s="2" t="s">
        <v>11</v>
      </c>
      <c r="Y6" s="2" t="s">
        <v>204</v>
      </c>
      <c r="Z6" s="11" t="s">
        <v>202</v>
      </c>
      <c r="AA6" s="2" t="s">
        <v>16</v>
      </c>
      <c r="AB6" s="2" t="s">
        <v>17</v>
      </c>
      <c r="AC6" s="10"/>
      <c r="AD6" s="10"/>
    </row>
    <row r="7" spans="1:30">
      <c r="A7" t="s">
        <v>183</v>
      </c>
      <c r="B7">
        <v>473429</v>
      </c>
      <c r="C7">
        <v>4792</v>
      </c>
      <c r="D7" t="s">
        <v>28</v>
      </c>
      <c r="E7" s="9">
        <v>2010</v>
      </c>
      <c r="F7" t="s">
        <v>167</v>
      </c>
      <c r="G7" s="8" t="s">
        <v>174</v>
      </c>
      <c r="H7" s="3">
        <v>6</v>
      </c>
      <c r="I7" s="3">
        <v>10</v>
      </c>
      <c r="J7" s="3">
        <v>1.85</v>
      </c>
      <c r="K7" s="3">
        <v>0</v>
      </c>
      <c r="L7" s="4">
        <f>H7+I7-J7-K7</f>
        <v>14.15</v>
      </c>
      <c r="M7" s="3">
        <v>6</v>
      </c>
      <c r="N7" s="3">
        <v>10</v>
      </c>
      <c r="O7" s="3">
        <v>1.05</v>
      </c>
      <c r="P7" s="3">
        <v>0</v>
      </c>
      <c r="Q7" s="4">
        <f>M7+N7-O7-P7</f>
        <v>14.95</v>
      </c>
      <c r="R7" s="3">
        <v>6</v>
      </c>
      <c r="S7" s="3">
        <v>10</v>
      </c>
      <c r="T7" s="3">
        <v>1.1499999999999999</v>
      </c>
      <c r="U7" s="3">
        <v>0</v>
      </c>
      <c r="V7" s="4">
        <f>R7+S7-T7-U7</f>
        <v>14.85</v>
      </c>
      <c r="W7" s="3">
        <v>6</v>
      </c>
      <c r="X7" s="3">
        <v>10</v>
      </c>
      <c r="Y7" s="3">
        <v>1.55</v>
      </c>
      <c r="Z7" s="3">
        <v>0</v>
      </c>
      <c r="AA7" s="4">
        <f>W7+X7-Y7-Z7</f>
        <v>14.45</v>
      </c>
      <c r="AB7" s="4">
        <f>L7+Q7+V7+AA7</f>
        <v>58.400000000000006</v>
      </c>
    </row>
    <row r="8" spans="1:30">
      <c r="A8" t="s">
        <v>184</v>
      </c>
      <c r="B8">
        <v>956013</v>
      </c>
      <c r="C8">
        <v>4792</v>
      </c>
      <c r="D8" t="s">
        <v>26</v>
      </c>
      <c r="E8" s="9">
        <v>2010</v>
      </c>
      <c r="F8" t="s">
        <v>167</v>
      </c>
      <c r="G8" s="8" t="s">
        <v>174</v>
      </c>
      <c r="H8" s="3">
        <v>6</v>
      </c>
      <c r="I8" s="3">
        <v>10</v>
      </c>
      <c r="J8" s="3">
        <v>2.2000000000000002</v>
      </c>
      <c r="K8" s="3">
        <v>0</v>
      </c>
      <c r="L8" s="4">
        <f>H8+I8-J8</f>
        <v>13.8</v>
      </c>
      <c r="M8" s="3">
        <v>6</v>
      </c>
      <c r="N8" s="3">
        <v>10</v>
      </c>
      <c r="O8" s="3">
        <v>1.25</v>
      </c>
      <c r="P8" s="3">
        <v>0</v>
      </c>
      <c r="Q8" s="4">
        <f t="shared" ref="Q8:Q24" si="0">M8+N8-O8-P8</f>
        <v>14.75</v>
      </c>
      <c r="R8" s="3">
        <v>6</v>
      </c>
      <c r="S8" s="3">
        <v>10</v>
      </c>
      <c r="T8" s="3">
        <v>1.5</v>
      </c>
      <c r="U8" s="3">
        <v>0</v>
      </c>
      <c r="V8" s="4">
        <f t="shared" ref="V8:V24" si="1">R8+S8-T8-U8</f>
        <v>14.5</v>
      </c>
      <c r="W8" s="3">
        <v>6</v>
      </c>
      <c r="X8" s="3">
        <v>10</v>
      </c>
      <c r="Y8" s="3">
        <v>2.2000000000000002</v>
      </c>
      <c r="Z8" s="3">
        <v>0</v>
      </c>
      <c r="AA8" s="4">
        <f t="shared" ref="AA8:AA24" si="2">W8+X8-Y8-Z8</f>
        <v>13.8</v>
      </c>
      <c r="AB8" s="4">
        <f>L8+Q8+V8+AA8</f>
        <v>56.849999999999994</v>
      </c>
    </row>
    <row r="9" spans="1:30">
      <c r="A9" t="s">
        <v>185</v>
      </c>
      <c r="D9" t="s">
        <v>136</v>
      </c>
      <c r="E9" s="9">
        <v>2009</v>
      </c>
      <c r="F9" t="s">
        <v>134</v>
      </c>
      <c r="G9" s="8" t="s">
        <v>135</v>
      </c>
      <c r="H9" s="3">
        <v>6</v>
      </c>
      <c r="I9" s="3">
        <v>10</v>
      </c>
      <c r="J9" s="3">
        <v>1.75</v>
      </c>
      <c r="K9" s="3">
        <v>0</v>
      </c>
      <c r="L9" s="4">
        <f>H9+I9-J9</f>
        <v>14.25</v>
      </c>
      <c r="M9" s="3">
        <v>6</v>
      </c>
      <c r="N9" s="3">
        <v>10</v>
      </c>
      <c r="O9" s="3">
        <v>1.6</v>
      </c>
      <c r="P9" s="3">
        <v>0</v>
      </c>
      <c r="Q9" s="4">
        <f t="shared" si="0"/>
        <v>14.4</v>
      </c>
      <c r="R9" s="3">
        <v>6</v>
      </c>
      <c r="S9" s="3">
        <v>10</v>
      </c>
      <c r="T9" s="3">
        <v>1.4</v>
      </c>
      <c r="U9" s="3">
        <v>0</v>
      </c>
      <c r="V9" s="4">
        <f t="shared" si="1"/>
        <v>14.6</v>
      </c>
      <c r="W9" s="3">
        <v>6</v>
      </c>
      <c r="X9" s="3">
        <v>10</v>
      </c>
      <c r="Y9" s="3">
        <v>2.65</v>
      </c>
      <c r="Z9" s="3">
        <v>0</v>
      </c>
      <c r="AA9" s="4">
        <f t="shared" si="2"/>
        <v>13.35</v>
      </c>
      <c r="AB9" s="4">
        <f>L9+Q9+V9+AA9</f>
        <v>56.6</v>
      </c>
    </row>
    <row r="10" spans="1:30">
      <c r="A10" t="s">
        <v>186</v>
      </c>
      <c r="B10">
        <v>623515</v>
      </c>
      <c r="C10">
        <v>4792</v>
      </c>
      <c r="D10" t="s">
        <v>30</v>
      </c>
      <c r="E10" s="9">
        <v>2011</v>
      </c>
      <c r="F10" t="s">
        <v>167</v>
      </c>
      <c r="G10" s="8" t="s">
        <v>174</v>
      </c>
      <c r="H10" s="3">
        <v>6</v>
      </c>
      <c r="I10" s="3">
        <v>10</v>
      </c>
      <c r="J10" s="3">
        <v>1.3</v>
      </c>
      <c r="K10" s="3">
        <v>0</v>
      </c>
      <c r="L10" s="4">
        <f>H10+I10-J10</f>
        <v>14.7</v>
      </c>
      <c r="M10" s="3">
        <v>6</v>
      </c>
      <c r="N10" s="3">
        <v>10</v>
      </c>
      <c r="O10" s="3">
        <v>1.95</v>
      </c>
      <c r="P10" s="3">
        <v>0</v>
      </c>
      <c r="Q10" s="4">
        <f t="shared" si="0"/>
        <v>14.05</v>
      </c>
      <c r="R10" s="3">
        <v>6</v>
      </c>
      <c r="S10" s="3">
        <v>10</v>
      </c>
      <c r="T10" s="3">
        <v>1.55</v>
      </c>
      <c r="U10" s="3">
        <v>0</v>
      </c>
      <c r="V10" s="4">
        <f t="shared" si="1"/>
        <v>14.45</v>
      </c>
      <c r="W10" s="3">
        <v>6</v>
      </c>
      <c r="X10" s="3">
        <v>10</v>
      </c>
      <c r="Y10" s="3">
        <v>2.75</v>
      </c>
      <c r="Z10" s="3">
        <v>0</v>
      </c>
      <c r="AA10" s="4">
        <f t="shared" si="2"/>
        <v>13.25</v>
      </c>
      <c r="AB10" s="4">
        <f>L10+Q10+V10+AA10</f>
        <v>56.45</v>
      </c>
    </row>
    <row r="11" spans="1:30">
      <c r="A11" t="s">
        <v>187</v>
      </c>
      <c r="B11">
        <v>206426</v>
      </c>
      <c r="C11">
        <v>1482</v>
      </c>
      <c r="D11" t="s">
        <v>38</v>
      </c>
      <c r="E11" s="9">
        <v>2010</v>
      </c>
      <c r="F11" s="6" t="s">
        <v>169</v>
      </c>
      <c r="G11" s="8" t="s">
        <v>41</v>
      </c>
      <c r="H11" s="3">
        <v>6</v>
      </c>
      <c r="I11" s="3">
        <v>10</v>
      </c>
      <c r="J11" s="3">
        <v>2.25</v>
      </c>
      <c r="K11" s="3">
        <v>0</v>
      </c>
      <c r="L11" s="4">
        <f>H11+I11-J11</f>
        <v>13.75</v>
      </c>
      <c r="M11" s="3">
        <v>6</v>
      </c>
      <c r="N11" s="3">
        <v>10</v>
      </c>
      <c r="O11" s="3">
        <v>1.7</v>
      </c>
      <c r="P11" s="3">
        <v>0</v>
      </c>
      <c r="Q11" s="4">
        <f t="shared" si="0"/>
        <v>14.3</v>
      </c>
      <c r="R11" s="3">
        <v>6</v>
      </c>
      <c r="S11" s="3">
        <v>10</v>
      </c>
      <c r="T11" s="3">
        <v>1.5</v>
      </c>
      <c r="U11" s="3">
        <v>0</v>
      </c>
      <c r="V11" s="4">
        <f t="shared" si="1"/>
        <v>14.5</v>
      </c>
      <c r="W11" s="3">
        <v>6</v>
      </c>
      <c r="X11" s="3">
        <v>10</v>
      </c>
      <c r="Y11" s="3">
        <v>2.4</v>
      </c>
      <c r="Z11" s="3">
        <v>0</v>
      </c>
      <c r="AA11" s="4">
        <f t="shared" si="2"/>
        <v>13.6</v>
      </c>
      <c r="AB11" s="4">
        <f>L11+Q11+V11+AA11</f>
        <v>56.15</v>
      </c>
    </row>
    <row r="12" spans="1:30">
      <c r="A12" t="s">
        <v>188</v>
      </c>
      <c r="B12">
        <v>475826</v>
      </c>
      <c r="C12">
        <v>4792</v>
      </c>
      <c r="D12" t="s">
        <v>27</v>
      </c>
      <c r="E12" s="9">
        <v>2010</v>
      </c>
      <c r="F12" t="s">
        <v>167</v>
      </c>
      <c r="G12" s="8" t="s">
        <v>174</v>
      </c>
      <c r="H12" s="3">
        <v>6</v>
      </c>
      <c r="I12" s="3">
        <v>10</v>
      </c>
      <c r="J12" s="3">
        <v>1.55</v>
      </c>
      <c r="K12" s="3">
        <v>0</v>
      </c>
      <c r="L12" s="4">
        <f>H12+I12-J12</f>
        <v>14.45</v>
      </c>
      <c r="M12" s="3">
        <v>6</v>
      </c>
      <c r="N12" s="3">
        <v>10</v>
      </c>
      <c r="O12" s="3">
        <v>2.2000000000000002</v>
      </c>
      <c r="P12" s="3">
        <v>0</v>
      </c>
      <c r="Q12" s="4">
        <f t="shared" si="0"/>
        <v>13.8</v>
      </c>
      <c r="R12" s="3">
        <v>6</v>
      </c>
      <c r="S12" s="3">
        <v>10</v>
      </c>
      <c r="T12" s="3">
        <v>1.55</v>
      </c>
      <c r="U12" s="3">
        <v>0</v>
      </c>
      <c r="V12" s="4">
        <f t="shared" si="1"/>
        <v>14.45</v>
      </c>
      <c r="W12" s="3">
        <v>6</v>
      </c>
      <c r="X12" s="3">
        <v>10</v>
      </c>
      <c r="Y12" s="3">
        <v>2.7</v>
      </c>
      <c r="Z12" s="3">
        <v>0</v>
      </c>
      <c r="AA12" s="4">
        <f t="shared" si="2"/>
        <v>13.3</v>
      </c>
      <c r="AB12" s="4">
        <f>L12+Q12+V12+AA12</f>
        <v>56</v>
      </c>
    </row>
    <row r="13" spans="1:30">
      <c r="A13" t="s">
        <v>189</v>
      </c>
      <c r="B13">
        <v>676035</v>
      </c>
      <c r="C13">
        <v>5995</v>
      </c>
      <c r="D13" t="s">
        <v>24</v>
      </c>
      <c r="E13" s="9">
        <v>2010</v>
      </c>
      <c r="F13" s="6" t="s">
        <v>168</v>
      </c>
      <c r="G13" s="8" t="s">
        <v>23</v>
      </c>
      <c r="H13" s="3">
        <v>6</v>
      </c>
      <c r="I13" s="3">
        <v>10</v>
      </c>
      <c r="J13" s="3">
        <v>1.9</v>
      </c>
      <c r="K13" s="3">
        <v>0</v>
      </c>
      <c r="L13" s="4">
        <f>H13+I13-J13</f>
        <v>14.1</v>
      </c>
      <c r="M13" s="3">
        <v>6</v>
      </c>
      <c r="N13" s="3">
        <v>10</v>
      </c>
      <c r="O13" s="3">
        <v>2.5499999999999998</v>
      </c>
      <c r="P13" s="3">
        <v>0</v>
      </c>
      <c r="Q13" s="4">
        <f t="shared" si="0"/>
        <v>13.45</v>
      </c>
      <c r="R13" s="3">
        <v>6</v>
      </c>
      <c r="S13" s="3">
        <v>10</v>
      </c>
      <c r="T13" s="3">
        <v>2</v>
      </c>
      <c r="U13" s="3">
        <v>0</v>
      </c>
      <c r="V13" s="4">
        <f t="shared" si="1"/>
        <v>14</v>
      </c>
      <c r="W13" s="3">
        <v>6</v>
      </c>
      <c r="X13" s="3">
        <v>10</v>
      </c>
      <c r="Y13" s="3">
        <v>2.5499999999999998</v>
      </c>
      <c r="Z13" s="3">
        <v>0</v>
      </c>
      <c r="AA13" s="4">
        <f t="shared" si="2"/>
        <v>13.45</v>
      </c>
      <c r="AB13" s="4">
        <f>L13+Q13+V13+AA13</f>
        <v>55</v>
      </c>
    </row>
    <row r="14" spans="1:30">
      <c r="A14" t="s">
        <v>190</v>
      </c>
      <c r="D14" t="s">
        <v>133</v>
      </c>
      <c r="E14" s="9">
        <v>2009</v>
      </c>
      <c r="F14" t="s">
        <v>134</v>
      </c>
      <c r="G14" s="8" t="s">
        <v>135</v>
      </c>
      <c r="H14" s="3">
        <v>6</v>
      </c>
      <c r="I14" s="3">
        <v>10</v>
      </c>
      <c r="J14" s="3">
        <v>2.0499999999999998</v>
      </c>
      <c r="K14" s="3">
        <v>0</v>
      </c>
      <c r="L14" s="4">
        <f>H14+I14-J14</f>
        <v>13.95</v>
      </c>
      <c r="M14" s="3">
        <v>6</v>
      </c>
      <c r="N14" s="3">
        <v>10</v>
      </c>
      <c r="O14" s="3">
        <v>1.85</v>
      </c>
      <c r="P14" s="3">
        <v>0</v>
      </c>
      <c r="Q14" s="4">
        <f t="shared" si="0"/>
        <v>14.15</v>
      </c>
      <c r="R14" s="3">
        <v>6</v>
      </c>
      <c r="S14" s="3">
        <v>10</v>
      </c>
      <c r="T14" s="3">
        <v>2.5499999999999998</v>
      </c>
      <c r="U14" s="3">
        <v>0</v>
      </c>
      <c r="V14" s="4">
        <f t="shared" si="1"/>
        <v>13.45</v>
      </c>
      <c r="W14" s="3">
        <v>6</v>
      </c>
      <c r="X14" s="3">
        <v>10</v>
      </c>
      <c r="Y14" s="3">
        <v>3.9</v>
      </c>
      <c r="Z14" s="3">
        <v>0</v>
      </c>
      <c r="AA14" s="4">
        <f t="shared" si="2"/>
        <v>12.1</v>
      </c>
      <c r="AB14" s="4">
        <f>L14+Q14+V14+AA14</f>
        <v>53.65</v>
      </c>
    </row>
    <row r="15" spans="1:30">
      <c r="A15" t="s">
        <v>191</v>
      </c>
      <c r="B15">
        <v>475120</v>
      </c>
      <c r="C15">
        <v>5995</v>
      </c>
      <c r="D15" t="s">
        <v>25</v>
      </c>
      <c r="E15" s="9">
        <v>2009</v>
      </c>
      <c r="F15" s="6" t="s">
        <v>168</v>
      </c>
      <c r="G15" s="8" t="s">
        <v>23</v>
      </c>
      <c r="H15" s="3">
        <v>6</v>
      </c>
      <c r="I15" s="3">
        <v>10</v>
      </c>
      <c r="J15" s="3">
        <v>2.5499999999999998</v>
      </c>
      <c r="K15" s="3">
        <v>0</v>
      </c>
      <c r="L15" s="4">
        <f>H15+I15-J15</f>
        <v>13.45</v>
      </c>
      <c r="M15" s="3">
        <v>6</v>
      </c>
      <c r="N15" s="3">
        <v>10</v>
      </c>
      <c r="O15" s="3">
        <v>2.35</v>
      </c>
      <c r="P15" s="3">
        <v>0</v>
      </c>
      <c r="Q15" s="4">
        <f t="shared" si="0"/>
        <v>13.65</v>
      </c>
      <c r="R15" s="3">
        <v>6</v>
      </c>
      <c r="S15" s="3">
        <v>10</v>
      </c>
      <c r="T15" s="3">
        <v>2.95</v>
      </c>
      <c r="U15" s="3">
        <v>0</v>
      </c>
      <c r="V15" s="4">
        <f t="shared" si="1"/>
        <v>13.05</v>
      </c>
      <c r="W15" s="3">
        <v>6</v>
      </c>
      <c r="X15" s="3">
        <v>10</v>
      </c>
      <c r="Y15" s="3">
        <v>2.85</v>
      </c>
      <c r="Z15" s="3">
        <v>0</v>
      </c>
      <c r="AA15" s="4">
        <f t="shared" si="2"/>
        <v>13.15</v>
      </c>
      <c r="AB15" s="4">
        <f>L15+Q15+V15+AA15</f>
        <v>53.300000000000004</v>
      </c>
    </row>
    <row r="16" spans="1:30">
      <c r="A16" t="s">
        <v>192</v>
      </c>
      <c r="B16">
        <v>178761</v>
      </c>
      <c r="C16">
        <v>5995</v>
      </c>
      <c r="D16" t="s">
        <v>21</v>
      </c>
      <c r="E16" s="9">
        <v>2010</v>
      </c>
      <c r="F16" s="6" t="s">
        <v>168</v>
      </c>
      <c r="G16" s="8" t="s">
        <v>23</v>
      </c>
      <c r="H16" s="3">
        <v>6</v>
      </c>
      <c r="I16" s="3">
        <v>10</v>
      </c>
      <c r="J16" s="3">
        <v>1.7</v>
      </c>
      <c r="K16" s="3">
        <v>0</v>
      </c>
      <c r="L16" s="4">
        <f>H16+I16-J16</f>
        <v>14.3</v>
      </c>
      <c r="M16" s="3">
        <v>6</v>
      </c>
      <c r="N16" s="3">
        <v>10</v>
      </c>
      <c r="O16" s="3">
        <v>2.1</v>
      </c>
      <c r="P16" s="3">
        <v>0</v>
      </c>
      <c r="Q16" s="4">
        <f t="shared" si="0"/>
        <v>13.9</v>
      </c>
      <c r="R16" s="3">
        <v>6</v>
      </c>
      <c r="S16" s="3">
        <v>10</v>
      </c>
      <c r="T16" s="3">
        <v>2.2000000000000002</v>
      </c>
      <c r="U16" s="3">
        <v>0</v>
      </c>
      <c r="V16" s="4">
        <f t="shared" si="1"/>
        <v>13.8</v>
      </c>
      <c r="W16" s="3">
        <v>5.7</v>
      </c>
      <c r="X16" s="3">
        <v>10</v>
      </c>
      <c r="Y16" s="3">
        <v>3.4</v>
      </c>
      <c r="Z16" s="3">
        <v>1</v>
      </c>
      <c r="AA16" s="4">
        <f t="shared" si="2"/>
        <v>11.299999999999999</v>
      </c>
      <c r="AB16" s="4">
        <f>L16+Q16+V16+AA16</f>
        <v>53.3</v>
      </c>
    </row>
    <row r="17" spans="1:28">
      <c r="A17" t="s">
        <v>193</v>
      </c>
      <c r="B17">
        <v>731020</v>
      </c>
      <c r="C17">
        <v>1482</v>
      </c>
      <c r="D17" t="s">
        <v>40</v>
      </c>
      <c r="E17" s="9">
        <v>2009</v>
      </c>
      <c r="F17" s="6" t="s">
        <v>169</v>
      </c>
      <c r="G17" s="8" t="s">
        <v>39</v>
      </c>
      <c r="H17" s="3">
        <v>6</v>
      </c>
      <c r="I17" s="3">
        <v>10</v>
      </c>
      <c r="J17" s="3">
        <v>3.45</v>
      </c>
      <c r="K17" s="3">
        <v>0</v>
      </c>
      <c r="L17" s="4">
        <f>H17+I17-J17</f>
        <v>12.55</v>
      </c>
      <c r="M17" s="3">
        <v>6</v>
      </c>
      <c r="N17" s="3">
        <v>10</v>
      </c>
      <c r="O17" s="3">
        <v>3.15</v>
      </c>
      <c r="P17" s="3">
        <v>0</v>
      </c>
      <c r="Q17" s="4">
        <f t="shared" si="0"/>
        <v>12.85</v>
      </c>
      <c r="R17" s="3">
        <v>6</v>
      </c>
      <c r="S17" s="3">
        <v>10</v>
      </c>
      <c r="T17" s="3">
        <v>1.65</v>
      </c>
      <c r="U17" s="3">
        <v>0</v>
      </c>
      <c r="V17" s="4">
        <f t="shared" si="1"/>
        <v>14.35</v>
      </c>
      <c r="W17" s="3">
        <v>6</v>
      </c>
      <c r="X17" s="3">
        <v>10</v>
      </c>
      <c r="Y17" s="3">
        <v>2.6</v>
      </c>
      <c r="Z17" s="3">
        <v>0</v>
      </c>
      <c r="AA17" s="4">
        <f t="shared" si="2"/>
        <v>13.4</v>
      </c>
      <c r="AB17" s="4">
        <f>L17+Q17+V17+AA17</f>
        <v>53.15</v>
      </c>
    </row>
    <row r="18" spans="1:28">
      <c r="A18" t="s">
        <v>194</v>
      </c>
      <c r="D18" t="s">
        <v>137</v>
      </c>
      <c r="E18" s="9">
        <v>2010</v>
      </c>
      <c r="F18" t="s">
        <v>134</v>
      </c>
      <c r="G18" s="8" t="s">
        <v>135</v>
      </c>
      <c r="H18" s="3">
        <v>6</v>
      </c>
      <c r="I18" s="3">
        <v>10</v>
      </c>
      <c r="J18" s="3">
        <v>2.2000000000000002</v>
      </c>
      <c r="K18" s="3">
        <v>0</v>
      </c>
      <c r="L18" s="4">
        <f>H18+I18-J18</f>
        <v>13.8</v>
      </c>
      <c r="M18" s="3">
        <v>6</v>
      </c>
      <c r="N18" s="3">
        <v>10</v>
      </c>
      <c r="O18" s="3">
        <v>1.65</v>
      </c>
      <c r="P18" s="3">
        <v>0</v>
      </c>
      <c r="Q18" s="4">
        <f t="shared" si="0"/>
        <v>14.35</v>
      </c>
      <c r="R18" s="3">
        <v>6</v>
      </c>
      <c r="S18" s="3">
        <v>10</v>
      </c>
      <c r="T18" s="3">
        <v>3.1</v>
      </c>
      <c r="U18" s="3">
        <v>0</v>
      </c>
      <c r="V18" s="4">
        <f t="shared" si="1"/>
        <v>12.9</v>
      </c>
      <c r="W18" s="3">
        <v>6</v>
      </c>
      <c r="X18" s="3">
        <v>10</v>
      </c>
      <c r="Y18" s="3">
        <v>4.1500000000000004</v>
      </c>
      <c r="Z18" s="3">
        <v>0</v>
      </c>
      <c r="AA18" s="4">
        <f t="shared" si="2"/>
        <v>11.85</v>
      </c>
      <c r="AB18" s="4">
        <f>L18+Q18+V18+AA18</f>
        <v>52.9</v>
      </c>
    </row>
    <row r="19" spans="1:28">
      <c r="A19" t="s">
        <v>195</v>
      </c>
      <c r="B19">
        <v>706365</v>
      </c>
      <c r="C19">
        <v>4792</v>
      </c>
      <c r="D19" t="s">
        <v>29</v>
      </c>
      <c r="E19" s="9">
        <v>2010</v>
      </c>
      <c r="F19" t="s">
        <v>167</v>
      </c>
      <c r="G19" s="8" t="s">
        <v>174</v>
      </c>
      <c r="H19" s="3">
        <v>6</v>
      </c>
      <c r="I19" s="3">
        <v>10</v>
      </c>
      <c r="J19" s="3">
        <v>2</v>
      </c>
      <c r="K19" s="3">
        <v>0</v>
      </c>
      <c r="L19" s="4">
        <f>H19+I19-J19</f>
        <v>14</v>
      </c>
      <c r="M19" s="3">
        <v>6</v>
      </c>
      <c r="N19" s="3">
        <v>10</v>
      </c>
      <c r="O19" s="3">
        <v>3.3</v>
      </c>
      <c r="P19" s="3">
        <v>0</v>
      </c>
      <c r="Q19" s="4">
        <f t="shared" si="0"/>
        <v>12.7</v>
      </c>
      <c r="R19" s="3">
        <v>5.8</v>
      </c>
      <c r="S19" s="3">
        <v>10</v>
      </c>
      <c r="T19" s="3">
        <v>3.5</v>
      </c>
      <c r="U19" s="3">
        <v>0</v>
      </c>
      <c r="V19" s="4">
        <f t="shared" si="1"/>
        <v>12.3</v>
      </c>
      <c r="W19" s="3">
        <v>6</v>
      </c>
      <c r="X19" s="3">
        <v>10</v>
      </c>
      <c r="Y19" s="3">
        <v>2.35</v>
      </c>
      <c r="Z19" s="3">
        <v>0</v>
      </c>
      <c r="AA19" s="4">
        <f t="shared" si="2"/>
        <v>13.65</v>
      </c>
      <c r="AB19" s="4">
        <f>L19+Q19+V19+AA19</f>
        <v>52.65</v>
      </c>
    </row>
    <row r="20" spans="1:28">
      <c r="A20" t="s">
        <v>196</v>
      </c>
      <c r="B20">
        <v>258425</v>
      </c>
      <c r="C20">
        <v>1482</v>
      </c>
      <c r="D20" t="s">
        <v>37</v>
      </c>
      <c r="E20" s="9">
        <v>2011</v>
      </c>
      <c r="F20" s="6" t="s">
        <v>169</v>
      </c>
      <c r="G20" s="8" t="s">
        <v>41</v>
      </c>
      <c r="H20" s="3">
        <v>6</v>
      </c>
      <c r="I20" s="3">
        <v>10</v>
      </c>
      <c r="J20" s="3">
        <v>2.5499999999999998</v>
      </c>
      <c r="K20" s="3">
        <v>0</v>
      </c>
      <c r="L20" s="4">
        <f>H20+I20-J20</f>
        <v>13.45</v>
      </c>
      <c r="M20" s="3">
        <v>6</v>
      </c>
      <c r="N20" s="3">
        <v>10</v>
      </c>
      <c r="O20" s="3">
        <v>2</v>
      </c>
      <c r="P20" s="3">
        <v>0</v>
      </c>
      <c r="Q20" s="4">
        <f t="shared" si="0"/>
        <v>14</v>
      </c>
      <c r="R20" s="3">
        <v>6</v>
      </c>
      <c r="S20" s="3">
        <v>10</v>
      </c>
      <c r="T20" s="3">
        <v>3.1</v>
      </c>
      <c r="U20" s="3">
        <v>0</v>
      </c>
      <c r="V20" s="4">
        <f t="shared" si="1"/>
        <v>12.9</v>
      </c>
      <c r="W20" s="3">
        <v>6</v>
      </c>
      <c r="X20" s="3">
        <v>10</v>
      </c>
      <c r="Y20" s="3">
        <v>4.05</v>
      </c>
      <c r="Z20" s="3">
        <v>0</v>
      </c>
      <c r="AA20" s="4">
        <f t="shared" si="2"/>
        <v>11.95</v>
      </c>
      <c r="AB20" s="4">
        <f>L20+Q20+V20+AA20</f>
        <v>52.3</v>
      </c>
    </row>
    <row r="21" spans="1:28">
      <c r="A21" t="s">
        <v>197</v>
      </c>
      <c r="C21">
        <v>1482</v>
      </c>
      <c r="D21" t="s">
        <v>182</v>
      </c>
      <c r="E21" s="9">
        <v>2009</v>
      </c>
      <c r="F21" s="6" t="s">
        <v>169</v>
      </c>
      <c r="G21" s="8" t="s">
        <v>41</v>
      </c>
      <c r="H21" s="3">
        <v>6</v>
      </c>
      <c r="I21" s="3">
        <v>10</v>
      </c>
      <c r="J21" s="3">
        <v>1.7</v>
      </c>
      <c r="K21" s="3">
        <v>0</v>
      </c>
      <c r="L21" s="4">
        <f>H21+I21-J21</f>
        <v>14.3</v>
      </c>
      <c r="M21" s="3">
        <v>6</v>
      </c>
      <c r="N21" s="3">
        <v>10</v>
      </c>
      <c r="O21" s="3">
        <v>3.5</v>
      </c>
      <c r="P21" s="3">
        <v>0</v>
      </c>
      <c r="Q21" s="4">
        <f t="shared" si="0"/>
        <v>12.5</v>
      </c>
      <c r="R21" s="3">
        <v>5.7</v>
      </c>
      <c r="S21" s="3">
        <v>10</v>
      </c>
      <c r="T21" s="3">
        <v>3.55</v>
      </c>
      <c r="U21" s="3">
        <v>0</v>
      </c>
      <c r="V21" s="4">
        <f t="shared" si="1"/>
        <v>12.149999999999999</v>
      </c>
      <c r="W21" s="3">
        <v>6</v>
      </c>
      <c r="X21" s="3">
        <v>10</v>
      </c>
      <c r="Y21" s="3">
        <v>3.25</v>
      </c>
      <c r="Z21" s="3">
        <v>0</v>
      </c>
      <c r="AA21" s="4">
        <f t="shared" si="2"/>
        <v>12.75</v>
      </c>
      <c r="AB21" s="4">
        <f>L21+Q21+V21+AA21</f>
        <v>51.7</v>
      </c>
    </row>
    <row r="22" spans="1:28">
      <c r="A22" t="s">
        <v>198</v>
      </c>
      <c r="B22">
        <v>681353</v>
      </c>
      <c r="C22">
        <v>1482</v>
      </c>
      <c r="D22" t="s">
        <v>36</v>
      </c>
      <c r="E22" s="9">
        <v>2010</v>
      </c>
      <c r="F22" s="6" t="s">
        <v>169</v>
      </c>
      <c r="G22" s="8" t="s">
        <v>41</v>
      </c>
      <c r="H22" s="3">
        <v>6</v>
      </c>
      <c r="I22" s="3">
        <v>10</v>
      </c>
      <c r="J22" s="3">
        <v>2.5</v>
      </c>
      <c r="K22" s="3">
        <v>0</v>
      </c>
      <c r="L22" s="4">
        <f>H22+I22-J22</f>
        <v>13.5</v>
      </c>
      <c r="M22" s="3">
        <v>6</v>
      </c>
      <c r="N22" s="3">
        <v>10</v>
      </c>
      <c r="O22" s="3">
        <v>2.4500000000000002</v>
      </c>
      <c r="P22" s="3">
        <v>0</v>
      </c>
      <c r="Q22" s="4">
        <f t="shared" si="0"/>
        <v>13.55</v>
      </c>
      <c r="R22" s="3">
        <v>6</v>
      </c>
      <c r="S22" s="3">
        <v>10</v>
      </c>
      <c r="T22" s="3">
        <v>5.2</v>
      </c>
      <c r="U22" s="3">
        <v>0</v>
      </c>
      <c r="V22" s="4">
        <f t="shared" si="1"/>
        <v>10.8</v>
      </c>
      <c r="W22" s="3">
        <v>6</v>
      </c>
      <c r="X22" s="3">
        <v>10</v>
      </c>
      <c r="Y22" s="3">
        <v>2.2000000000000002</v>
      </c>
      <c r="Z22" s="3">
        <v>0</v>
      </c>
      <c r="AA22" s="4">
        <f t="shared" si="2"/>
        <v>13.8</v>
      </c>
      <c r="AB22" s="4">
        <f>L22+Q22+V22+AA22</f>
        <v>51.650000000000006</v>
      </c>
    </row>
    <row r="23" spans="1:28">
      <c r="A23" t="s">
        <v>199</v>
      </c>
      <c r="B23">
        <v>334109</v>
      </c>
      <c r="C23">
        <v>1482</v>
      </c>
      <c r="D23" t="s">
        <v>33</v>
      </c>
      <c r="E23" s="9">
        <v>2009</v>
      </c>
      <c r="F23" s="6" t="s">
        <v>169</v>
      </c>
      <c r="G23" s="8" t="s">
        <v>35</v>
      </c>
      <c r="H23" s="3">
        <v>6</v>
      </c>
      <c r="I23" s="3">
        <v>10</v>
      </c>
      <c r="J23" s="3">
        <v>4.2</v>
      </c>
      <c r="K23" s="3">
        <v>0</v>
      </c>
      <c r="L23" s="4">
        <f>H23+I23-J23</f>
        <v>11.8</v>
      </c>
      <c r="M23" s="3">
        <v>6</v>
      </c>
      <c r="N23" s="3">
        <v>10</v>
      </c>
      <c r="O23" s="3">
        <v>2.7</v>
      </c>
      <c r="P23" s="3">
        <v>0</v>
      </c>
      <c r="Q23" s="4">
        <f t="shared" si="0"/>
        <v>13.3</v>
      </c>
      <c r="R23" s="3">
        <v>6</v>
      </c>
      <c r="S23" s="3">
        <v>10</v>
      </c>
      <c r="T23" s="3">
        <v>3.55</v>
      </c>
      <c r="U23" s="3">
        <v>0</v>
      </c>
      <c r="V23" s="4">
        <f t="shared" si="1"/>
        <v>12.45</v>
      </c>
      <c r="W23" s="3">
        <v>6</v>
      </c>
      <c r="X23" s="3">
        <v>10</v>
      </c>
      <c r="Y23" s="3">
        <v>2.65</v>
      </c>
      <c r="Z23" s="3">
        <v>0</v>
      </c>
      <c r="AA23" s="4">
        <f t="shared" si="2"/>
        <v>13.35</v>
      </c>
      <c r="AB23" s="4">
        <f>L23+Q23+V23+AA23</f>
        <v>50.9</v>
      </c>
    </row>
    <row r="24" spans="1:28">
      <c r="A24" t="s">
        <v>200</v>
      </c>
      <c r="D24" t="s">
        <v>173</v>
      </c>
      <c r="E24" s="9">
        <v>2011</v>
      </c>
      <c r="F24" t="s">
        <v>169</v>
      </c>
      <c r="G24" s="8" t="s">
        <v>41</v>
      </c>
      <c r="H24" s="3">
        <v>6</v>
      </c>
      <c r="I24" s="3">
        <v>10</v>
      </c>
      <c r="J24" s="3">
        <v>2.9</v>
      </c>
      <c r="K24" s="3">
        <v>0</v>
      </c>
      <c r="L24" s="4">
        <f>H24+I24-J24</f>
        <v>13.1</v>
      </c>
      <c r="M24" s="3">
        <v>6</v>
      </c>
      <c r="N24" s="3">
        <v>10</v>
      </c>
      <c r="O24" s="3">
        <v>2.5</v>
      </c>
      <c r="P24" s="3">
        <v>0</v>
      </c>
      <c r="Q24" s="4">
        <f t="shared" si="0"/>
        <v>13.5</v>
      </c>
      <c r="R24" s="3">
        <v>6</v>
      </c>
      <c r="S24" s="3">
        <v>10</v>
      </c>
      <c r="T24" s="3">
        <v>4.25</v>
      </c>
      <c r="U24" s="3">
        <v>0</v>
      </c>
      <c r="V24" s="4">
        <f t="shared" si="1"/>
        <v>11.75</v>
      </c>
      <c r="W24" s="3">
        <v>6</v>
      </c>
      <c r="X24" s="3">
        <v>10</v>
      </c>
      <c r="Y24" s="3">
        <v>5.25</v>
      </c>
      <c r="Z24" s="3">
        <v>0</v>
      </c>
      <c r="AA24" s="4">
        <f t="shared" si="2"/>
        <v>10.75</v>
      </c>
      <c r="AB24" s="4">
        <f>L24+Q24+V24+AA24</f>
        <v>49.1</v>
      </c>
    </row>
    <row r="25" spans="1:28">
      <c r="H25" s="3"/>
      <c r="I25" s="3"/>
      <c r="J25" s="3"/>
      <c r="K25" s="3"/>
      <c r="L25" s="4"/>
      <c r="M25" s="3"/>
      <c r="N25" s="3"/>
      <c r="O25" s="3"/>
      <c r="P25" s="3"/>
      <c r="Q25" s="4"/>
      <c r="R25" s="3"/>
      <c r="S25" s="3"/>
      <c r="T25" s="3"/>
      <c r="U25" s="3"/>
      <c r="V25" s="4"/>
      <c r="W25" s="3"/>
      <c r="X25" s="3"/>
      <c r="Y25" s="3"/>
      <c r="Z25" s="3"/>
      <c r="AA25" s="4"/>
      <c r="AB25" s="4"/>
    </row>
    <row r="26" spans="1:28">
      <c r="H26" s="3"/>
      <c r="I26" s="3"/>
      <c r="J26" s="3"/>
      <c r="K26" s="3"/>
      <c r="L26" s="4"/>
      <c r="M26" s="3"/>
      <c r="N26" s="3"/>
      <c r="O26" s="3"/>
      <c r="P26" s="3"/>
      <c r="Q26" s="4"/>
      <c r="R26" s="3"/>
      <c r="S26" s="3"/>
      <c r="T26" s="3"/>
      <c r="U26" s="3"/>
      <c r="V26" s="4"/>
      <c r="W26" s="3"/>
      <c r="X26" s="3"/>
      <c r="Y26" s="3"/>
      <c r="Z26" s="3"/>
      <c r="AA26" s="4"/>
      <c r="AB26" s="4"/>
    </row>
    <row r="27" spans="1:28">
      <c r="H27" s="3"/>
      <c r="I27" s="3"/>
      <c r="J27" s="3"/>
      <c r="K27" s="3"/>
      <c r="L27" s="4"/>
      <c r="M27" s="3"/>
      <c r="N27" s="3"/>
      <c r="O27" s="3"/>
      <c r="P27" s="3"/>
      <c r="Q27" s="4"/>
      <c r="R27" s="3"/>
      <c r="S27" s="3"/>
      <c r="T27" s="3"/>
      <c r="U27" s="3"/>
      <c r="V27" s="4"/>
      <c r="W27" s="3"/>
      <c r="X27" s="3"/>
      <c r="Y27" s="3"/>
      <c r="Z27" s="3"/>
      <c r="AA27" s="4"/>
      <c r="AB27" s="4"/>
    </row>
  </sheetData>
  <sheetProtection formatCells="0" formatColumns="0" formatRows="0" insertColumns="0" insertRows="0" insertHyperlinks="0" deleteColumns="0" deleteRows="0" sort="0" autoFilter="0" pivotTables="0"/>
  <sortState ref="B7:AB24">
    <sortCondition descending="1" ref="AB7:AB24"/>
  </sortState>
  <pageMargins left="0" right="0" top="0.74803149606299213" bottom="0.74803149606299213" header="0.31496062992125984" footer="0.31496062992125984"/>
  <pageSetup paperSize="9" scale="72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6" sqref="A6"/>
    </sheetView>
  </sheetViews>
  <sheetFormatPr defaultRowHeight="14.5"/>
  <cols>
    <col min="1" max="3" width="30" customWidth="1"/>
  </cols>
  <sheetData>
    <row r="1" spans="1:3" ht="18.5">
      <c r="A1" s="1" t="s">
        <v>0</v>
      </c>
    </row>
    <row r="2" spans="1:3" ht="18.5">
      <c r="A2" s="1" t="s">
        <v>1</v>
      </c>
    </row>
    <row r="3" spans="1:3" ht="18.5">
      <c r="A3" s="1"/>
    </row>
    <row r="6" spans="1:3">
      <c r="A6" s="2" t="s">
        <v>6</v>
      </c>
      <c r="B6" s="2" t="s">
        <v>124</v>
      </c>
      <c r="C6" s="2" t="s">
        <v>125</v>
      </c>
    </row>
    <row r="7" spans="1:3">
      <c r="A7" t="s">
        <v>126</v>
      </c>
      <c r="B7" t="s">
        <v>127</v>
      </c>
      <c r="C7" t="s">
        <v>20</v>
      </c>
    </row>
    <row r="8" spans="1:3">
      <c r="A8" t="s">
        <v>128</v>
      </c>
      <c r="B8" t="s">
        <v>127</v>
      </c>
      <c r="C8" t="s">
        <v>20</v>
      </c>
    </row>
    <row r="9" spans="1:3">
      <c r="A9" t="s">
        <v>129</v>
      </c>
      <c r="B9" t="s">
        <v>130</v>
      </c>
      <c r="C9" t="s">
        <v>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6" sqref="A6"/>
    </sheetView>
  </sheetViews>
  <sheetFormatPr defaultRowHeight="14.5"/>
  <cols>
    <col min="1" max="2" width="30" customWidth="1"/>
  </cols>
  <sheetData>
    <row r="1" spans="1:2" ht="18.5">
      <c r="A1" s="1" t="s">
        <v>0</v>
      </c>
    </row>
    <row r="2" spans="1:2" ht="18.5">
      <c r="A2" s="1" t="s">
        <v>1</v>
      </c>
    </row>
    <row r="3" spans="1:2" ht="18.5">
      <c r="A3" s="1"/>
    </row>
    <row r="6" spans="1:2">
      <c r="A6" s="2" t="s">
        <v>125</v>
      </c>
      <c r="B6" s="2" t="s">
        <v>124</v>
      </c>
    </row>
    <row r="7" spans="1:2">
      <c r="A7" t="s">
        <v>20</v>
      </c>
      <c r="B7" t="s">
        <v>131</v>
      </c>
    </row>
    <row r="8" spans="1:2">
      <c r="A8" t="s">
        <v>34</v>
      </c>
      <c r="B8" t="s">
        <v>132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topLeftCell="D1" zoomScale="75" zoomScaleNormal="75" workbookViewId="0">
      <selection activeCell="AA23" sqref="AA23"/>
    </sheetView>
  </sheetViews>
  <sheetFormatPr defaultRowHeight="14.5"/>
  <cols>
    <col min="1" max="1" width="6.36328125" customWidth="1"/>
    <col min="2" max="2" width="8.90625" customWidth="1"/>
    <col min="3" max="3" width="10" customWidth="1"/>
    <col min="4" max="4" width="19" customWidth="1"/>
    <col min="5" max="5" width="8" customWidth="1"/>
    <col min="6" max="6" width="18.453125" customWidth="1"/>
    <col min="7" max="7" width="16.08984375" customWidth="1"/>
    <col min="8" max="11" width="7" customWidth="1"/>
    <col min="12" max="12" width="8" customWidth="1"/>
    <col min="13" max="16" width="7" customWidth="1"/>
    <col min="17" max="17" width="8" customWidth="1"/>
    <col min="18" max="21" width="7" customWidth="1"/>
    <col min="22" max="22" width="8" customWidth="1"/>
    <col min="23" max="26" width="7" customWidth="1"/>
    <col min="27" max="28" width="8" customWidth="1"/>
    <col min="29" max="30" width="30" customWidth="1"/>
    <col min="31" max="31" width="15" customWidth="1"/>
  </cols>
  <sheetData>
    <row r="1" spans="1:30" ht="18.5">
      <c r="D1" s="7" t="s">
        <v>165</v>
      </c>
    </row>
    <row r="2" spans="1:30" ht="18.5">
      <c r="D2" s="7" t="s">
        <v>166</v>
      </c>
    </row>
    <row r="3" spans="1:30" ht="18.5">
      <c r="D3" s="1" t="s">
        <v>42</v>
      </c>
    </row>
    <row r="6" spans="1:30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204</v>
      </c>
      <c r="K6" s="11" t="s">
        <v>202</v>
      </c>
      <c r="L6" s="2" t="s">
        <v>13</v>
      </c>
      <c r="M6" s="2" t="s">
        <v>10</v>
      </c>
      <c r="N6" s="2" t="s">
        <v>11</v>
      </c>
      <c r="O6" s="2" t="s">
        <v>204</v>
      </c>
      <c r="P6" s="11" t="s">
        <v>202</v>
      </c>
      <c r="Q6" s="2" t="s">
        <v>14</v>
      </c>
      <c r="R6" s="2" t="s">
        <v>10</v>
      </c>
      <c r="S6" s="2" t="s">
        <v>11</v>
      </c>
      <c r="T6" s="2" t="s">
        <v>204</v>
      </c>
      <c r="U6" s="11" t="s">
        <v>202</v>
      </c>
      <c r="V6" s="2" t="s">
        <v>15</v>
      </c>
      <c r="W6" s="2" t="s">
        <v>10</v>
      </c>
      <c r="X6" s="2" t="s">
        <v>11</v>
      </c>
      <c r="Y6" s="2" t="s">
        <v>204</v>
      </c>
      <c r="Z6" s="11" t="s">
        <v>202</v>
      </c>
      <c r="AA6" s="2" t="s">
        <v>16</v>
      </c>
      <c r="AB6" s="2" t="s">
        <v>17</v>
      </c>
      <c r="AC6" s="2" t="s">
        <v>18</v>
      </c>
      <c r="AD6" s="2" t="s">
        <v>19</v>
      </c>
    </row>
    <row r="7" spans="1:30">
      <c r="A7" t="s">
        <v>183</v>
      </c>
      <c r="B7">
        <v>194683</v>
      </c>
      <c r="C7">
        <v>4792</v>
      </c>
      <c r="D7" t="s">
        <v>54</v>
      </c>
      <c r="E7" s="9">
        <v>2009</v>
      </c>
      <c r="F7" s="6" t="s">
        <v>164</v>
      </c>
      <c r="G7" s="8" t="s">
        <v>53</v>
      </c>
      <c r="H7" s="3">
        <v>6</v>
      </c>
      <c r="I7" s="3">
        <v>10</v>
      </c>
      <c r="J7" s="3">
        <v>1.2</v>
      </c>
      <c r="K7" s="3">
        <v>0</v>
      </c>
      <c r="L7" s="4">
        <f>H7+I7-J7-K7</f>
        <v>14.8</v>
      </c>
      <c r="M7" s="3">
        <v>6.8</v>
      </c>
      <c r="N7" s="3">
        <v>10</v>
      </c>
      <c r="O7" s="3">
        <v>1.05</v>
      </c>
      <c r="P7" s="3">
        <v>0</v>
      </c>
      <c r="Q7" s="4">
        <f>M7+N7-O7-P7</f>
        <v>15.75</v>
      </c>
      <c r="R7" s="3">
        <v>6.1</v>
      </c>
      <c r="S7" s="3">
        <v>10</v>
      </c>
      <c r="T7" s="3">
        <v>0.75</v>
      </c>
      <c r="U7" s="3">
        <v>0</v>
      </c>
      <c r="V7" s="4">
        <f>R7+S7-T7-U7</f>
        <v>15.350000000000001</v>
      </c>
      <c r="W7" s="3">
        <v>6.7</v>
      </c>
      <c r="X7" s="3">
        <v>10</v>
      </c>
      <c r="Y7" s="3">
        <v>1.1000000000000001</v>
      </c>
      <c r="Z7" s="3">
        <v>0</v>
      </c>
      <c r="AA7" s="4">
        <f>W7+X7-Y7-Z7</f>
        <v>15.6</v>
      </c>
      <c r="AB7" s="4">
        <f>L7+Q7+V7+AA7</f>
        <v>61.500000000000007</v>
      </c>
    </row>
    <row r="8" spans="1:30">
      <c r="A8" t="s">
        <v>184</v>
      </c>
      <c r="B8">
        <v>134220</v>
      </c>
      <c r="C8">
        <v>8537</v>
      </c>
      <c r="D8" t="s">
        <v>43</v>
      </c>
      <c r="E8" s="9">
        <v>2010</v>
      </c>
      <c r="F8" s="6" t="s">
        <v>163</v>
      </c>
      <c r="G8" s="8" t="s">
        <v>45</v>
      </c>
      <c r="H8" s="3">
        <v>6</v>
      </c>
      <c r="I8" s="3">
        <v>10</v>
      </c>
      <c r="J8" s="3">
        <v>1.85</v>
      </c>
      <c r="K8" s="3">
        <v>0</v>
      </c>
      <c r="L8" s="4">
        <f>H8+I8-J8</f>
        <v>14.15</v>
      </c>
      <c r="M8" s="3">
        <v>6.8</v>
      </c>
      <c r="N8" s="3">
        <v>10</v>
      </c>
      <c r="O8" s="3">
        <v>1.2</v>
      </c>
      <c r="P8" s="3">
        <v>0</v>
      </c>
      <c r="Q8" s="4">
        <f>M8+N8-O8</f>
        <v>15.600000000000001</v>
      </c>
      <c r="R8" s="3">
        <v>6</v>
      </c>
      <c r="S8" s="3">
        <v>10</v>
      </c>
      <c r="T8" s="3">
        <v>1.75</v>
      </c>
      <c r="U8" s="3">
        <v>0</v>
      </c>
      <c r="V8" s="4">
        <f>R8+S8-T8</f>
        <v>14.25</v>
      </c>
      <c r="W8" s="3">
        <v>5.7</v>
      </c>
      <c r="X8" s="3">
        <v>10</v>
      </c>
      <c r="Y8" s="3">
        <v>2.2000000000000002</v>
      </c>
      <c r="Z8" s="3">
        <v>1</v>
      </c>
      <c r="AA8" s="4">
        <f t="shared" ref="AA8:AA20" si="0">W8+X8-Y8-Z8</f>
        <v>12.5</v>
      </c>
      <c r="AB8" s="4">
        <f>L8+Q8+V8+AA8</f>
        <v>56.5</v>
      </c>
    </row>
    <row r="9" spans="1:30">
      <c r="A9" t="s">
        <v>185</v>
      </c>
      <c r="B9">
        <v>124026</v>
      </c>
      <c r="C9">
        <v>5995</v>
      </c>
      <c r="D9" t="s">
        <v>49</v>
      </c>
      <c r="E9" s="9">
        <v>2008</v>
      </c>
      <c r="F9" s="6" t="s">
        <v>168</v>
      </c>
      <c r="G9" s="8" t="s">
        <v>50</v>
      </c>
      <c r="H9" s="3">
        <v>6</v>
      </c>
      <c r="I9" s="3">
        <v>10</v>
      </c>
      <c r="J9" s="3">
        <v>2.35</v>
      </c>
      <c r="K9" s="3">
        <v>0</v>
      </c>
      <c r="L9" s="4">
        <f>H9+I9-J9</f>
        <v>13.65</v>
      </c>
      <c r="M9" s="3">
        <v>6</v>
      </c>
      <c r="N9" s="3">
        <v>10</v>
      </c>
      <c r="O9" s="3">
        <v>1.25</v>
      </c>
      <c r="P9" s="3">
        <v>0</v>
      </c>
      <c r="Q9" s="4">
        <f>M9+N9-O9</f>
        <v>14.75</v>
      </c>
      <c r="R9" s="3">
        <v>5.3</v>
      </c>
      <c r="S9" s="3">
        <v>10</v>
      </c>
      <c r="T9" s="3">
        <v>1.9</v>
      </c>
      <c r="U9" s="3">
        <v>0</v>
      </c>
      <c r="V9" s="4">
        <f>R9+S9-T9</f>
        <v>13.4</v>
      </c>
      <c r="W9" s="3">
        <v>6.4</v>
      </c>
      <c r="X9" s="3">
        <v>10</v>
      </c>
      <c r="Y9" s="3">
        <v>1.7</v>
      </c>
      <c r="Z9" s="3">
        <v>0</v>
      </c>
      <c r="AA9" s="4">
        <f t="shared" si="0"/>
        <v>14.7</v>
      </c>
      <c r="AB9" s="4">
        <f>L9+Q9+V9+AA9</f>
        <v>56.5</v>
      </c>
    </row>
    <row r="10" spans="1:30">
      <c r="A10" t="s">
        <v>186</v>
      </c>
      <c r="B10">
        <v>352756</v>
      </c>
      <c r="C10">
        <v>4792</v>
      </c>
      <c r="D10" t="s">
        <v>57</v>
      </c>
      <c r="E10" s="9">
        <v>2008</v>
      </c>
      <c r="F10" s="6" t="s">
        <v>164</v>
      </c>
      <c r="G10" s="8" t="s">
        <v>53</v>
      </c>
      <c r="H10" s="3">
        <v>6</v>
      </c>
      <c r="I10" s="3">
        <v>10</v>
      </c>
      <c r="J10" s="3">
        <v>2.5</v>
      </c>
      <c r="K10" s="3">
        <v>0</v>
      </c>
      <c r="L10" s="4">
        <f>H10+I10-J10</f>
        <v>13.5</v>
      </c>
      <c r="M10" s="3">
        <v>6</v>
      </c>
      <c r="N10" s="3">
        <v>10</v>
      </c>
      <c r="O10" s="3">
        <v>1.25</v>
      </c>
      <c r="P10" s="3">
        <v>0</v>
      </c>
      <c r="Q10" s="4">
        <f>M10+N10-O10</f>
        <v>14.75</v>
      </c>
      <c r="R10" s="3">
        <v>6.3</v>
      </c>
      <c r="S10" s="3">
        <v>10</v>
      </c>
      <c r="T10" s="3">
        <v>2</v>
      </c>
      <c r="U10" s="3">
        <v>0</v>
      </c>
      <c r="V10" s="4">
        <f>R10+S10-T10</f>
        <v>14.3</v>
      </c>
      <c r="W10" s="3">
        <v>6.4</v>
      </c>
      <c r="X10" s="3">
        <v>10</v>
      </c>
      <c r="Y10" s="3">
        <v>2.85</v>
      </c>
      <c r="Z10" s="3">
        <v>0</v>
      </c>
      <c r="AA10" s="4">
        <f t="shared" si="0"/>
        <v>13.549999999999999</v>
      </c>
      <c r="AB10" s="4">
        <f>L10+Q10+V10+AA10</f>
        <v>56.099999999999994</v>
      </c>
    </row>
    <row r="11" spans="1:30">
      <c r="A11" t="s">
        <v>187</v>
      </c>
      <c r="B11">
        <v>763561</v>
      </c>
      <c r="C11">
        <v>1482</v>
      </c>
      <c r="D11" t="s">
        <v>59</v>
      </c>
      <c r="E11" s="9">
        <v>2009</v>
      </c>
      <c r="F11" s="6" t="s">
        <v>169</v>
      </c>
      <c r="G11" s="8" t="s">
        <v>41</v>
      </c>
      <c r="H11" s="3">
        <v>6</v>
      </c>
      <c r="I11" s="3">
        <v>10</v>
      </c>
      <c r="J11" s="3">
        <v>2.95</v>
      </c>
      <c r="K11" s="3">
        <v>0</v>
      </c>
      <c r="L11" s="4">
        <f>H11+I11-J11</f>
        <v>13.05</v>
      </c>
      <c r="M11" s="3">
        <v>6</v>
      </c>
      <c r="N11" s="3">
        <v>10</v>
      </c>
      <c r="O11" s="3">
        <v>1.7</v>
      </c>
      <c r="P11" s="3">
        <v>0</v>
      </c>
      <c r="Q11" s="4">
        <f>M11+N11-O11</f>
        <v>14.3</v>
      </c>
      <c r="R11" s="3">
        <v>6</v>
      </c>
      <c r="S11" s="3">
        <v>10</v>
      </c>
      <c r="T11" s="3">
        <v>2.7</v>
      </c>
      <c r="U11" s="3">
        <v>0</v>
      </c>
      <c r="V11" s="4">
        <f>R11+S11-T11</f>
        <v>13.3</v>
      </c>
      <c r="W11" s="3">
        <v>7.4</v>
      </c>
      <c r="X11" s="3">
        <v>10</v>
      </c>
      <c r="Y11" s="3">
        <v>2.4500000000000002</v>
      </c>
      <c r="Z11" s="3">
        <v>0</v>
      </c>
      <c r="AA11" s="4">
        <f t="shared" si="0"/>
        <v>14.95</v>
      </c>
      <c r="AB11" s="4">
        <f>L11+Q11+V11+AA11</f>
        <v>55.600000000000009</v>
      </c>
    </row>
    <row r="12" spans="1:30">
      <c r="A12" t="s">
        <v>188</v>
      </c>
      <c r="B12">
        <v>761704</v>
      </c>
      <c r="C12">
        <v>4792</v>
      </c>
      <c r="D12" t="s">
        <v>32</v>
      </c>
      <c r="E12" s="9">
        <v>2009</v>
      </c>
      <c r="F12" s="6" t="s">
        <v>164</v>
      </c>
      <c r="G12" s="8" t="s">
        <v>53</v>
      </c>
      <c r="H12" s="3">
        <v>6</v>
      </c>
      <c r="I12" s="3">
        <v>10</v>
      </c>
      <c r="J12" s="3">
        <v>2.8</v>
      </c>
      <c r="K12" s="3">
        <v>0</v>
      </c>
      <c r="L12" s="4">
        <f>H12+I12-J12</f>
        <v>13.2</v>
      </c>
      <c r="M12" s="3">
        <v>6</v>
      </c>
      <c r="N12" s="3">
        <v>10</v>
      </c>
      <c r="O12" s="3">
        <v>1.65</v>
      </c>
      <c r="P12" s="3">
        <v>0</v>
      </c>
      <c r="Q12" s="4">
        <f>M12+N12-O12</f>
        <v>14.35</v>
      </c>
      <c r="R12" s="3">
        <v>5.3</v>
      </c>
      <c r="S12" s="3">
        <v>10</v>
      </c>
      <c r="T12" s="3">
        <v>1.9</v>
      </c>
      <c r="U12" s="3">
        <v>0</v>
      </c>
      <c r="V12" s="4">
        <f>R12+S12-T12</f>
        <v>13.4</v>
      </c>
      <c r="W12" s="3">
        <v>6.2</v>
      </c>
      <c r="X12" s="3">
        <v>10</v>
      </c>
      <c r="Y12" s="3">
        <v>2.85</v>
      </c>
      <c r="Z12" s="3">
        <v>0</v>
      </c>
      <c r="AA12" s="4">
        <f t="shared" si="0"/>
        <v>13.35</v>
      </c>
      <c r="AB12" s="4">
        <f>L12+Q12+V12+AA12</f>
        <v>54.3</v>
      </c>
    </row>
    <row r="13" spans="1:30">
      <c r="A13" t="s">
        <v>189</v>
      </c>
      <c r="B13">
        <v>208328</v>
      </c>
      <c r="C13">
        <v>5185</v>
      </c>
      <c r="D13" t="s">
        <v>47</v>
      </c>
      <c r="E13" s="9">
        <v>2008</v>
      </c>
      <c r="F13" t="s">
        <v>20</v>
      </c>
      <c r="G13" s="8" t="s">
        <v>48</v>
      </c>
      <c r="H13" s="3">
        <v>6</v>
      </c>
      <c r="I13" s="3">
        <v>10</v>
      </c>
      <c r="J13" s="3">
        <v>2.4500000000000002</v>
      </c>
      <c r="K13" s="3">
        <v>0</v>
      </c>
      <c r="L13" s="4">
        <f>H13+I13-J13</f>
        <v>13.55</v>
      </c>
      <c r="M13" s="3">
        <v>6</v>
      </c>
      <c r="N13" s="3">
        <v>10</v>
      </c>
      <c r="O13" s="3">
        <v>2</v>
      </c>
      <c r="P13" s="3">
        <v>0</v>
      </c>
      <c r="Q13" s="4">
        <f>M13+N13-O13</f>
        <v>14</v>
      </c>
      <c r="R13" s="3">
        <v>5.2</v>
      </c>
      <c r="S13" s="3">
        <v>10</v>
      </c>
      <c r="T13" s="3">
        <v>2.5</v>
      </c>
      <c r="U13" s="3">
        <v>0</v>
      </c>
      <c r="V13" s="4">
        <f>R13+S13-T13</f>
        <v>12.7</v>
      </c>
      <c r="W13" s="3">
        <v>6</v>
      </c>
      <c r="X13" s="3">
        <v>10</v>
      </c>
      <c r="Y13" s="3">
        <v>2.7</v>
      </c>
      <c r="Z13" s="3">
        <v>0</v>
      </c>
      <c r="AA13" s="4">
        <f t="shared" si="0"/>
        <v>13.3</v>
      </c>
      <c r="AB13" s="4">
        <f>L13+Q13+V13+AA13</f>
        <v>53.55</v>
      </c>
    </row>
    <row r="14" spans="1:30">
      <c r="A14" t="s">
        <v>190</v>
      </c>
      <c r="B14">
        <v>341941</v>
      </c>
      <c r="C14">
        <v>4792</v>
      </c>
      <c r="D14" t="s">
        <v>56</v>
      </c>
      <c r="E14" s="9">
        <v>2009</v>
      </c>
      <c r="F14" s="6" t="s">
        <v>164</v>
      </c>
      <c r="G14" s="8" t="s">
        <v>53</v>
      </c>
      <c r="H14" s="3">
        <v>6</v>
      </c>
      <c r="I14" s="3">
        <v>10</v>
      </c>
      <c r="J14" s="3">
        <v>3.1</v>
      </c>
      <c r="K14" s="3">
        <v>0</v>
      </c>
      <c r="L14" s="4">
        <f>H14+I14-J14</f>
        <v>12.9</v>
      </c>
      <c r="M14" s="3">
        <v>6</v>
      </c>
      <c r="N14" s="3">
        <v>10</v>
      </c>
      <c r="O14" s="3">
        <v>2.15</v>
      </c>
      <c r="P14" s="3">
        <v>0</v>
      </c>
      <c r="Q14" s="4">
        <f>M14+N14-O14</f>
        <v>13.85</v>
      </c>
      <c r="R14" s="3">
        <v>5.2</v>
      </c>
      <c r="S14" s="3">
        <v>10</v>
      </c>
      <c r="T14" s="3">
        <v>1.9</v>
      </c>
      <c r="U14" s="3">
        <v>0</v>
      </c>
      <c r="V14" s="4">
        <f>R14+S14-T14</f>
        <v>13.299999999999999</v>
      </c>
      <c r="W14" s="3">
        <v>6.2</v>
      </c>
      <c r="X14" s="3">
        <v>10</v>
      </c>
      <c r="Y14" s="3">
        <v>2.7</v>
      </c>
      <c r="Z14" s="3">
        <v>0</v>
      </c>
      <c r="AA14" s="4">
        <f t="shared" si="0"/>
        <v>13.5</v>
      </c>
      <c r="AB14" s="4">
        <f>L14+Q14+V14+AA14</f>
        <v>53.55</v>
      </c>
    </row>
    <row r="15" spans="1:30">
      <c r="A15" t="s">
        <v>191</v>
      </c>
      <c r="B15">
        <v>616215</v>
      </c>
      <c r="C15">
        <v>1482</v>
      </c>
      <c r="D15" t="s">
        <v>58</v>
      </c>
      <c r="E15" s="9">
        <v>2008</v>
      </c>
      <c r="F15" s="6" t="s">
        <v>169</v>
      </c>
      <c r="G15" s="8" t="s">
        <v>41</v>
      </c>
      <c r="H15" s="3">
        <v>6</v>
      </c>
      <c r="I15" s="3">
        <v>10</v>
      </c>
      <c r="J15" s="3">
        <v>2.2999999999999998</v>
      </c>
      <c r="K15" s="3">
        <v>0</v>
      </c>
      <c r="L15" s="4">
        <f>H15+I15-J15</f>
        <v>13.7</v>
      </c>
      <c r="M15" s="3">
        <v>6</v>
      </c>
      <c r="N15" s="3">
        <v>10</v>
      </c>
      <c r="O15" s="3">
        <v>2.35</v>
      </c>
      <c r="P15" s="3">
        <v>0</v>
      </c>
      <c r="Q15" s="4">
        <f>M15+N15-O15</f>
        <v>13.65</v>
      </c>
      <c r="R15" s="3">
        <v>5.3</v>
      </c>
      <c r="S15" s="3">
        <v>10</v>
      </c>
      <c r="T15" s="3">
        <v>2.2999999999999998</v>
      </c>
      <c r="U15" s="3">
        <v>0</v>
      </c>
      <c r="V15" s="4">
        <f>R15+S15-T15</f>
        <v>13</v>
      </c>
      <c r="W15" s="3">
        <v>6.4</v>
      </c>
      <c r="X15" s="3">
        <v>10</v>
      </c>
      <c r="Y15" s="3">
        <v>3.7</v>
      </c>
      <c r="Z15" s="3">
        <v>0</v>
      </c>
      <c r="AA15" s="4">
        <f t="shared" si="0"/>
        <v>12.7</v>
      </c>
      <c r="AB15" s="4">
        <f>L15+Q15+V15+AA15</f>
        <v>53.05</v>
      </c>
    </row>
    <row r="16" spans="1:30">
      <c r="A16" t="s">
        <v>192</v>
      </c>
      <c r="B16">
        <v>934394</v>
      </c>
      <c r="C16">
        <v>5995</v>
      </c>
      <c r="D16" t="s">
        <v>51</v>
      </c>
      <c r="E16" s="9">
        <v>2008</v>
      </c>
      <c r="F16" s="6" t="s">
        <v>168</v>
      </c>
      <c r="G16" s="8" t="s">
        <v>52</v>
      </c>
      <c r="H16" s="3">
        <v>6</v>
      </c>
      <c r="I16" s="3">
        <v>10</v>
      </c>
      <c r="J16" s="3">
        <v>3.25</v>
      </c>
      <c r="K16" s="3">
        <v>0</v>
      </c>
      <c r="L16" s="4">
        <f>H16+I16-J16</f>
        <v>12.75</v>
      </c>
      <c r="M16" s="3">
        <v>6</v>
      </c>
      <c r="N16" s="3">
        <v>10</v>
      </c>
      <c r="O16" s="3">
        <v>2.25</v>
      </c>
      <c r="P16" s="3">
        <v>0</v>
      </c>
      <c r="Q16" s="4">
        <f>M16+N16-O16</f>
        <v>13.75</v>
      </c>
      <c r="R16" s="3">
        <v>5.2</v>
      </c>
      <c r="S16" s="3">
        <v>10</v>
      </c>
      <c r="T16" s="3">
        <v>2.65</v>
      </c>
      <c r="U16" s="3">
        <v>0</v>
      </c>
      <c r="V16" s="4">
        <f>R16+S16-T16</f>
        <v>12.549999999999999</v>
      </c>
      <c r="W16" s="3">
        <v>6.4</v>
      </c>
      <c r="X16" s="3">
        <v>10</v>
      </c>
      <c r="Y16" s="3">
        <v>3</v>
      </c>
      <c r="Z16" s="3">
        <v>0</v>
      </c>
      <c r="AA16" s="4">
        <f t="shared" si="0"/>
        <v>13.399999999999999</v>
      </c>
      <c r="AB16" s="4">
        <f>L16+Q16+V16+AA16</f>
        <v>52.449999999999996</v>
      </c>
    </row>
    <row r="17" spans="1:28">
      <c r="A17" t="s">
        <v>193</v>
      </c>
      <c r="D17" t="s">
        <v>140</v>
      </c>
      <c r="E17" s="9">
        <v>2008</v>
      </c>
      <c r="F17" t="s">
        <v>134</v>
      </c>
      <c r="G17" s="8" t="s">
        <v>139</v>
      </c>
      <c r="H17" s="3">
        <v>6</v>
      </c>
      <c r="I17" s="3">
        <v>10</v>
      </c>
      <c r="J17" s="3">
        <v>4.55</v>
      </c>
      <c r="K17" s="3">
        <v>0</v>
      </c>
      <c r="L17" s="4">
        <f>H17+I17-J17</f>
        <v>11.45</v>
      </c>
      <c r="M17" s="3">
        <v>6</v>
      </c>
      <c r="N17" s="3">
        <v>10</v>
      </c>
      <c r="O17" s="3">
        <v>1.9</v>
      </c>
      <c r="P17" s="3">
        <v>0</v>
      </c>
      <c r="Q17" s="4">
        <f>M17+N17-O17</f>
        <v>14.1</v>
      </c>
      <c r="R17" s="3">
        <v>6</v>
      </c>
      <c r="S17" s="3">
        <v>10</v>
      </c>
      <c r="T17" s="3">
        <v>3.2</v>
      </c>
      <c r="U17" s="3">
        <v>0</v>
      </c>
      <c r="V17" s="4">
        <f>R17+S17-T17</f>
        <v>12.8</v>
      </c>
      <c r="W17" s="3">
        <v>6</v>
      </c>
      <c r="X17" s="3">
        <v>10</v>
      </c>
      <c r="Y17" s="3">
        <v>3.9</v>
      </c>
      <c r="Z17" s="3">
        <v>0</v>
      </c>
      <c r="AA17" s="4">
        <f t="shared" si="0"/>
        <v>12.1</v>
      </c>
      <c r="AB17" s="4">
        <f>L17+Q17+V17+AA17</f>
        <v>50.449999999999996</v>
      </c>
    </row>
    <row r="18" spans="1:28">
      <c r="A18" t="s">
        <v>194</v>
      </c>
      <c r="B18">
        <v>373466</v>
      </c>
      <c r="C18">
        <v>4792</v>
      </c>
      <c r="D18" t="s">
        <v>55</v>
      </c>
      <c r="E18" s="9">
        <v>2009</v>
      </c>
      <c r="F18" s="6" t="s">
        <v>164</v>
      </c>
      <c r="G18" s="8" t="s">
        <v>53</v>
      </c>
      <c r="H18" s="3">
        <v>6</v>
      </c>
      <c r="I18" s="3">
        <v>10</v>
      </c>
      <c r="J18" s="3">
        <v>3.7</v>
      </c>
      <c r="K18" s="3">
        <v>0</v>
      </c>
      <c r="L18" s="4">
        <f>H18+I18-J18</f>
        <v>12.3</v>
      </c>
      <c r="M18" s="3">
        <v>6</v>
      </c>
      <c r="N18" s="3">
        <v>10</v>
      </c>
      <c r="O18" s="3">
        <v>1.55</v>
      </c>
      <c r="P18" s="3">
        <v>0</v>
      </c>
      <c r="Q18" s="4">
        <f>M18+N18-O18</f>
        <v>14.45</v>
      </c>
      <c r="R18" s="3">
        <v>5.2</v>
      </c>
      <c r="S18" s="3">
        <v>10</v>
      </c>
      <c r="T18" s="3">
        <v>3.7</v>
      </c>
      <c r="U18" s="3">
        <v>0</v>
      </c>
      <c r="V18" s="4">
        <f>R18+S18-T18</f>
        <v>11.5</v>
      </c>
      <c r="W18" s="3">
        <v>5.5</v>
      </c>
      <c r="X18" s="3">
        <v>10</v>
      </c>
      <c r="Y18" s="3">
        <v>3.9</v>
      </c>
      <c r="Z18" s="3">
        <v>0</v>
      </c>
      <c r="AA18" s="4">
        <f t="shared" si="0"/>
        <v>11.6</v>
      </c>
      <c r="AB18" s="4">
        <f>L18+Q18+V18+AA18</f>
        <v>49.85</v>
      </c>
    </row>
    <row r="19" spans="1:28">
      <c r="A19" t="s">
        <v>195</v>
      </c>
      <c r="D19" t="s">
        <v>138</v>
      </c>
      <c r="E19" s="9">
        <v>2008</v>
      </c>
      <c r="F19" t="s">
        <v>134</v>
      </c>
      <c r="G19" s="8" t="s">
        <v>139</v>
      </c>
      <c r="H19" s="3">
        <v>6</v>
      </c>
      <c r="I19" s="3">
        <v>10</v>
      </c>
      <c r="J19" s="3">
        <v>3.95</v>
      </c>
      <c r="K19" s="3">
        <v>0</v>
      </c>
      <c r="L19" s="4">
        <f>H19+I19-J19</f>
        <v>12.05</v>
      </c>
      <c r="M19" s="3">
        <v>6</v>
      </c>
      <c r="N19" s="3">
        <v>10</v>
      </c>
      <c r="O19" s="3">
        <v>1.95</v>
      </c>
      <c r="P19" s="3">
        <v>0</v>
      </c>
      <c r="Q19" s="4">
        <f>M19+N19-O19</f>
        <v>14.05</v>
      </c>
      <c r="R19" s="3">
        <v>5.2</v>
      </c>
      <c r="S19" s="3">
        <v>10</v>
      </c>
      <c r="T19" s="3">
        <v>4.5</v>
      </c>
      <c r="U19" s="3">
        <v>0</v>
      </c>
      <c r="V19" s="4">
        <f>R19+S19-T19</f>
        <v>10.7</v>
      </c>
      <c r="W19" s="3">
        <v>6</v>
      </c>
      <c r="X19" s="3">
        <v>10</v>
      </c>
      <c r="Y19" s="3">
        <v>5.15</v>
      </c>
      <c r="Z19" s="3">
        <v>0</v>
      </c>
      <c r="AA19" s="4">
        <f t="shared" si="0"/>
        <v>10.85</v>
      </c>
      <c r="AB19" s="4">
        <f>L19+Q19+V19+AA19</f>
        <v>47.65</v>
      </c>
    </row>
    <row r="20" spans="1:28">
      <c r="A20" t="s">
        <v>196</v>
      </c>
      <c r="D20" t="s">
        <v>201</v>
      </c>
      <c r="E20" s="9">
        <v>2009</v>
      </c>
      <c r="F20" s="6" t="s">
        <v>163</v>
      </c>
      <c r="G20" s="8" t="s">
        <v>45</v>
      </c>
      <c r="H20" s="3">
        <v>6</v>
      </c>
      <c r="I20" s="3">
        <v>10</v>
      </c>
      <c r="J20" s="3">
        <v>3.55</v>
      </c>
      <c r="K20" s="3">
        <v>0</v>
      </c>
      <c r="L20" s="4">
        <f>H20+I20-J20</f>
        <v>12.45</v>
      </c>
      <c r="M20" s="3">
        <v>6</v>
      </c>
      <c r="N20" s="3">
        <v>10</v>
      </c>
      <c r="O20" s="3">
        <v>2.2999999999999998</v>
      </c>
      <c r="P20" s="3">
        <v>0</v>
      </c>
      <c r="Q20" s="4">
        <f>M20+N20-O20</f>
        <v>13.7</v>
      </c>
      <c r="R20" s="3">
        <v>4.4000000000000004</v>
      </c>
      <c r="S20" s="3">
        <v>10</v>
      </c>
      <c r="T20" s="3">
        <v>5.15</v>
      </c>
      <c r="U20" s="3">
        <v>0</v>
      </c>
      <c r="V20" s="4">
        <f>R20+S20-T20</f>
        <v>9.25</v>
      </c>
      <c r="W20" s="3">
        <v>5.2</v>
      </c>
      <c r="X20" s="3">
        <v>10</v>
      </c>
      <c r="Y20" s="3">
        <v>3.9</v>
      </c>
      <c r="Z20" s="3">
        <v>0</v>
      </c>
      <c r="AA20" s="4">
        <f t="shared" si="0"/>
        <v>11.299999999999999</v>
      </c>
      <c r="AB20" s="4">
        <f>L20+Q20+V20+AA20</f>
        <v>46.699999999999996</v>
      </c>
    </row>
  </sheetData>
  <sheetProtection formatCells="0" formatColumns="0" formatRows="0" insertColumns="0" insertRows="0" insertHyperlinks="0" deleteColumns="0" deleteRows="0" sort="0" autoFilter="0" pivotTables="0"/>
  <sortState ref="B7:AB20">
    <sortCondition descending="1" ref="AB7:AB20"/>
  </sortState>
  <pageMargins left="0" right="0" top="0.74803149606299213" bottom="0.74803149606299213" header="0.31496062992125984" footer="0.31496062992125984"/>
  <pageSetup paperSize="9" scale="6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"/>
  <sheetViews>
    <sheetView zoomScale="75" zoomScaleNormal="75" workbookViewId="0">
      <selection activeCell="R23" sqref="R23"/>
    </sheetView>
  </sheetViews>
  <sheetFormatPr defaultRowHeight="14.5"/>
  <cols>
    <col min="1" max="1" width="6.26953125" customWidth="1"/>
    <col min="2" max="2" width="7.81640625" customWidth="1"/>
    <col min="3" max="3" width="8" customWidth="1"/>
    <col min="4" max="4" width="20" customWidth="1"/>
    <col min="5" max="5" width="8" customWidth="1"/>
    <col min="6" max="6" width="16.453125" customWidth="1"/>
    <col min="7" max="7" width="11.453125" customWidth="1"/>
    <col min="8" max="9" width="7" customWidth="1"/>
    <col min="10" max="10" width="7.54296875" customWidth="1"/>
    <col min="11" max="11" width="8" customWidth="1"/>
    <col min="12" max="13" width="7" customWidth="1"/>
    <col min="14" max="14" width="7.7265625" customWidth="1"/>
    <col min="15" max="15" width="8" customWidth="1"/>
    <col min="16" max="17" width="7" customWidth="1"/>
    <col min="18" max="18" width="8.1796875" customWidth="1"/>
    <col min="19" max="19" width="8" customWidth="1"/>
    <col min="20" max="21" width="7" customWidth="1"/>
    <col min="22" max="22" width="8.1796875" customWidth="1"/>
    <col min="23" max="24" width="8" customWidth="1"/>
    <col min="25" max="26" width="30" customWidth="1"/>
    <col min="27" max="27" width="15" customWidth="1"/>
  </cols>
  <sheetData>
    <row r="1" spans="1:26" ht="18.5">
      <c r="D1" s="7" t="s">
        <v>165</v>
      </c>
    </row>
    <row r="2" spans="1:26" ht="18.5">
      <c r="D2" s="7" t="s">
        <v>166</v>
      </c>
    </row>
    <row r="3" spans="1:26" ht="18.5">
      <c r="D3" s="1" t="s">
        <v>60</v>
      </c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203</v>
      </c>
      <c r="J6" s="11" t="s">
        <v>202</v>
      </c>
      <c r="K6" s="2" t="s">
        <v>13</v>
      </c>
      <c r="L6" s="2" t="s">
        <v>10</v>
      </c>
      <c r="M6" s="2" t="s">
        <v>203</v>
      </c>
      <c r="N6" s="11" t="s">
        <v>202</v>
      </c>
      <c r="O6" s="2" t="s">
        <v>14</v>
      </c>
      <c r="P6" s="2" t="s">
        <v>10</v>
      </c>
      <c r="Q6" s="2" t="s">
        <v>203</v>
      </c>
      <c r="R6" s="11" t="s">
        <v>202</v>
      </c>
      <c r="S6" s="2" t="s">
        <v>15</v>
      </c>
      <c r="T6" s="2" t="s">
        <v>10</v>
      </c>
      <c r="U6" s="2" t="s">
        <v>203</v>
      </c>
      <c r="V6" s="11" t="s">
        <v>202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>
      <c r="A7" t="s">
        <v>183</v>
      </c>
      <c r="B7">
        <v>933442</v>
      </c>
      <c r="C7">
        <v>4277</v>
      </c>
      <c r="D7" t="s">
        <v>65</v>
      </c>
      <c r="E7" s="9">
        <v>2007</v>
      </c>
      <c r="F7" t="s">
        <v>63</v>
      </c>
      <c r="G7" s="8" t="s">
        <v>64</v>
      </c>
      <c r="H7" s="3">
        <v>6</v>
      </c>
      <c r="I7" s="3">
        <v>9.1</v>
      </c>
      <c r="J7" s="3">
        <v>0</v>
      </c>
      <c r="K7" s="4">
        <f>H7+I7-J7</f>
        <v>15.1</v>
      </c>
      <c r="L7" s="3">
        <v>6</v>
      </c>
      <c r="M7" s="3">
        <v>7.95</v>
      </c>
      <c r="N7" s="3">
        <v>0</v>
      </c>
      <c r="O7" s="4">
        <f>L7+M7-N7</f>
        <v>13.95</v>
      </c>
      <c r="P7" s="3">
        <v>7.1</v>
      </c>
      <c r="Q7" s="3">
        <v>6.1</v>
      </c>
      <c r="R7" s="3">
        <v>0</v>
      </c>
      <c r="S7" s="4">
        <f>P7+Q7-R7</f>
        <v>13.2</v>
      </c>
      <c r="T7" s="3">
        <v>8</v>
      </c>
      <c r="U7" s="3">
        <v>7.75</v>
      </c>
      <c r="V7" s="3">
        <v>0</v>
      </c>
      <c r="W7" s="4">
        <f>T7+U7-V7</f>
        <v>15.75</v>
      </c>
      <c r="X7" s="4">
        <f>K7+O7+S7+W7</f>
        <v>58</v>
      </c>
    </row>
    <row r="8" spans="1:26">
      <c r="A8" t="s">
        <v>184</v>
      </c>
      <c r="B8">
        <v>884831</v>
      </c>
      <c r="C8">
        <v>4792</v>
      </c>
      <c r="D8" t="s">
        <v>66</v>
      </c>
      <c r="E8" s="9">
        <v>2007</v>
      </c>
      <c r="F8" t="s">
        <v>164</v>
      </c>
      <c r="G8" s="8" t="s">
        <v>67</v>
      </c>
      <c r="H8" s="3">
        <v>6</v>
      </c>
      <c r="I8" s="3">
        <v>8.75</v>
      </c>
      <c r="J8" s="3">
        <v>0</v>
      </c>
      <c r="K8" s="4">
        <f>H8+I8-J8</f>
        <v>14.75</v>
      </c>
      <c r="L8" s="3">
        <v>4.2</v>
      </c>
      <c r="M8" s="3">
        <v>7.55</v>
      </c>
      <c r="N8" s="3">
        <v>0</v>
      </c>
      <c r="O8" s="4">
        <f>L8+M8-N8</f>
        <v>11.75</v>
      </c>
      <c r="P8" s="3">
        <v>6.7</v>
      </c>
      <c r="Q8" s="3">
        <v>7.85</v>
      </c>
      <c r="R8" s="3">
        <v>0</v>
      </c>
      <c r="S8" s="4">
        <f>P8+Q8-R8</f>
        <v>14.55</v>
      </c>
      <c r="T8" s="3">
        <v>7</v>
      </c>
      <c r="U8" s="3">
        <v>7.25</v>
      </c>
      <c r="V8" s="3">
        <v>0</v>
      </c>
      <c r="W8" s="4">
        <f>T8+U8-V8</f>
        <v>14.25</v>
      </c>
      <c r="X8" s="4">
        <f>K8+O8+S8+W8</f>
        <v>55.3</v>
      </c>
    </row>
    <row r="9" spans="1:26">
      <c r="A9" t="s">
        <v>185</v>
      </c>
      <c r="B9">
        <v>991312</v>
      </c>
      <c r="C9">
        <v>8537</v>
      </c>
      <c r="D9" t="s">
        <v>61</v>
      </c>
      <c r="E9" s="9">
        <v>2008</v>
      </c>
      <c r="F9" t="s">
        <v>163</v>
      </c>
      <c r="G9" s="8" t="s">
        <v>45</v>
      </c>
      <c r="H9" s="3">
        <v>6</v>
      </c>
      <c r="I9" s="3">
        <v>7.95</v>
      </c>
      <c r="J9" s="3">
        <v>0</v>
      </c>
      <c r="K9" s="4">
        <f>H9+I9-J9</f>
        <v>13.95</v>
      </c>
      <c r="L9" s="3">
        <v>4.8</v>
      </c>
      <c r="M9" s="3">
        <v>7.15</v>
      </c>
      <c r="N9" s="3">
        <v>0</v>
      </c>
      <c r="O9" s="4">
        <f>L9+M9-N9</f>
        <v>11.95</v>
      </c>
      <c r="P9" s="3">
        <v>5.7</v>
      </c>
      <c r="Q9" s="3">
        <v>7.3</v>
      </c>
      <c r="R9" s="3">
        <v>0</v>
      </c>
      <c r="S9" s="4">
        <f>P9+Q9-R9</f>
        <v>13</v>
      </c>
      <c r="T9" s="3">
        <v>7.5</v>
      </c>
      <c r="U9" s="3">
        <v>5.45</v>
      </c>
      <c r="V9" s="3">
        <v>0</v>
      </c>
      <c r="W9" s="4">
        <f>T9+U9-V9</f>
        <v>12.95</v>
      </c>
      <c r="X9" s="4">
        <f>K9+O9+S9+W9</f>
        <v>51.849999999999994</v>
      </c>
    </row>
    <row r="10" spans="1:26">
      <c r="A10" t="s">
        <v>186</v>
      </c>
      <c r="B10">
        <v>165266</v>
      </c>
      <c r="C10">
        <v>4277</v>
      </c>
      <c r="D10" t="s">
        <v>62</v>
      </c>
      <c r="E10" s="9">
        <v>2007</v>
      </c>
      <c r="F10" t="s">
        <v>63</v>
      </c>
      <c r="G10" s="8" t="s">
        <v>64</v>
      </c>
      <c r="H10" s="3">
        <v>6</v>
      </c>
      <c r="I10" s="3">
        <v>8.4499999999999993</v>
      </c>
      <c r="J10" s="3">
        <v>0</v>
      </c>
      <c r="K10" s="4">
        <f>H10+I10-J10</f>
        <v>14.45</v>
      </c>
      <c r="L10" s="3">
        <v>4.2</v>
      </c>
      <c r="M10" s="3">
        <v>6.4</v>
      </c>
      <c r="N10" s="3">
        <v>0</v>
      </c>
      <c r="O10" s="4">
        <f>L10+M10-N10</f>
        <v>10.600000000000001</v>
      </c>
      <c r="P10" s="3">
        <v>5.5</v>
      </c>
      <c r="Q10" s="3">
        <v>7.75</v>
      </c>
      <c r="R10" s="3">
        <v>0</v>
      </c>
      <c r="S10" s="4">
        <f>P10+Q10-R10</f>
        <v>13.25</v>
      </c>
      <c r="T10" s="3">
        <v>6.8</v>
      </c>
      <c r="U10" s="3">
        <v>6.55</v>
      </c>
      <c r="V10" s="3">
        <v>0</v>
      </c>
      <c r="W10" s="4">
        <f>T10+U10-V10</f>
        <v>13.35</v>
      </c>
      <c r="X10" s="4">
        <f>K10+O10+S10+W10</f>
        <v>51.65</v>
      </c>
    </row>
    <row r="11" spans="1:26">
      <c r="A11" t="s">
        <v>187</v>
      </c>
      <c r="B11">
        <v>326607</v>
      </c>
      <c r="C11">
        <v>8537</v>
      </c>
      <c r="D11" t="s">
        <v>46</v>
      </c>
      <c r="E11" s="9">
        <v>2008</v>
      </c>
      <c r="F11" t="s">
        <v>163</v>
      </c>
      <c r="G11" s="8" t="s">
        <v>45</v>
      </c>
      <c r="H11" s="3">
        <v>6</v>
      </c>
      <c r="I11" s="3">
        <v>7.85</v>
      </c>
      <c r="J11" s="3">
        <v>0</v>
      </c>
      <c r="K11" s="4">
        <f>H11+I11-J11</f>
        <v>13.85</v>
      </c>
      <c r="L11" s="3">
        <v>4.2</v>
      </c>
      <c r="M11" s="3">
        <v>5.8</v>
      </c>
      <c r="N11" s="3">
        <v>0</v>
      </c>
      <c r="O11" s="4">
        <f>L11+M11-N11</f>
        <v>10</v>
      </c>
      <c r="P11" s="3">
        <v>6.2</v>
      </c>
      <c r="Q11" s="3">
        <v>3.45</v>
      </c>
      <c r="R11" s="3">
        <v>0</v>
      </c>
      <c r="S11" s="4">
        <f>P11+Q11-R11</f>
        <v>9.65</v>
      </c>
      <c r="T11" s="3">
        <v>6.7</v>
      </c>
      <c r="U11" s="3">
        <v>6.15</v>
      </c>
      <c r="V11" s="3">
        <v>0</v>
      </c>
      <c r="W11" s="4">
        <f>T11+U11-V11</f>
        <v>12.850000000000001</v>
      </c>
      <c r="X11" s="4">
        <f>K11+O11+S11+W11</f>
        <v>46.35</v>
      </c>
    </row>
  </sheetData>
  <sheetProtection formatCells="0" formatColumns="0" formatRows="0" insertColumns="0" insertRows="0" insertHyperlinks="0" deleteColumns="0" deleteRows="0" sort="0" autoFilter="0" pivotTables="0"/>
  <sortState ref="B7:X11">
    <sortCondition descending="1" ref="X7:X11"/>
  </sortState>
  <pageMargins left="0" right="0" top="0.74803149606299213" bottom="0.74803149606299213" header="0.31496062992125984" footer="0.31496062992125984"/>
  <pageSetup paperSize="9" scale="71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"/>
  <sheetViews>
    <sheetView topLeftCell="A2" zoomScale="75" zoomScaleNormal="75" workbookViewId="0">
      <selection activeCell="C26" sqref="C26"/>
    </sheetView>
  </sheetViews>
  <sheetFormatPr defaultRowHeight="14.5"/>
  <cols>
    <col min="1" max="1" width="6.36328125" customWidth="1"/>
    <col min="2" max="2" width="7.81640625" customWidth="1"/>
    <col min="3" max="3" width="7.54296875" customWidth="1"/>
    <col min="4" max="4" width="21.36328125" customWidth="1"/>
    <col min="5" max="5" width="8" customWidth="1"/>
    <col min="6" max="6" width="14.81640625" customWidth="1"/>
    <col min="7" max="7" width="16.453125" customWidth="1"/>
    <col min="8" max="9" width="7" customWidth="1"/>
    <col min="10" max="10" width="7.54296875" customWidth="1"/>
    <col min="11" max="11" width="8" customWidth="1"/>
    <col min="12" max="12" width="9.54296875" customWidth="1"/>
    <col min="13" max="14" width="7" customWidth="1"/>
    <col min="15" max="15" width="7.7265625" customWidth="1"/>
    <col min="16" max="16" width="8" customWidth="1"/>
    <col min="17" max="18" width="7" customWidth="1"/>
    <col min="19" max="19" width="8.1796875" customWidth="1"/>
    <col min="20" max="20" width="8" customWidth="1"/>
    <col min="21" max="22" width="7" customWidth="1"/>
    <col min="23" max="23" width="8.1796875" customWidth="1"/>
    <col min="24" max="25" width="8" customWidth="1"/>
    <col min="26" max="27" width="30" customWidth="1"/>
    <col min="28" max="28" width="15" customWidth="1"/>
  </cols>
  <sheetData>
    <row r="1" spans="1:27" ht="18.5">
      <c r="D1" s="7" t="s">
        <v>165</v>
      </c>
    </row>
    <row r="2" spans="1:27" ht="18.5">
      <c r="D2" s="7" t="s">
        <v>166</v>
      </c>
    </row>
    <row r="3" spans="1:27" ht="18.5">
      <c r="D3" s="1" t="s">
        <v>68</v>
      </c>
    </row>
    <row r="6" spans="1:27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11" t="s">
        <v>203</v>
      </c>
      <c r="J6" s="11" t="s">
        <v>202</v>
      </c>
      <c r="K6" s="2" t="s">
        <v>13</v>
      </c>
      <c r="L6" s="11" t="s">
        <v>205</v>
      </c>
      <c r="M6" s="2" t="s">
        <v>10</v>
      </c>
      <c r="N6" s="2" t="s">
        <v>203</v>
      </c>
      <c r="O6" s="11" t="s">
        <v>202</v>
      </c>
      <c r="P6" s="2" t="s">
        <v>14</v>
      </c>
      <c r="Q6" s="2" t="s">
        <v>10</v>
      </c>
      <c r="R6" s="2" t="s">
        <v>203</v>
      </c>
      <c r="S6" s="11" t="s">
        <v>202</v>
      </c>
      <c r="T6" s="2" t="s">
        <v>15</v>
      </c>
      <c r="U6" s="2" t="s">
        <v>10</v>
      </c>
      <c r="V6" s="2" t="s">
        <v>203</v>
      </c>
      <c r="W6" s="11" t="s">
        <v>202</v>
      </c>
      <c r="X6" s="2" t="s">
        <v>16</v>
      </c>
      <c r="Y6" s="2" t="s">
        <v>17</v>
      </c>
      <c r="Z6" s="2" t="s">
        <v>18</v>
      </c>
      <c r="AA6" s="2" t="s">
        <v>19</v>
      </c>
    </row>
    <row r="7" spans="1:27">
      <c r="A7" s="12" t="s">
        <v>183</v>
      </c>
      <c r="B7" s="12">
        <v>803471</v>
      </c>
      <c r="C7" s="12">
        <v>4277</v>
      </c>
      <c r="D7" s="12" t="s">
        <v>73</v>
      </c>
      <c r="E7" s="12">
        <v>2006</v>
      </c>
      <c r="F7" s="12" t="s">
        <v>63</v>
      </c>
      <c r="G7" s="15" t="s">
        <v>74</v>
      </c>
      <c r="H7" s="13">
        <v>6</v>
      </c>
      <c r="I7" s="3">
        <v>8.85</v>
      </c>
      <c r="J7" s="3">
        <v>0</v>
      </c>
      <c r="K7" s="17">
        <f t="shared" ref="K7" si="0">H7+I7-J7</f>
        <v>14.85</v>
      </c>
      <c r="L7" s="16">
        <f t="shared" ref="L7" si="1">(K7+K8)/2</f>
        <v>14.774999999999999</v>
      </c>
      <c r="M7" s="13">
        <v>4.8</v>
      </c>
      <c r="N7" s="13">
        <v>8</v>
      </c>
      <c r="O7" s="13">
        <v>1</v>
      </c>
      <c r="P7" s="14">
        <f t="shared" ref="P7" si="2">M7+N7-O7</f>
        <v>11.8</v>
      </c>
      <c r="Q7" s="13">
        <v>6.7</v>
      </c>
      <c r="R7" s="13">
        <v>7.9</v>
      </c>
      <c r="S7" s="13">
        <v>0</v>
      </c>
      <c r="T7" s="14">
        <f t="shared" ref="T7" si="3">Q7+R7-S7</f>
        <v>14.600000000000001</v>
      </c>
      <c r="U7" s="13">
        <v>6.7</v>
      </c>
      <c r="V7" s="13">
        <v>8</v>
      </c>
      <c r="W7" s="13">
        <v>0</v>
      </c>
      <c r="X7" s="14">
        <f t="shared" ref="X7" si="4">U7+V7-W7</f>
        <v>14.7</v>
      </c>
      <c r="Y7" s="14">
        <f>K7+P7+T7+X7</f>
        <v>55.95</v>
      </c>
    </row>
    <row r="8" spans="1:27">
      <c r="A8" s="12"/>
      <c r="B8" s="12"/>
      <c r="C8" s="12"/>
      <c r="D8" s="12"/>
      <c r="E8" s="12"/>
      <c r="F8" s="12"/>
      <c r="G8" s="15"/>
      <c r="H8" s="13"/>
      <c r="I8" s="3">
        <v>8.6999999999999993</v>
      </c>
      <c r="J8" s="3">
        <v>0</v>
      </c>
      <c r="K8" s="17">
        <f t="shared" ref="K8" si="5">H7+I8-J8</f>
        <v>14.7</v>
      </c>
      <c r="L8" s="16"/>
      <c r="M8" s="13"/>
      <c r="N8" s="13"/>
      <c r="O8" s="13"/>
      <c r="P8" s="14"/>
      <c r="Q8" s="13"/>
      <c r="R8" s="13"/>
      <c r="S8" s="13"/>
      <c r="T8" s="14"/>
      <c r="U8" s="13"/>
      <c r="V8" s="13"/>
      <c r="W8" s="13"/>
      <c r="X8" s="14"/>
      <c r="Y8" s="14"/>
    </row>
    <row r="9" spans="1:27">
      <c r="A9" s="12" t="s">
        <v>184</v>
      </c>
      <c r="B9" s="12">
        <v>370249</v>
      </c>
      <c r="C9" s="12">
        <v>4277</v>
      </c>
      <c r="D9" s="12" t="s">
        <v>71</v>
      </c>
      <c r="E9" s="12">
        <v>2005</v>
      </c>
      <c r="F9" s="12" t="s">
        <v>63</v>
      </c>
      <c r="G9" s="15" t="s">
        <v>72</v>
      </c>
      <c r="H9" s="13">
        <v>6</v>
      </c>
      <c r="I9" s="3">
        <v>8.6</v>
      </c>
      <c r="J9" s="3">
        <v>0</v>
      </c>
      <c r="K9" s="17">
        <f t="shared" ref="K9" si="6">H9+I9-J9</f>
        <v>14.6</v>
      </c>
      <c r="L9" s="16">
        <f t="shared" ref="L9" si="7">(K9+K10)/2</f>
        <v>14.824999999999999</v>
      </c>
      <c r="M9" s="13">
        <v>6</v>
      </c>
      <c r="N9" s="13">
        <v>7.35</v>
      </c>
      <c r="O9" s="13">
        <v>0</v>
      </c>
      <c r="P9" s="14">
        <f t="shared" ref="P9" si="8">M9+N9-O9</f>
        <v>13.35</v>
      </c>
      <c r="Q9" s="13">
        <v>6.2</v>
      </c>
      <c r="R9" s="13">
        <v>4.3499999999999996</v>
      </c>
      <c r="S9" s="13">
        <v>0</v>
      </c>
      <c r="T9" s="14">
        <f t="shared" ref="T9" si="9">Q9+R9-S9</f>
        <v>10.55</v>
      </c>
      <c r="U9" s="13">
        <v>6.4</v>
      </c>
      <c r="V9" s="13">
        <v>7.45</v>
      </c>
      <c r="W9" s="13">
        <v>0</v>
      </c>
      <c r="X9" s="14">
        <f t="shared" ref="X9" si="10">U9+V9-W9</f>
        <v>13.850000000000001</v>
      </c>
      <c r="Y9" s="14">
        <f>K9+P9+T9+X9</f>
        <v>52.35</v>
      </c>
    </row>
    <row r="10" spans="1:27">
      <c r="A10" s="12"/>
      <c r="B10" s="12"/>
      <c r="C10" s="12"/>
      <c r="D10" s="12"/>
      <c r="E10" s="12"/>
      <c r="F10" s="12"/>
      <c r="G10" s="15"/>
      <c r="H10" s="13"/>
      <c r="I10" s="3">
        <v>9.0500000000000007</v>
      </c>
      <c r="J10" s="3">
        <v>0</v>
      </c>
      <c r="K10" s="17">
        <f t="shared" ref="K10" si="11">H9+I10-J10</f>
        <v>15.05</v>
      </c>
      <c r="L10" s="16"/>
      <c r="M10" s="13"/>
      <c r="N10" s="13"/>
      <c r="O10" s="13"/>
      <c r="P10" s="14"/>
      <c r="Q10" s="13"/>
      <c r="R10" s="13"/>
      <c r="S10" s="13"/>
      <c r="T10" s="14"/>
      <c r="U10" s="13"/>
      <c r="V10" s="13"/>
      <c r="W10" s="13"/>
      <c r="X10" s="14"/>
      <c r="Y10" s="14"/>
    </row>
    <row r="11" spans="1:27" ht="14.5" customHeight="1">
      <c r="A11" s="12" t="s">
        <v>185</v>
      </c>
      <c r="B11" s="12">
        <v>902171</v>
      </c>
      <c r="C11" s="12">
        <v>8537</v>
      </c>
      <c r="D11" s="12" t="s">
        <v>69</v>
      </c>
      <c r="E11" s="12">
        <v>2006</v>
      </c>
      <c r="F11" s="12" t="s">
        <v>163</v>
      </c>
      <c r="G11" s="12" t="s">
        <v>45</v>
      </c>
      <c r="H11" s="13">
        <v>6</v>
      </c>
      <c r="I11" s="3">
        <v>8.6</v>
      </c>
      <c r="J11" s="3">
        <v>0</v>
      </c>
      <c r="K11" s="17">
        <f>H11+I11-J11</f>
        <v>14.6</v>
      </c>
      <c r="L11" s="16">
        <f>(K11+K12)/2</f>
        <v>14.5</v>
      </c>
      <c r="M11" s="13">
        <v>3.3</v>
      </c>
      <c r="N11" s="13">
        <v>4.0999999999999996</v>
      </c>
      <c r="O11" s="13">
        <v>1</v>
      </c>
      <c r="P11" s="14">
        <f>M11+N11-O11</f>
        <v>6.3999999999999995</v>
      </c>
      <c r="Q11" s="13">
        <v>6.7</v>
      </c>
      <c r="R11" s="13">
        <v>6.4</v>
      </c>
      <c r="S11" s="13">
        <v>0</v>
      </c>
      <c r="T11" s="14">
        <f>Q11+R11-S11</f>
        <v>13.100000000000001</v>
      </c>
      <c r="U11" s="13">
        <v>6.7</v>
      </c>
      <c r="V11" s="13">
        <v>7.15</v>
      </c>
      <c r="W11" s="13">
        <v>0</v>
      </c>
      <c r="X11" s="14">
        <f>U11+V11-W11</f>
        <v>13.850000000000001</v>
      </c>
      <c r="Y11" s="14">
        <f>K11+P11+T11+X11</f>
        <v>47.95</v>
      </c>
    </row>
    <row r="12" spans="1:27">
      <c r="A12" s="12"/>
      <c r="B12" s="12"/>
      <c r="C12" s="12"/>
      <c r="D12" s="12"/>
      <c r="E12" s="12"/>
      <c r="F12" s="12"/>
      <c r="G12" s="12"/>
      <c r="H12" s="13"/>
      <c r="I12" s="3">
        <v>8.4</v>
      </c>
      <c r="J12" s="3">
        <v>0</v>
      </c>
      <c r="K12" s="17">
        <f>H11+I12-J12</f>
        <v>14.4</v>
      </c>
      <c r="L12" s="16"/>
      <c r="M12" s="13"/>
      <c r="N12" s="13"/>
      <c r="O12" s="13"/>
      <c r="P12" s="14"/>
      <c r="Q12" s="13"/>
      <c r="R12" s="13"/>
      <c r="S12" s="13"/>
      <c r="T12" s="14"/>
      <c r="U12" s="13"/>
      <c r="V12" s="13"/>
      <c r="W12" s="13"/>
      <c r="X12" s="14"/>
      <c r="Y12" s="14"/>
    </row>
    <row r="13" spans="1:27" ht="14.5" customHeight="1">
      <c r="A13" s="12" t="s">
        <v>186</v>
      </c>
      <c r="B13" s="12">
        <v>913619</v>
      </c>
      <c r="C13" s="12">
        <v>4277</v>
      </c>
      <c r="D13" s="12" t="s">
        <v>70</v>
      </c>
      <c r="E13" s="12">
        <v>2006</v>
      </c>
      <c r="F13" s="12" t="s">
        <v>63</v>
      </c>
      <c r="G13" s="12" t="s">
        <v>64</v>
      </c>
      <c r="H13" s="13">
        <v>6</v>
      </c>
      <c r="I13" s="3">
        <v>8.65</v>
      </c>
      <c r="J13" s="3">
        <v>0</v>
      </c>
      <c r="K13" s="17">
        <f t="shared" ref="K13" si="12">H13+I13-J13</f>
        <v>14.65</v>
      </c>
      <c r="L13" s="16">
        <f t="shared" ref="L13" si="13">(K13+K14)/2</f>
        <v>14.475000000000001</v>
      </c>
      <c r="M13" s="13">
        <v>5</v>
      </c>
      <c r="N13" s="13">
        <v>6.3</v>
      </c>
      <c r="O13" s="13">
        <v>1</v>
      </c>
      <c r="P13" s="14">
        <f t="shared" ref="P13" si="14">M13+N13-O13</f>
        <v>10.3</v>
      </c>
      <c r="Q13" s="13">
        <v>3.7</v>
      </c>
      <c r="R13" s="13">
        <v>5.9</v>
      </c>
      <c r="S13" s="13">
        <v>0</v>
      </c>
      <c r="T13" s="14">
        <f t="shared" ref="T13" si="15">Q13+R13-S13</f>
        <v>9.6000000000000014</v>
      </c>
      <c r="U13" s="13">
        <v>5.6</v>
      </c>
      <c r="V13" s="13">
        <v>6.05</v>
      </c>
      <c r="W13" s="13">
        <v>0</v>
      </c>
      <c r="X13" s="14">
        <f t="shared" ref="X13" si="16">U13+V13-W13</f>
        <v>11.649999999999999</v>
      </c>
      <c r="Y13" s="14">
        <f>K13+P13+T13+X13</f>
        <v>46.2</v>
      </c>
    </row>
    <row r="14" spans="1:27">
      <c r="A14" s="12"/>
      <c r="B14" s="12"/>
      <c r="C14" s="12"/>
      <c r="D14" s="12"/>
      <c r="E14" s="12"/>
      <c r="F14" s="12"/>
      <c r="G14" s="12"/>
      <c r="H14" s="13"/>
      <c r="I14" s="3">
        <v>8.3000000000000007</v>
      </c>
      <c r="J14" s="3">
        <v>0</v>
      </c>
      <c r="K14" s="17">
        <f t="shared" ref="K14" si="17">H13+I14-J14</f>
        <v>14.3</v>
      </c>
      <c r="L14" s="16"/>
      <c r="M14" s="13"/>
      <c r="N14" s="13"/>
      <c r="O14" s="13"/>
      <c r="P14" s="14"/>
      <c r="Q14" s="13"/>
      <c r="R14" s="13"/>
      <c r="S14" s="13"/>
      <c r="T14" s="14"/>
      <c r="U14" s="13"/>
      <c r="V14" s="13"/>
      <c r="W14" s="13"/>
      <c r="X14" s="14"/>
      <c r="Y14" s="14"/>
    </row>
  </sheetData>
  <sheetProtection formatCells="0" formatColumns="0" formatRows="0" insertColumns="0" insertRows="0" insertHyperlinks="0" deleteColumns="0" deleteRows="0" sort="0" autoFilter="0" pivotTables="0"/>
  <mergeCells count="88">
    <mergeCell ref="X13:X14"/>
    <mergeCell ref="Y13:Y14"/>
    <mergeCell ref="H7:H8"/>
    <mergeCell ref="H9:H10"/>
    <mergeCell ref="H11:H12"/>
    <mergeCell ref="H13:H14"/>
    <mergeCell ref="L7:L8"/>
    <mergeCell ref="L9:L10"/>
    <mergeCell ref="L11:L12"/>
    <mergeCell ref="L13:L14"/>
    <mergeCell ref="X7:X8"/>
    <mergeCell ref="Y7:Y8"/>
    <mergeCell ref="W9:W10"/>
    <mergeCell ref="X9:X10"/>
    <mergeCell ref="Y9:Y10"/>
    <mergeCell ref="W11:W12"/>
    <mergeCell ref="X11:X12"/>
    <mergeCell ref="Y11:Y12"/>
    <mergeCell ref="V7:V8"/>
    <mergeCell ref="V9:V10"/>
    <mergeCell ref="V11:V12"/>
    <mergeCell ref="V13:V14"/>
    <mergeCell ref="W7:W8"/>
    <mergeCell ref="W13:W14"/>
    <mergeCell ref="T7:T8"/>
    <mergeCell ref="T9:T10"/>
    <mergeCell ref="T11:T12"/>
    <mergeCell ref="T13:T14"/>
    <mergeCell ref="U7:U8"/>
    <mergeCell ref="U9:U10"/>
    <mergeCell ref="U11:U12"/>
    <mergeCell ref="U13:U14"/>
    <mergeCell ref="R7:R8"/>
    <mergeCell ref="R9:R10"/>
    <mergeCell ref="R11:R12"/>
    <mergeCell ref="R13:R14"/>
    <mergeCell ref="S7:S8"/>
    <mergeCell ref="S9:S10"/>
    <mergeCell ref="S11:S12"/>
    <mergeCell ref="S13:S14"/>
    <mergeCell ref="P7:P8"/>
    <mergeCell ref="P9:P10"/>
    <mergeCell ref="P11:P12"/>
    <mergeCell ref="P13:P14"/>
    <mergeCell ref="Q7:Q8"/>
    <mergeCell ref="Q9:Q10"/>
    <mergeCell ref="Q11:Q12"/>
    <mergeCell ref="Q13:Q14"/>
    <mergeCell ref="N7:N8"/>
    <mergeCell ref="N9:N10"/>
    <mergeCell ref="N11:N12"/>
    <mergeCell ref="N13:N14"/>
    <mergeCell ref="O7:O8"/>
    <mergeCell ref="O9:O10"/>
    <mergeCell ref="O11:O12"/>
    <mergeCell ref="O13:O14"/>
    <mergeCell ref="G7:G8"/>
    <mergeCell ref="G9:G10"/>
    <mergeCell ref="G11:G12"/>
    <mergeCell ref="G13:G14"/>
    <mergeCell ref="M7:M8"/>
    <mergeCell ref="M9:M10"/>
    <mergeCell ref="M11:M12"/>
    <mergeCell ref="M13:M14"/>
    <mergeCell ref="E7:E8"/>
    <mergeCell ref="E9:E10"/>
    <mergeCell ref="E11:E12"/>
    <mergeCell ref="E13:E14"/>
    <mergeCell ref="F7:F8"/>
    <mergeCell ref="F9:F10"/>
    <mergeCell ref="F11:F12"/>
    <mergeCell ref="F13:F14"/>
    <mergeCell ref="C7:C8"/>
    <mergeCell ref="C9:C10"/>
    <mergeCell ref="C11:C12"/>
    <mergeCell ref="C13:C14"/>
    <mergeCell ref="D7:D8"/>
    <mergeCell ref="D9:D10"/>
    <mergeCell ref="D11:D12"/>
    <mergeCell ref="D13:D14"/>
    <mergeCell ref="A7:A8"/>
    <mergeCell ref="A9:A10"/>
    <mergeCell ref="A11:A12"/>
    <mergeCell ref="A13:A14"/>
    <mergeCell ref="B7:B8"/>
    <mergeCell ref="B9:B10"/>
    <mergeCell ref="B11:B12"/>
    <mergeCell ref="B13:B14"/>
  </mergeCells>
  <pageMargins left="0" right="0" top="0.74803149606299213" bottom="0.74803149606299213" header="0.31496062992125984" footer="0.31496062992125984"/>
  <pageSetup paperSize="9" scale="6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zoomScale="75" zoomScaleNormal="75" workbookViewId="0">
      <selection activeCell="C31" sqref="C31"/>
    </sheetView>
  </sheetViews>
  <sheetFormatPr defaultRowHeight="14.5"/>
  <cols>
    <col min="1" max="1" width="6.26953125" customWidth="1"/>
    <col min="2" max="2" width="7.81640625" customWidth="1"/>
    <col min="3" max="3" width="9.08984375" customWidth="1"/>
    <col min="4" max="4" width="17.08984375" customWidth="1"/>
    <col min="5" max="5" width="8" customWidth="1"/>
    <col min="6" max="6" width="17.1796875" customWidth="1"/>
    <col min="7" max="7" width="20.81640625" customWidth="1"/>
    <col min="8" max="9" width="7" customWidth="1"/>
    <col min="10" max="10" width="7.54296875" customWidth="1"/>
    <col min="11" max="11" width="8" customWidth="1"/>
    <col min="12" max="13" width="7" customWidth="1"/>
    <col min="14" max="14" width="7.7265625" customWidth="1"/>
    <col min="15" max="15" width="8" customWidth="1"/>
    <col min="16" max="17" width="7" customWidth="1"/>
    <col min="18" max="18" width="8.1796875" customWidth="1"/>
    <col min="19" max="19" width="8" customWidth="1"/>
    <col min="20" max="21" width="7" customWidth="1"/>
    <col min="22" max="22" width="8.1796875" customWidth="1"/>
    <col min="23" max="24" width="8" customWidth="1"/>
    <col min="25" max="26" width="30" customWidth="1"/>
    <col min="27" max="27" width="15" customWidth="1"/>
  </cols>
  <sheetData>
    <row r="1" spans="1:26" ht="18.5">
      <c r="D1" s="7" t="s">
        <v>165</v>
      </c>
    </row>
    <row r="2" spans="1:26" ht="18.5">
      <c r="D2" s="7" t="s">
        <v>166</v>
      </c>
    </row>
    <row r="3" spans="1:26" ht="18.5">
      <c r="D3" s="1" t="s">
        <v>75</v>
      </c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203</v>
      </c>
      <c r="J6" s="11" t="s">
        <v>202</v>
      </c>
      <c r="K6" s="2" t="s">
        <v>13</v>
      </c>
      <c r="L6" s="2" t="s">
        <v>10</v>
      </c>
      <c r="M6" s="2" t="s">
        <v>203</v>
      </c>
      <c r="N6" s="11" t="s">
        <v>202</v>
      </c>
      <c r="O6" s="2" t="s">
        <v>14</v>
      </c>
      <c r="P6" s="2" t="s">
        <v>10</v>
      </c>
      <c r="Q6" s="2" t="s">
        <v>203</v>
      </c>
      <c r="R6" s="11" t="s">
        <v>202</v>
      </c>
      <c r="S6" s="2" t="s">
        <v>15</v>
      </c>
      <c r="T6" s="2" t="s">
        <v>10</v>
      </c>
      <c r="U6" s="2" t="s">
        <v>203</v>
      </c>
      <c r="V6" s="11" t="s">
        <v>202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>
      <c r="A7" t="s">
        <v>183</v>
      </c>
      <c r="D7" t="s">
        <v>151</v>
      </c>
      <c r="E7" s="9">
        <v>2007</v>
      </c>
      <c r="F7" s="6" t="s">
        <v>171</v>
      </c>
      <c r="G7" s="8" t="s">
        <v>152</v>
      </c>
      <c r="H7" s="3">
        <v>2</v>
      </c>
      <c r="I7" s="3">
        <v>9.25</v>
      </c>
      <c r="J7" s="3">
        <v>0</v>
      </c>
      <c r="K7" s="4">
        <f>H7+I7-J7</f>
        <v>11.25</v>
      </c>
      <c r="L7" s="3">
        <v>2.9</v>
      </c>
      <c r="M7" s="3">
        <v>8.4499999999999993</v>
      </c>
      <c r="N7" s="3">
        <v>0</v>
      </c>
      <c r="O7" s="4">
        <f>L7+M7-N7</f>
        <v>11.35</v>
      </c>
      <c r="P7" s="3">
        <v>3.5</v>
      </c>
      <c r="Q7" s="3">
        <v>8.25</v>
      </c>
      <c r="R7" s="3">
        <v>0</v>
      </c>
      <c r="S7" s="4">
        <f>P7+Q7-R7</f>
        <v>11.75</v>
      </c>
      <c r="T7" s="3">
        <v>3.4</v>
      </c>
      <c r="U7" s="3">
        <v>8.65</v>
      </c>
      <c r="V7" s="3">
        <v>0</v>
      </c>
      <c r="W7" s="4">
        <f>T7+U7-V7</f>
        <v>12.05</v>
      </c>
      <c r="X7" s="4">
        <f>K7+O7+S7+W7</f>
        <v>46.400000000000006</v>
      </c>
    </row>
    <row r="8" spans="1:26">
      <c r="A8" t="s">
        <v>184</v>
      </c>
      <c r="D8" t="s">
        <v>153</v>
      </c>
      <c r="E8" s="9">
        <v>2006</v>
      </c>
      <c r="F8" s="6" t="s">
        <v>171</v>
      </c>
      <c r="G8" s="8" t="s">
        <v>152</v>
      </c>
      <c r="H8" s="3">
        <v>3</v>
      </c>
      <c r="I8" s="3">
        <v>8.4499999999999993</v>
      </c>
      <c r="J8" s="3">
        <v>0</v>
      </c>
      <c r="K8" s="4">
        <f>H8+I8-J8</f>
        <v>11.45</v>
      </c>
      <c r="L8" s="3">
        <v>2.9</v>
      </c>
      <c r="M8" s="3">
        <v>6.25</v>
      </c>
      <c r="N8" s="3">
        <v>0</v>
      </c>
      <c r="O8" s="4">
        <f>L8+M8-N8</f>
        <v>9.15</v>
      </c>
      <c r="P8" s="3">
        <v>3.4</v>
      </c>
      <c r="Q8" s="3">
        <v>8.65</v>
      </c>
      <c r="R8" s="3">
        <v>0</v>
      </c>
      <c r="S8" s="4">
        <f>P8+Q8-R8</f>
        <v>12.05</v>
      </c>
      <c r="T8" s="3">
        <v>3.5</v>
      </c>
      <c r="U8" s="3">
        <v>8.4499999999999993</v>
      </c>
      <c r="V8" s="3">
        <v>0</v>
      </c>
      <c r="W8" s="4">
        <f>T8+U8-V8</f>
        <v>11.95</v>
      </c>
      <c r="X8" s="4">
        <f>K8+O8+S8+W8</f>
        <v>44.600000000000009</v>
      </c>
    </row>
    <row r="9" spans="1:26">
      <c r="A9" t="s">
        <v>185</v>
      </c>
      <c r="B9">
        <v>157359</v>
      </c>
      <c r="C9">
        <v>4792</v>
      </c>
      <c r="D9" t="s">
        <v>86</v>
      </c>
      <c r="E9" s="9">
        <v>2006</v>
      </c>
      <c r="F9" s="6" t="s">
        <v>164</v>
      </c>
      <c r="G9" s="8" t="s">
        <v>85</v>
      </c>
      <c r="H9" s="3">
        <v>2</v>
      </c>
      <c r="I9" s="3">
        <v>8.75</v>
      </c>
      <c r="J9" s="3">
        <v>0</v>
      </c>
      <c r="K9" s="4">
        <f>H9+I9-J9</f>
        <v>10.75</v>
      </c>
      <c r="L9" s="3">
        <v>2.2000000000000002</v>
      </c>
      <c r="M9" s="3">
        <v>7.6</v>
      </c>
      <c r="N9" s="3">
        <v>0</v>
      </c>
      <c r="O9" s="4">
        <f>L9+M9-N9</f>
        <v>9.8000000000000007</v>
      </c>
      <c r="P9" s="3">
        <v>3.4</v>
      </c>
      <c r="Q9" s="3">
        <v>7.7</v>
      </c>
      <c r="R9" s="3">
        <v>0</v>
      </c>
      <c r="S9" s="4">
        <f>P9+Q9-R9</f>
        <v>11.1</v>
      </c>
      <c r="T9" s="3">
        <v>3.1</v>
      </c>
      <c r="U9" s="3">
        <v>7.75</v>
      </c>
      <c r="V9" s="3">
        <v>0</v>
      </c>
      <c r="W9" s="4">
        <f>T9+U9-V9</f>
        <v>10.85</v>
      </c>
      <c r="X9" s="4">
        <f>K9+O9+S9+W9</f>
        <v>42.5</v>
      </c>
    </row>
    <row r="10" spans="1:26">
      <c r="A10" t="s">
        <v>186</v>
      </c>
      <c r="B10">
        <v>502749</v>
      </c>
      <c r="C10">
        <v>4792</v>
      </c>
      <c r="D10" t="s">
        <v>84</v>
      </c>
      <c r="E10" s="9">
        <v>2006</v>
      </c>
      <c r="F10" s="6" t="s">
        <v>164</v>
      </c>
      <c r="G10" s="8" t="s">
        <v>85</v>
      </c>
      <c r="H10" s="3">
        <v>2</v>
      </c>
      <c r="I10" s="3">
        <v>9.1</v>
      </c>
      <c r="J10" s="3">
        <v>0</v>
      </c>
      <c r="K10" s="4">
        <f>H10+I10-J10</f>
        <v>11.1</v>
      </c>
      <c r="L10" s="3">
        <v>2.2000000000000002</v>
      </c>
      <c r="M10" s="3">
        <v>7.8</v>
      </c>
      <c r="N10" s="3">
        <v>0</v>
      </c>
      <c r="O10" s="4">
        <f>L10+M10-N10</f>
        <v>10</v>
      </c>
      <c r="P10" s="3">
        <v>3.4</v>
      </c>
      <c r="Q10" s="3">
        <v>6.6</v>
      </c>
      <c r="R10" s="3">
        <v>0</v>
      </c>
      <c r="S10" s="4">
        <f>P10+Q10-R10</f>
        <v>10</v>
      </c>
      <c r="T10" s="3">
        <v>3.2</v>
      </c>
      <c r="U10" s="3">
        <v>8.1</v>
      </c>
      <c r="V10" s="3">
        <v>0</v>
      </c>
      <c r="W10" s="4">
        <f>T10+U10-V10</f>
        <v>11.3</v>
      </c>
      <c r="X10" s="4">
        <f>K10+O10+S10+W10</f>
        <v>42.400000000000006</v>
      </c>
    </row>
    <row r="11" spans="1:26">
      <c r="A11" t="s">
        <v>187</v>
      </c>
      <c r="D11" t="s">
        <v>154</v>
      </c>
      <c r="E11" s="9">
        <v>2005</v>
      </c>
      <c r="F11" s="6" t="s">
        <v>171</v>
      </c>
      <c r="G11" s="8" t="s">
        <v>152</v>
      </c>
      <c r="H11" s="3">
        <v>2</v>
      </c>
      <c r="I11" s="3">
        <v>9.25</v>
      </c>
      <c r="J11" s="3">
        <v>0</v>
      </c>
      <c r="K11" s="4">
        <f>H11+I11-J11</f>
        <v>11.25</v>
      </c>
      <c r="L11" s="3">
        <v>2.4</v>
      </c>
      <c r="M11" s="3">
        <v>7.35</v>
      </c>
      <c r="N11" s="3">
        <v>0</v>
      </c>
      <c r="O11" s="4">
        <f>L11+M11-N11</f>
        <v>9.75</v>
      </c>
      <c r="P11" s="3">
        <v>3.3</v>
      </c>
      <c r="Q11" s="3">
        <v>6.95</v>
      </c>
      <c r="R11" s="3">
        <v>0</v>
      </c>
      <c r="S11" s="4">
        <f>P11+Q11-R11</f>
        <v>10.25</v>
      </c>
      <c r="T11" s="3">
        <v>3.2</v>
      </c>
      <c r="U11" s="3">
        <v>7.7</v>
      </c>
      <c r="V11" s="3">
        <v>0</v>
      </c>
      <c r="W11" s="4">
        <f>T11+U11-V11</f>
        <v>10.9</v>
      </c>
      <c r="X11" s="4">
        <f>K11+O11+S11+W11</f>
        <v>42.15</v>
      </c>
    </row>
    <row r="12" spans="1:26">
      <c r="A12" t="s">
        <v>188</v>
      </c>
      <c r="B12">
        <v>600699</v>
      </c>
      <c r="C12">
        <v>3479</v>
      </c>
      <c r="D12" t="s">
        <v>79</v>
      </c>
      <c r="E12" s="9">
        <v>2006</v>
      </c>
      <c r="F12" s="6" t="s">
        <v>170</v>
      </c>
      <c r="G12" s="8" t="s">
        <v>78</v>
      </c>
      <c r="H12" s="3">
        <v>2</v>
      </c>
      <c r="I12" s="3">
        <v>8.5</v>
      </c>
      <c r="J12" s="3">
        <v>0</v>
      </c>
      <c r="K12" s="4">
        <f>H12+I12-J12</f>
        <v>10.5</v>
      </c>
      <c r="L12" s="3">
        <v>2.2000000000000002</v>
      </c>
      <c r="M12" s="3">
        <v>7</v>
      </c>
      <c r="N12" s="3">
        <v>0</v>
      </c>
      <c r="O12" s="4">
        <f>L12+M12-N12</f>
        <v>9.1999999999999993</v>
      </c>
      <c r="P12" s="3">
        <v>3.2</v>
      </c>
      <c r="Q12" s="3">
        <v>7.5</v>
      </c>
      <c r="R12" s="3">
        <v>0</v>
      </c>
      <c r="S12" s="4">
        <f>P12+Q12-R12</f>
        <v>10.7</v>
      </c>
      <c r="T12" s="3">
        <v>3</v>
      </c>
      <c r="U12" s="3">
        <v>8.6</v>
      </c>
      <c r="V12" s="3">
        <v>0</v>
      </c>
      <c r="W12" s="4">
        <f>T12+U12-V12</f>
        <v>11.6</v>
      </c>
      <c r="X12" s="4">
        <f>K12+O12+S12+W12</f>
        <v>42</v>
      </c>
    </row>
    <row r="13" spans="1:26">
      <c r="A13" t="s">
        <v>189</v>
      </c>
      <c r="D13" t="s">
        <v>175</v>
      </c>
      <c r="E13" s="9">
        <v>2005</v>
      </c>
      <c r="F13" s="6" t="s">
        <v>170</v>
      </c>
      <c r="G13" s="8" t="s">
        <v>176</v>
      </c>
      <c r="H13" s="3">
        <v>2</v>
      </c>
      <c r="I13" s="3">
        <v>8.9</v>
      </c>
      <c r="J13" s="3">
        <v>0</v>
      </c>
      <c r="K13" s="4">
        <f>H13+I13-J13</f>
        <v>10.9</v>
      </c>
      <c r="L13" s="3">
        <v>2.2999999999999998</v>
      </c>
      <c r="M13" s="3">
        <v>6.1</v>
      </c>
      <c r="N13" s="3">
        <v>0</v>
      </c>
      <c r="O13" s="4">
        <f>L13+M13-N13</f>
        <v>8.3999999999999986</v>
      </c>
      <c r="P13" s="3">
        <v>3.1</v>
      </c>
      <c r="Q13" s="3">
        <v>7.5</v>
      </c>
      <c r="R13" s="3">
        <v>0</v>
      </c>
      <c r="S13" s="4">
        <f>P13+Q13-R13</f>
        <v>10.6</v>
      </c>
      <c r="T13" s="3">
        <v>3.4</v>
      </c>
      <c r="U13" s="3">
        <v>8.0500000000000007</v>
      </c>
      <c r="V13" s="3">
        <v>0</v>
      </c>
      <c r="W13" s="4">
        <f>T13+U13-V13</f>
        <v>11.450000000000001</v>
      </c>
      <c r="X13" s="4">
        <f>K13+O13+S13+W13</f>
        <v>41.35</v>
      </c>
    </row>
    <row r="14" spans="1:26">
      <c r="A14" t="s">
        <v>190</v>
      </c>
      <c r="B14">
        <v>147343</v>
      </c>
      <c r="C14">
        <v>3479</v>
      </c>
      <c r="D14" t="s">
        <v>77</v>
      </c>
      <c r="E14" s="9">
        <v>2006</v>
      </c>
      <c r="F14" s="6" t="s">
        <v>170</v>
      </c>
      <c r="G14" s="8" t="s">
        <v>78</v>
      </c>
      <c r="H14" s="3">
        <v>2</v>
      </c>
      <c r="I14" s="3">
        <v>7.7</v>
      </c>
      <c r="J14" s="3">
        <v>0</v>
      </c>
      <c r="K14" s="4">
        <f>H14+I14-J14</f>
        <v>9.6999999999999993</v>
      </c>
      <c r="L14" s="3">
        <v>2.2000000000000002</v>
      </c>
      <c r="M14" s="3">
        <v>6.2</v>
      </c>
      <c r="N14" s="3">
        <v>0</v>
      </c>
      <c r="O14" s="4">
        <f>L14+M14-N14</f>
        <v>8.4</v>
      </c>
      <c r="P14" s="3">
        <v>2.9</v>
      </c>
      <c r="Q14" s="3">
        <v>7.3</v>
      </c>
      <c r="R14" s="3">
        <v>0</v>
      </c>
      <c r="S14" s="4">
        <f>P14+Q14-R14</f>
        <v>10.199999999999999</v>
      </c>
      <c r="T14" s="3">
        <v>3</v>
      </c>
      <c r="U14" s="3">
        <v>8.0500000000000007</v>
      </c>
      <c r="V14" s="3">
        <v>0</v>
      </c>
      <c r="W14" s="4">
        <f>T14+U14-V14</f>
        <v>11.05</v>
      </c>
      <c r="X14" s="4">
        <f>K14+O14+S14+W14</f>
        <v>39.35</v>
      </c>
    </row>
    <row r="15" spans="1:26">
      <c r="A15" t="s">
        <v>191</v>
      </c>
      <c r="B15">
        <v>362369</v>
      </c>
      <c r="C15">
        <v>7454</v>
      </c>
      <c r="D15" t="s">
        <v>87</v>
      </c>
      <c r="E15" s="9">
        <v>2005</v>
      </c>
      <c r="F15" t="s">
        <v>88</v>
      </c>
      <c r="G15" s="8" t="s">
        <v>89</v>
      </c>
      <c r="H15" s="3">
        <v>2</v>
      </c>
      <c r="I15" s="3">
        <v>9.0500000000000007</v>
      </c>
      <c r="J15" s="3">
        <v>0</v>
      </c>
      <c r="K15" s="4">
        <f>H15+I15-J15</f>
        <v>11.05</v>
      </c>
      <c r="L15" s="3">
        <v>2.2999999999999998</v>
      </c>
      <c r="M15" s="3">
        <v>6.2</v>
      </c>
      <c r="N15" s="3">
        <v>0</v>
      </c>
      <c r="O15" s="4">
        <f>L15+M15-N15</f>
        <v>8.5</v>
      </c>
      <c r="P15" s="3">
        <v>3</v>
      </c>
      <c r="Q15" s="3">
        <v>7.3</v>
      </c>
      <c r="R15" s="3">
        <v>0</v>
      </c>
      <c r="S15" s="4">
        <f>P15+Q15-R15</f>
        <v>10.3</v>
      </c>
      <c r="T15" s="3">
        <v>2.9</v>
      </c>
      <c r="U15" s="3">
        <v>6.55</v>
      </c>
      <c r="V15" s="3">
        <v>0</v>
      </c>
      <c r="W15" s="4">
        <f>T15+U15-V15</f>
        <v>9.4499999999999993</v>
      </c>
      <c r="X15" s="4">
        <f>K15+O15+S15+W15</f>
        <v>39.299999999999997</v>
      </c>
    </row>
    <row r="16" spans="1:26">
      <c r="A16" t="s">
        <v>192</v>
      </c>
      <c r="B16">
        <v>150537</v>
      </c>
      <c r="C16">
        <v>5185</v>
      </c>
      <c r="D16" t="s">
        <v>82</v>
      </c>
      <c r="E16" s="9">
        <v>2005</v>
      </c>
      <c r="F16" t="s">
        <v>20</v>
      </c>
      <c r="G16" s="8" t="s">
        <v>83</v>
      </c>
      <c r="H16" s="3">
        <v>2</v>
      </c>
      <c r="I16" s="3">
        <v>7.55</v>
      </c>
      <c r="J16" s="3">
        <v>0</v>
      </c>
      <c r="K16" s="4">
        <f>H16+I16-J16</f>
        <v>9.5500000000000007</v>
      </c>
      <c r="L16" s="3">
        <v>2.2999999999999998</v>
      </c>
      <c r="M16" s="3">
        <v>7.2</v>
      </c>
      <c r="N16" s="3">
        <v>0</v>
      </c>
      <c r="O16" s="4">
        <f>L16+M16-N16</f>
        <v>9.5</v>
      </c>
      <c r="P16" s="3">
        <v>3.1</v>
      </c>
      <c r="Q16" s="3">
        <v>6.1</v>
      </c>
      <c r="R16" s="3">
        <v>0</v>
      </c>
      <c r="S16" s="4">
        <f>P16+Q16-R16</f>
        <v>9.1999999999999993</v>
      </c>
      <c r="T16" s="3">
        <v>3.1</v>
      </c>
      <c r="U16" s="3">
        <v>7.2</v>
      </c>
      <c r="V16" s="3">
        <v>0</v>
      </c>
      <c r="W16" s="4">
        <f>T16+U16-V16</f>
        <v>10.3</v>
      </c>
      <c r="X16" s="4">
        <f>K16+O16+S16+W16</f>
        <v>38.549999999999997</v>
      </c>
    </row>
    <row r="17" spans="1:24">
      <c r="A17" t="s">
        <v>193</v>
      </c>
      <c r="B17">
        <v>846172</v>
      </c>
      <c r="C17">
        <v>5185</v>
      </c>
      <c r="D17" t="s">
        <v>80</v>
      </c>
      <c r="E17" s="9">
        <v>2005</v>
      </c>
      <c r="F17" t="s">
        <v>20</v>
      </c>
      <c r="G17" s="8" t="s">
        <v>81</v>
      </c>
      <c r="H17" s="3">
        <v>2</v>
      </c>
      <c r="I17" s="3">
        <v>8.5</v>
      </c>
      <c r="J17" s="3">
        <v>0</v>
      </c>
      <c r="K17" s="4">
        <f>H17+I17-J17</f>
        <v>10.5</v>
      </c>
      <c r="L17" s="3">
        <v>2.4</v>
      </c>
      <c r="M17" s="3">
        <v>5.3</v>
      </c>
      <c r="N17" s="3">
        <v>0</v>
      </c>
      <c r="O17" s="4">
        <f>L17+M17-N17</f>
        <v>7.6999999999999993</v>
      </c>
      <c r="P17" s="3">
        <v>3.4</v>
      </c>
      <c r="Q17" s="3">
        <v>5.45</v>
      </c>
      <c r="R17" s="3">
        <v>0</v>
      </c>
      <c r="S17" s="4">
        <f>P17+Q17-R17</f>
        <v>8.85</v>
      </c>
      <c r="T17" s="3">
        <v>3.2</v>
      </c>
      <c r="U17" s="3">
        <v>6.2</v>
      </c>
      <c r="V17" s="3">
        <v>0</v>
      </c>
      <c r="W17" s="4">
        <f>T17+U17-V17</f>
        <v>9.4</v>
      </c>
      <c r="X17" s="4">
        <f>K17+O17+S17+W17</f>
        <v>36.449999999999996</v>
      </c>
    </row>
    <row r="18" spans="1:24">
      <c r="A18" t="s">
        <v>194</v>
      </c>
      <c r="B18">
        <v>714265</v>
      </c>
      <c r="C18">
        <v>5380</v>
      </c>
      <c r="D18" t="s">
        <v>92</v>
      </c>
      <c r="E18" s="9">
        <v>2005</v>
      </c>
      <c r="F18" t="s">
        <v>90</v>
      </c>
      <c r="G18" s="8" t="s">
        <v>91</v>
      </c>
      <c r="H18" s="3">
        <v>2.8</v>
      </c>
      <c r="I18" s="3">
        <v>8.3000000000000007</v>
      </c>
      <c r="J18" s="3">
        <v>0</v>
      </c>
      <c r="K18" s="4">
        <f>H18+I18-J18</f>
        <v>11.100000000000001</v>
      </c>
      <c r="L18" s="3">
        <v>2.2000000000000002</v>
      </c>
      <c r="M18" s="3">
        <v>6.8</v>
      </c>
      <c r="N18" s="3">
        <v>4</v>
      </c>
      <c r="O18" s="4">
        <f>L18+M18-N18</f>
        <v>5</v>
      </c>
      <c r="P18" s="3">
        <v>2.5</v>
      </c>
      <c r="Q18" s="3">
        <v>6.3</v>
      </c>
      <c r="R18" s="3">
        <v>0</v>
      </c>
      <c r="S18" s="4">
        <f>P18+Q18-R18</f>
        <v>8.8000000000000007</v>
      </c>
      <c r="T18" s="3">
        <v>3.1</v>
      </c>
      <c r="U18" s="3">
        <v>7.4</v>
      </c>
      <c r="V18" s="3">
        <v>0</v>
      </c>
      <c r="W18" s="4">
        <f>T18+U18-V18</f>
        <v>10.5</v>
      </c>
      <c r="X18" s="4">
        <f>K18+O18+S18+W18</f>
        <v>35.400000000000006</v>
      </c>
    </row>
    <row r="19" spans="1:24">
      <c r="A19" t="s">
        <v>195</v>
      </c>
      <c r="B19">
        <v>659002</v>
      </c>
      <c r="C19">
        <v>8537</v>
      </c>
      <c r="D19" t="s">
        <v>76</v>
      </c>
      <c r="E19" s="9">
        <v>2005</v>
      </c>
      <c r="F19" s="6" t="s">
        <v>163</v>
      </c>
      <c r="G19" s="8" t="s">
        <v>45</v>
      </c>
      <c r="H19" s="3">
        <v>2</v>
      </c>
      <c r="I19" s="3">
        <v>7.75</v>
      </c>
      <c r="J19" s="3">
        <v>0</v>
      </c>
      <c r="K19" s="4">
        <f>H19+I19-J19</f>
        <v>9.75</v>
      </c>
      <c r="L19" s="3">
        <v>2</v>
      </c>
      <c r="M19" s="3">
        <v>6</v>
      </c>
      <c r="N19" s="3">
        <v>4</v>
      </c>
      <c r="O19" s="4">
        <f>L19+M19-N19</f>
        <v>4</v>
      </c>
      <c r="P19" s="3">
        <v>2.5</v>
      </c>
      <c r="Q19" s="3">
        <v>6.25</v>
      </c>
      <c r="R19" s="3">
        <v>0</v>
      </c>
      <c r="S19" s="4">
        <f>P19+Q19-R19</f>
        <v>8.75</v>
      </c>
      <c r="T19" s="3">
        <v>2.9</v>
      </c>
      <c r="U19" s="3">
        <v>6.75</v>
      </c>
      <c r="V19" s="3">
        <v>0</v>
      </c>
      <c r="W19" s="4">
        <f>T19+U19-V19</f>
        <v>9.65</v>
      </c>
      <c r="X19" s="4">
        <f>K19+O19+S19+W19</f>
        <v>32.15</v>
      </c>
    </row>
    <row r="20" spans="1:24">
      <c r="E20" s="9"/>
      <c r="G20" s="8"/>
    </row>
  </sheetData>
  <sheetProtection formatCells="0" formatColumns="0" formatRows="0" insertColumns="0" insertRows="0" insertHyperlinks="0" deleteColumns="0" deleteRows="0" sort="0" autoFilter="0" pivotTables="0"/>
  <sortState ref="B7:X19">
    <sortCondition descending="1" ref="X7:X19"/>
  </sortState>
  <pageMargins left="0" right="0" top="0.74803149606299213" bottom="0.74803149606299213" header="0.31496062992125984" footer="0.31496062992125984"/>
  <pageSetup paperSize="9" scale="68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workbookViewId="0">
      <selection activeCell="F30" sqref="F30"/>
    </sheetView>
  </sheetViews>
  <sheetFormatPr defaultRowHeight="14.5"/>
  <cols>
    <col min="1" max="1" width="6.7265625" customWidth="1"/>
    <col min="2" max="2" width="8.453125" customWidth="1"/>
    <col min="3" max="3" width="7.90625" customWidth="1"/>
    <col min="4" max="4" width="19" customWidth="1"/>
    <col min="5" max="5" width="8" customWidth="1"/>
    <col min="6" max="6" width="17.453125" customWidth="1"/>
    <col min="7" max="7" width="16.36328125" customWidth="1"/>
    <col min="8" max="9" width="7" customWidth="1"/>
    <col min="10" max="10" width="7.54296875" customWidth="1"/>
    <col min="11" max="11" width="8" customWidth="1"/>
    <col min="12" max="13" width="7" customWidth="1"/>
    <col min="14" max="14" width="7.7265625" customWidth="1"/>
    <col min="15" max="15" width="8" customWidth="1"/>
    <col min="16" max="17" width="7" customWidth="1"/>
    <col min="18" max="18" width="8.1796875" customWidth="1"/>
    <col min="19" max="19" width="8" customWidth="1"/>
    <col min="20" max="21" width="7" customWidth="1"/>
    <col min="22" max="22" width="8.1796875" customWidth="1"/>
    <col min="23" max="24" width="8" customWidth="1"/>
    <col min="25" max="26" width="30" customWidth="1"/>
    <col min="27" max="27" width="15" customWidth="1"/>
  </cols>
  <sheetData>
    <row r="1" spans="1:26" ht="18.5">
      <c r="D1" s="7" t="s">
        <v>165</v>
      </c>
    </row>
    <row r="2" spans="1:26" ht="18.5">
      <c r="D2" s="7" t="s">
        <v>166</v>
      </c>
    </row>
    <row r="3" spans="1:26" ht="18.5">
      <c r="D3" s="1" t="s">
        <v>93</v>
      </c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203</v>
      </c>
      <c r="J6" s="11" t="s">
        <v>202</v>
      </c>
      <c r="K6" s="2" t="s">
        <v>13</v>
      </c>
      <c r="L6" s="2" t="s">
        <v>10</v>
      </c>
      <c r="M6" s="2" t="s">
        <v>203</v>
      </c>
      <c r="N6" s="11" t="s">
        <v>202</v>
      </c>
      <c r="O6" s="2" t="s">
        <v>14</v>
      </c>
      <c r="P6" s="2" t="s">
        <v>10</v>
      </c>
      <c r="Q6" s="2" t="s">
        <v>203</v>
      </c>
      <c r="R6" s="11" t="s">
        <v>202</v>
      </c>
      <c r="S6" s="2" t="s">
        <v>15</v>
      </c>
      <c r="T6" s="2" t="s">
        <v>10</v>
      </c>
      <c r="U6" s="2" t="s">
        <v>203</v>
      </c>
      <c r="V6" s="11" t="s">
        <v>202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>
      <c r="A7" t="s">
        <v>183</v>
      </c>
      <c r="B7">
        <v>790909</v>
      </c>
      <c r="C7">
        <v>4792</v>
      </c>
      <c r="D7" t="s">
        <v>98</v>
      </c>
      <c r="E7" s="9">
        <v>2008</v>
      </c>
      <c r="F7" s="6" t="s">
        <v>164</v>
      </c>
      <c r="G7" s="8" t="s">
        <v>99</v>
      </c>
      <c r="H7" s="3">
        <v>2</v>
      </c>
      <c r="I7" s="3">
        <v>8.5500000000000007</v>
      </c>
      <c r="J7" s="3">
        <v>0</v>
      </c>
      <c r="K7" s="4">
        <f>H7+I7-J7</f>
        <v>10.55</v>
      </c>
      <c r="L7" s="3">
        <v>2.5</v>
      </c>
      <c r="M7" s="3">
        <v>7.4</v>
      </c>
      <c r="N7" s="3">
        <v>0</v>
      </c>
      <c r="O7" s="4">
        <f>L7+M7-N7</f>
        <v>9.9</v>
      </c>
      <c r="P7" s="3">
        <v>4</v>
      </c>
      <c r="Q7" s="3">
        <v>8.4499999999999993</v>
      </c>
      <c r="R7" s="3">
        <v>0</v>
      </c>
      <c r="S7" s="4">
        <f>P7+Q7-R7</f>
        <v>12.45</v>
      </c>
      <c r="T7" s="3">
        <v>4.0999999999999996</v>
      </c>
      <c r="U7" s="3">
        <v>8.5</v>
      </c>
      <c r="V7" s="3">
        <v>0</v>
      </c>
      <c r="W7" s="4">
        <f>T7+U7-V7</f>
        <v>12.6</v>
      </c>
      <c r="X7" s="4">
        <f>K7+O7+S7+W7</f>
        <v>45.500000000000007</v>
      </c>
    </row>
    <row r="8" spans="1:26">
      <c r="A8" t="s">
        <v>184</v>
      </c>
      <c r="B8">
        <v>131168</v>
      </c>
      <c r="C8">
        <v>4792</v>
      </c>
      <c r="D8" t="s">
        <v>95</v>
      </c>
      <c r="E8" s="9">
        <v>2008</v>
      </c>
      <c r="F8" s="6" t="s">
        <v>164</v>
      </c>
      <c r="G8" s="8" t="s">
        <v>96</v>
      </c>
      <c r="H8" s="3">
        <v>2</v>
      </c>
      <c r="I8" s="3">
        <v>9.0500000000000007</v>
      </c>
      <c r="J8" s="3">
        <v>0</v>
      </c>
      <c r="K8" s="4">
        <f>H8+I8-J8</f>
        <v>11.05</v>
      </c>
      <c r="L8" s="3">
        <v>2.6</v>
      </c>
      <c r="M8" s="3">
        <v>7.05</v>
      </c>
      <c r="N8" s="3">
        <v>0</v>
      </c>
      <c r="O8" s="4">
        <f>L8+M8-N8</f>
        <v>9.65</v>
      </c>
      <c r="P8" s="3">
        <v>4</v>
      </c>
      <c r="Q8" s="3">
        <v>7.9</v>
      </c>
      <c r="R8" s="3">
        <v>0</v>
      </c>
      <c r="S8" s="4">
        <f>P8+Q8-R8</f>
        <v>11.9</v>
      </c>
      <c r="T8" s="3">
        <v>4.0999999999999996</v>
      </c>
      <c r="U8" s="3">
        <v>8.5</v>
      </c>
      <c r="V8" s="3">
        <v>0</v>
      </c>
      <c r="W8" s="4">
        <f>T8+U8-V8</f>
        <v>12.6</v>
      </c>
      <c r="X8" s="4">
        <f>K8+O8+S8+W8</f>
        <v>45.2</v>
      </c>
    </row>
    <row r="9" spans="1:26">
      <c r="A9" t="s">
        <v>185</v>
      </c>
      <c r="B9">
        <v>267462</v>
      </c>
      <c r="C9">
        <v>6560</v>
      </c>
      <c r="D9" t="s">
        <v>100</v>
      </c>
      <c r="E9" s="9">
        <v>2008</v>
      </c>
      <c r="F9" t="s">
        <v>31</v>
      </c>
      <c r="G9" s="8" t="s">
        <v>32</v>
      </c>
      <c r="H9" s="3">
        <v>2</v>
      </c>
      <c r="I9" s="3">
        <v>8.4499999999999993</v>
      </c>
      <c r="J9" s="3">
        <v>0</v>
      </c>
      <c r="K9" s="4">
        <f>H9+I9-J9</f>
        <v>10.45</v>
      </c>
      <c r="L9" s="3">
        <v>2.6</v>
      </c>
      <c r="M9" s="3">
        <v>6.4</v>
      </c>
      <c r="N9" s="3">
        <v>0</v>
      </c>
      <c r="O9" s="4">
        <f>L9+M9-N9</f>
        <v>9</v>
      </c>
      <c r="P9" s="3">
        <v>4.0999999999999996</v>
      </c>
      <c r="Q9" s="3">
        <v>8.15</v>
      </c>
      <c r="R9" s="3">
        <v>0</v>
      </c>
      <c r="S9" s="4">
        <f>P9+Q9-R9</f>
        <v>12.25</v>
      </c>
      <c r="T9" s="3">
        <v>4</v>
      </c>
      <c r="U9" s="3">
        <v>8.1999999999999993</v>
      </c>
      <c r="V9" s="3">
        <v>0</v>
      </c>
      <c r="W9" s="4">
        <f>T9+U9-V9</f>
        <v>12.2</v>
      </c>
      <c r="X9" s="4">
        <f>K9+O9+S9+W9</f>
        <v>43.9</v>
      </c>
    </row>
    <row r="10" spans="1:26">
      <c r="A10" t="s">
        <v>186</v>
      </c>
      <c r="B10">
        <v>239123</v>
      </c>
      <c r="C10">
        <v>1482</v>
      </c>
      <c r="D10" t="s">
        <v>101</v>
      </c>
      <c r="E10" s="9">
        <v>2007</v>
      </c>
      <c r="F10" s="6" t="s">
        <v>169</v>
      </c>
      <c r="G10" s="8" t="s">
        <v>41</v>
      </c>
      <c r="H10" s="3">
        <v>2</v>
      </c>
      <c r="I10" s="3">
        <v>8.5500000000000007</v>
      </c>
      <c r="J10" s="3">
        <v>0</v>
      </c>
      <c r="K10" s="4">
        <f>H10+I10-J10</f>
        <v>10.55</v>
      </c>
      <c r="L10" s="3">
        <v>2.5</v>
      </c>
      <c r="M10" s="3">
        <v>6.45</v>
      </c>
      <c r="N10" s="3">
        <v>0</v>
      </c>
      <c r="O10" s="4">
        <f>L10+M10-N10</f>
        <v>8.9499999999999993</v>
      </c>
      <c r="P10" s="3">
        <v>4.2</v>
      </c>
      <c r="Q10" s="3">
        <v>7.4</v>
      </c>
      <c r="R10" s="3">
        <v>0</v>
      </c>
      <c r="S10" s="4">
        <f>P10+Q10-R10</f>
        <v>11.600000000000001</v>
      </c>
      <c r="T10" s="3">
        <v>4</v>
      </c>
      <c r="U10" s="3">
        <v>8.0500000000000007</v>
      </c>
      <c r="V10" s="3">
        <v>0</v>
      </c>
      <c r="W10" s="4">
        <f>T10+U10-V10</f>
        <v>12.05</v>
      </c>
      <c r="X10" s="4">
        <f>K10+O10+S10+W10</f>
        <v>43.150000000000006</v>
      </c>
    </row>
    <row r="11" spans="1:26">
      <c r="A11" t="s">
        <v>187</v>
      </c>
      <c r="B11">
        <v>152280</v>
      </c>
      <c r="C11">
        <v>3479</v>
      </c>
      <c r="D11" t="s">
        <v>94</v>
      </c>
      <c r="E11" s="9">
        <v>2006</v>
      </c>
      <c r="F11" s="6" t="s">
        <v>170</v>
      </c>
      <c r="G11" s="8" t="s">
        <v>78</v>
      </c>
      <c r="H11" s="3">
        <v>2</v>
      </c>
      <c r="I11" s="3">
        <v>7.5</v>
      </c>
      <c r="J11" s="3">
        <v>0</v>
      </c>
      <c r="K11" s="4">
        <f>H11+I11-J11</f>
        <v>9.5</v>
      </c>
      <c r="L11" s="3">
        <v>2.5</v>
      </c>
      <c r="M11" s="3">
        <v>7.7</v>
      </c>
      <c r="N11" s="3">
        <v>0</v>
      </c>
      <c r="O11" s="4">
        <f>L11+M11-N11</f>
        <v>10.199999999999999</v>
      </c>
      <c r="P11" s="3">
        <v>4</v>
      </c>
      <c r="Q11" s="3">
        <v>6.7</v>
      </c>
      <c r="R11" s="3">
        <v>0</v>
      </c>
      <c r="S11" s="4">
        <f>P11+Q11-R11</f>
        <v>10.7</v>
      </c>
      <c r="T11" s="3">
        <v>3.9</v>
      </c>
      <c r="U11" s="3">
        <v>7.5</v>
      </c>
      <c r="V11" s="3">
        <v>0</v>
      </c>
      <c r="W11" s="4">
        <f>T11+U11-V11</f>
        <v>11.4</v>
      </c>
      <c r="X11" s="4">
        <f>K11+O11+S11+W11</f>
        <v>41.8</v>
      </c>
    </row>
    <row r="12" spans="1:26">
      <c r="A12" t="s">
        <v>188</v>
      </c>
      <c r="B12">
        <v>516418</v>
      </c>
      <c r="C12">
        <v>1482</v>
      </c>
      <c r="D12" t="s">
        <v>102</v>
      </c>
      <c r="E12" s="9">
        <v>2007</v>
      </c>
      <c r="F12" s="6" t="s">
        <v>169</v>
      </c>
      <c r="G12" s="8" t="s">
        <v>41</v>
      </c>
      <c r="H12" s="3">
        <v>2</v>
      </c>
      <c r="I12" s="3">
        <v>8.1</v>
      </c>
      <c r="J12" s="3">
        <v>0</v>
      </c>
      <c r="K12" s="4">
        <f>H12+I12-J12</f>
        <v>10.1</v>
      </c>
      <c r="L12" s="3">
        <v>2.5</v>
      </c>
      <c r="M12" s="3">
        <v>6.7</v>
      </c>
      <c r="N12" s="3">
        <v>0</v>
      </c>
      <c r="O12" s="4">
        <f>L12+M12-N12</f>
        <v>9.1999999999999993</v>
      </c>
      <c r="P12" s="3">
        <v>4.2</v>
      </c>
      <c r="Q12" s="3">
        <v>7.25</v>
      </c>
      <c r="R12" s="3">
        <v>0</v>
      </c>
      <c r="S12" s="4">
        <f>P12+Q12-R12</f>
        <v>11.45</v>
      </c>
      <c r="T12" s="3">
        <v>3.9</v>
      </c>
      <c r="U12" s="3">
        <v>6.4</v>
      </c>
      <c r="V12" s="3">
        <v>0</v>
      </c>
      <c r="W12" s="4">
        <f>T12+U12-V12</f>
        <v>10.3</v>
      </c>
      <c r="X12" s="4">
        <f>K12+O12+S12+W12</f>
        <v>41.05</v>
      </c>
    </row>
    <row r="13" spans="1:26">
      <c r="A13" t="s">
        <v>189</v>
      </c>
      <c r="B13">
        <v>288563</v>
      </c>
      <c r="C13">
        <v>4792</v>
      </c>
      <c r="D13" t="s">
        <v>97</v>
      </c>
      <c r="E13" s="9">
        <v>2008</v>
      </c>
      <c r="F13" s="6" t="s">
        <v>164</v>
      </c>
      <c r="G13" s="8" t="s">
        <v>96</v>
      </c>
      <c r="H13" s="3">
        <v>2</v>
      </c>
      <c r="I13" s="3">
        <v>7.7</v>
      </c>
      <c r="J13" s="3">
        <v>0</v>
      </c>
      <c r="K13" s="4">
        <f>H13+I13-J13</f>
        <v>9.6999999999999993</v>
      </c>
      <c r="L13" s="3">
        <v>2.5</v>
      </c>
      <c r="M13" s="3">
        <v>6.7</v>
      </c>
      <c r="N13" s="3">
        <v>0</v>
      </c>
      <c r="O13" s="4">
        <f>L13+M13-N13</f>
        <v>9.1999999999999993</v>
      </c>
      <c r="P13" s="3">
        <v>3.9</v>
      </c>
      <c r="Q13" s="3">
        <v>6.05</v>
      </c>
      <c r="R13" s="3">
        <v>0</v>
      </c>
      <c r="S13" s="4">
        <f>P13+Q13-R13</f>
        <v>9.9499999999999993</v>
      </c>
      <c r="T13" s="3">
        <v>3.9</v>
      </c>
      <c r="U13" s="3">
        <v>7.7</v>
      </c>
      <c r="V13" s="3">
        <v>0</v>
      </c>
      <c r="W13" s="4">
        <f>T13+U13-V13</f>
        <v>11.6</v>
      </c>
      <c r="X13" s="4">
        <f>K13+O13+S13+W13</f>
        <v>40.449999999999996</v>
      </c>
    </row>
    <row r="14" spans="1:26">
      <c r="A14" t="s">
        <v>190</v>
      </c>
      <c r="D14" t="s">
        <v>143</v>
      </c>
      <c r="E14" s="9">
        <v>2006</v>
      </c>
      <c r="F14" t="s">
        <v>134</v>
      </c>
      <c r="G14" s="8" t="s">
        <v>139</v>
      </c>
      <c r="H14" s="3">
        <v>2</v>
      </c>
      <c r="I14" s="3">
        <v>7.5</v>
      </c>
      <c r="J14" s="3">
        <v>0</v>
      </c>
      <c r="K14" s="4">
        <f>H14+I14-J14</f>
        <v>9.5</v>
      </c>
      <c r="L14" s="3">
        <v>2.6</v>
      </c>
      <c r="M14" s="3">
        <v>6.2</v>
      </c>
      <c r="N14" s="3">
        <v>0</v>
      </c>
      <c r="O14" s="4">
        <f>L14+M14-N14</f>
        <v>8.8000000000000007</v>
      </c>
      <c r="P14" s="3">
        <v>4</v>
      </c>
      <c r="Q14" s="3">
        <v>6.65</v>
      </c>
      <c r="R14" s="3">
        <v>0</v>
      </c>
      <c r="S14" s="4">
        <f>P14+Q14-R14</f>
        <v>10.65</v>
      </c>
      <c r="T14" s="3">
        <v>3.8</v>
      </c>
      <c r="U14" s="3">
        <v>5.95</v>
      </c>
      <c r="V14" s="3">
        <v>0</v>
      </c>
      <c r="W14" s="4">
        <f>T14+U14-V14</f>
        <v>9.75</v>
      </c>
      <c r="X14" s="4">
        <f>K14+O14+S14+W14</f>
        <v>38.700000000000003</v>
      </c>
    </row>
    <row r="15" spans="1:26">
      <c r="A15" t="s">
        <v>191</v>
      </c>
      <c r="D15" t="s">
        <v>141</v>
      </c>
      <c r="E15" s="9">
        <v>2005</v>
      </c>
      <c r="F15" t="s">
        <v>134</v>
      </c>
      <c r="G15" s="8" t="s">
        <v>139</v>
      </c>
      <c r="H15" s="3">
        <v>2</v>
      </c>
      <c r="I15" s="3">
        <v>6.75</v>
      </c>
      <c r="J15" s="3">
        <v>0</v>
      </c>
      <c r="K15" s="4">
        <f>H15+I15-J15</f>
        <v>8.75</v>
      </c>
      <c r="L15" s="3">
        <v>2.6</v>
      </c>
      <c r="M15" s="3">
        <v>6.3</v>
      </c>
      <c r="N15" s="3">
        <v>0</v>
      </c>
      <c r="O15" s="4">
        <f>L15+M15-N15</f>
        <v>8.9</v>
      </c>
      <c r="P15" s="3">
        <v>2.7</v>
      </c>
      <c r="Q15" s="3">
        <v>6.35</v>
      </c>
      <c r="R15" s="3">
        <v>1</v>
      </c>
      <c r="S15" s="4">
        <f>P15+Q15-R15</f>
        <v>8.0500000000000007</v>
      </c>
      <c r="T15" s="3">
        <v>3.8</v>
      </c>
      <c r="U15" s="3">
        <v>7.05</v>
      </c>
      <c r="V15" s="3">
        <v>0</v>
      </c>
      <c r="W15" s="4">
        <f>T15+U15-V15</f>
        <v>10.85</v>
      </c>
      <c r="X15" s="4">
        <f>K15+O15+S15+W15</f>
        <v>36.549999999999997</v>
      </c>
    </row>
    <row r="16" spans="1:26">
      <c r="A16" t="s">
        <v>192</v>
      </c>
      <c r="D16" t="s">
        <v>147</v>
      </c>
      <c r="E16" s="9">
        <v>2006</v>
      </c>
      <c r="F16" t="s">
        <v>145</v>
      </c>
      <c r="G16" s="8" t="s">
        <v>146</v>
      </c>
      <c r="H16" s="3">
        <v>2</v>
      </c>
      <c r="I16" s="3">
        <v>7.5</v>
      </c>
      <c r="J16" s="3">
        <v>0</v>
      </c>
      <c r="K16" s="4">
        <f>H16+I16-J16</f>
        <v>9.5</v>
      </c>
      <c r="L16" s="3">
        <v>2.4</v>
      </c>
      <c r="M16" s="3">
        <v>4.9000000000000004</v>
      </c>
      <c r="N16" s="3">
        <v>0.5</v>
      </c>
      <c r="O16" s="4">
        <f>L16+M16-N16</f>
        <v>6.8000000000000007</v>
      </c>
      <c r="P16" s="3">
        <v>4</v>
      </c>
      <c r="Q16" s="3">
        <v>7.25</v>
      </c>
      <c r="R16" s="3">
        <v>0</v>
      </c>
      <c r="S16" s="4">
        <f>P16+Q16-R16</f>
        <v>11.25</v>
      </c>
      <c r="T16" s="3">
        <v>3.8</v>
      </c>
      <c r="U16" s="3">
        <v>5.2</v>
      </c>
      <c r="V16" s="3">
        <v>0</v>
      </c>
      <c r="W16" s="4">
        <f>T16+U16-V16</f>
        <v>9</v>
      </c>
      <c r="X16" s="4">
        <f>K16+O16+S16+W16</f>
        <v>36.549999999999997</v>
      </c>
    </row>
    <row r="17" spans="1:24">
      <c r="A17" t="s">
        <v>193</v>
      </c>
      <c r="D17" t="s">
        <v>142</v>
      </c>
      <c r="E17" s="9">
        <v>2007</v>
      </c>
      <c r="F17" t="s">
        <v>134</v>
      </c>
      <c r="G17" s="8" t="s">
        <v>139</v>
      </c>
      <c r="H17" s="3">
        <v>2</v>
      </c>
      <c r="I17" s="3">
        <v>7.35</v>
      </c>
      <c r="J17" s="3">
        <v>0</v>
      </c>
      <c r="K17" s="4">
        <f>H17+I17-J17</f>
        <v>9.35</v>
      </c>
      <c r="L17" s="3">
        <v>2.5</v>
      </c>
      <c r="M17" s="3">
        <v>5.95</v>
      </c>
      <c r="N17" s="3">
        <v>0</v>
      </c>
      <c r="O17" s="4">
        <f>L17+M17-N17</f>
        <v>8.4499999999999993</v>
      </c>
      <c r="P17" s="3">
        <v>4</v>
      </c>
      <c r="Q17" s="3">
        <v>5.7</v>
      </c>
      <c r="R17" s="3">
        <v>0.5</v>
      </c>
      <c r="S17" s="4">
        <f>P17+Q17-R17</f>
        <v>9.1999999999999993</v>
      </c>
      <c r="T17" s="3">
        <v>3.8</v>
      </c>
      <c r="U17" s="3">
        <v>5.4</v>
      </c>
      <c r="V17" s="3">
        <v>0</v>
      </c>
      <c r="W17" s="4">
        <f>T17+U17-V17</f>
        <v>9.1999999999999993</v>
      </c>
      <c r="X17" s="4">
        <f>K17+O17+S17+W17</f>
        <v>36.199999999999996</v>
      </c>
    </row>
    <row r="18" spans="1:24">
      <c r="A18" t="s">
        <v>194</v>
      </c>
      <c r="D18" t="s">
        <v>148</v>
      </c>
      <c r="E18" s="9">
        <v>2005</v>
      </c>
      <c r="F18" t="s">
        <v>145</v>
      </c>
      <c r="G18" s="8" t="s">
        <v>146</v>
      </c>
      <c r="H18" s="3">
        <v>2</v>
      </c>
      <c r="I18" s="3">
        <v>6.8</v>
      </c>
      <c r="J18" s="3">
        <v>0</v>
      </c>
      <c r="K18" s="4">
        <f>H18+I18-J18</f>
        <v>8.8000000000000007</v>
      </c>
      <c r="L18" s="3">
        <v>2.5</v>
      </c>
      <c r="M18" s="3">
        <v>4.3</v>
      </c>
      <c r="N18" s="3">
        <v>0</v>
      </c>
      <c r="O18" s="4">
        <f>L18+M18-N18</f>
        <v>6.8</v>
      </c>
      <c r="P18" s="3">
        <v>3.9</v>
      </c>
      <c r="Q18" s="3">
        <v>6.85</v>
      </c>
      <c r="R18" s="3">
        <v>0</v>
      </c>
      <c r="S18" s="4">
        <f>P18+Q18-R18</f>
        <v>10.75</v>
      </c>
      <c r="T18" s="3">
        <v>3.9</v>
      </c>
      <c r="U18" s="3">
        <v>3.95</v>
      </c>
      <c r="V18" s="3">
        <v>0</v>
      </c>
      <c r="W18" s="4">
        <f>T18+U18-V18</f>
        <v>7.85</v>
      </c>
      <c r="X18" s="4">
        <f>K18+O18+S18+W18</f>
        <v>34.200000000000003</v>
      </c>
    </row>
    <row r="19" spans="1:24">
      <c r="A19" t="s">
        <v>195</v>
      </c>
      <c r="D19" t="s">
        <v>144</v>
      </c>
      <c r="E19" s="9">
        <v>2006</v>
      </c>
      <c r="F19" t="s">
        <v>145</v>
      </c>
      <c r="G19" s="8" t="s">
        <v>146</v>
      </c>
      <c r="H19" s="3">
        <v>2</v>
      </c>
      <c r="I19" s="3">
        <v>6</v>
      </c>
      <c r="J19" s="3">
        <v>0</v>
      </c>
      <c r="K19" s="4">
        <f>H19+I19-J19</f>
        <v>8</v>
      </c>
      <c r="L19" s="3">
        <v>0.2</v>
      </c>
      <c r="M19" s="3">
        <v>4</v>
      </c>
      <c r="N19" s="3">
        <v>3</v>
      </c>
      <c r="O19" s="4">
        <f>L19+M19-N19</f>
        <v>1.2000000000000002</v>
      </c>
      <c r="P19" s="3">
        <v>3.9</v>
      </c>
      <c r="Q19" s="3">
        <v>5.75</v>
      </c>
      <c r="R19" s="3">
        <v>0</v>
      </c>
      <c r="S19" s="4">
        <f>P19+Q19-R19</f>
        <v>9.65</v>
      </c>
      <c r="T19" s="3">
        <v>3.8</v>
      </c>
      <c r="U19" s="3">
        <v>5.4</v>
      </c>
      <c r="V19" s="3">
        <v>0</v>
      </c>
      <c r="W19" s="4">
        <f>T19+U19-V19</f>
        <v>9.1999999999999993</v>
      </c>
      <c r="X19" s="4">
        <f>K19+O19+S19+W19</f>
        <v>28.05</v>
      </c>
    </row>
  </sheetData>
  <sheetProtection formatCells="0" formatColumns="0" formatRows="0" insertColumns="0" insertRows="0" insertHyperlinks="0" deleteColumns="0" deleteRows="0" sort="0" autoFilter="0" pivotTables="0"/>
  <sortState ref="B7:X19">
    <sortCondition descending="1" ref="X7:X19"/>
  </sortState>
  <pageMargins left="0" right="0" top="0.74803149606299213" bottom="0.74803149606299213" header="0.31496062992125984" footer="0.31496062992125984"/>
  <pageSetup paperSize="9" scale="6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"/>
  <sheetViews>
    <sheetView tabSelected="1" topLeftCell="A2" zoomScale="75" zoomScaleNormal="75" workbookViewId="0">
      <selection activeCell="U29" sqref="U29"/>
    </sheetView>
  </sheetViews>
  <sheetFormatPr defaultRowHeight="14.5"/>
  <cols>
    <col min="1" max="1" width="6.26953125" customWidth="1"/>
    <col min="2" max="2" width="8.6328125" customWidth="1"/>
    <col min="3" max="3" width="8.54296875" customWidth="1"/>
    <col min="4" max="4" width="19.453125" customWidth="1"/>
    <col min="5" max="5" width="8" customWidth="1"/>
    <col min="6" max="6" width="17.81640625" customWidth="1"/>
    <col min="7" max="7" width="20.90625" customWidth="1"/>
    <col min="8" max="9" width="7" customWidth="1"/>
    <col min="10" max="10" width="7.54296875" customWidth="1"/>
    <col min="11" max="11" width="8" customWidth="1"/>
    <col min="12" max="13" width="7" customWidth="1"/>
    <col min="14" max="14" width="7.7265625" customWidth="1"/>
    <col min="15" max="15" width="8" customWidth="1"/>
    <col min="16" max="17" width="7" customWidth="1"/>
    <col min="18" max="18" width="8.1796875" customWidth="1"/>
    <col min="19" max="19" width="8" customWidth="1"/>
    <col min="20" max="21" width="7" customWidth="1"/>
    <col min="22" max="22" width="8.1796875" customWidth="1"/>
    <col min="23" max="24" width="8" customWidth="1"/>
    <col min="25" max="26" width="30" customWidth="1"/>
    <col min="27" max="27" width="15" customWidth="1"/>
  </cols>
  <sheetData>
    <row r="1" spans="1:26" ht="18.5">
      <c r="D1" s="7" t="s">
        <v>165</v>
      </c>
    </row>
    <row r="2" spans="1:26" ht="18.5">
      <c r="D2" s="7" t="s">
        <v>166</v>
      </c>
    </row>
    <row r="3" spans="1:26" ht="18.5">
      <c r="D3" s="1" t="s">
        <v>103</v>
      </c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203</v>
      </c>
      <c r="J6" s="11" t="s">
        <v>202</v>
      </c>
      <c r="K6" s="2" t="s">
        <v>13</v>
      </c>
      <c r="L6" s="2" t="s">
        <v>10</v>
      </c>
      <c r="M6" s="2" t="s">
        <v>203</v>
      </c>
      <c r="N6" s="11" t="s">
        <v>202</v>
      </c>
      <c r="O6" s="2" t="s">
        <v>14</v>
      </c>
      <c r="P6" s="2" t="s">
        <v>10</v>
      </c>
      <c r="Q6" s="2" t="s">
        <v>203</v>
      </c>
      <c r="R6" s="11" t="s">
        <v>202</v>
      </c>
      <c r="S6" s="2" t="s">
        <v>15</v>
      </c>
      <c r="T6" s="2" t="s">
        <v>10</v>
      </c>
      <c r="U6" s="2" t="s">
        <v>203</v>
      </c>
      <c r="V6" s="11" t="s">
        <v>202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>
      <c r="A7" t="s">
        <v>183</v>
      </c>
      <c r="B7">
        <v>950927</v>
      </c>
      <c r="C7">
        <v>4277</v>
      </c>
      <c r="D7" t="s">
        <v>107</v>
      </c>
      <c r="E7" s="9">
        <v>2003</v>
      </c>
      <c r="F7" t="s">
        <v>63</v>
      </c>
      <c r="G7" s="8" t="s">
        <v>64</v>
      </c>
      <c r="H7" s="3">
        <v>3.5</v>
      </c>
      <c r="I7" s="3">
        <v>8.5</v>
      </c>
      <c r="J7" s="3">
        <v>0</v>
      </c>
      <c r="K7" s="4">
        <f>H7+I7-J7</f>
        <v>12</v>
      </c>
      <c r="L7" s="3">
        <v>2.8</v>
      </c>
      <c r="M7" s="3">
        <v>8.0500000000000007</v>
      </c>
      <c r="N7" s="3">
        <v>0</v>
      </c>
      <c r="O7" s="4">
        <f>L7+M7-N7</f>
        <v>10.850000000000001</v>
      </c>
      <c r="P7" s="3">
        <v>3.1</v>
      </c>
      <c r="Q7" s="3">
        <v>7.05</v>
      </c>
      <c r="R7" s="3">
        <v>0</v>
      </c>
      <c r="S7" s="4">
        <f>P7+Q7-R7</f>
        <v>10.15</v>
      </c>
      <c r="T7" s="3">
        <v>3.7</v>
      </c>
      <c r="U7" s="3">
        <v>8.1999999999999993</v>
      </c>
      <c r="V7" s="3">
        <v>0</v>
      </c>
      <c r="W7" s="4">
        <f>T7+U7-V7</f>
        <v>11.899999999999999</v>
      </c>
      <c r="X7" s="4">
        <f>K7+O7+S7+W7</f>
        <v>44.9</v>
      </c>
    </row>
    <row r="8" spans="1:26">
      <c r="A8" t="s">
        <v>184</v>
      </c>
      <c r="B8">
        <v>176176</v>
      </c>
      <c r="C8">
        <v>5380</v>
      </c>
      <c r="D8" t="s">
        <v>110</v>
      </c>
      <c r="E8" s="9">
        <v>2002</v>
      </c>
      <c r="F8" t="s">
        <v>90</v>
      </c>
      <c r="G8" s="8" t="s">
        <v>111</v>
      </c>
      <c r="H8" s="3">
        <v>3.7</v>
      </c>
      <c r="I8" s="3">
        <v>9</v>
      </c>
      <c r="J8" s="3">
        <v>0</v>
      </c>
      <c r="K8" s="4">
        <f>H8+I8-J8</f>
        <v>12.7</v>
      </c>
      <c r="L8" s="3">
        <v>2.6</v>
      </c>
      <c r="M8" s="3">
        <v>7.4</v>
      </c>
      <c r="N8" s="3">
        <v>0</v>
      </c>
      <c r="O8" s="4">
        <f>L8+M8-N8</f>
        <v>10</v>
      </c>
      <c r="P8" s="3">
        <v>2.7</v>
      </c>
      <c r="Q8" s="3">
        <v>7.6</v>
      </c>
      <c r="R8" s="3">
        <v>0</v>
      </c>
      <c r="S8" s="4">
        <f>P8+Q8-R8</f>
        <v>10.3</v>
      </c>
      <c r="T8" s="3">
        <v>3.4</v>
      </c>
      <c r="U8" s="3">
        <v>8.3000000000000007</v>
      </c>
      <c r="V8" s="3">
        <v>0</v>
      </c>
      <c r="W8" s="4">
        <f>T8+U8-V8</f>
        <v>11.700000000000001</v>
      </c>
      <c r="X8" s="4">
        <f>K8+O8+S8+W8</f>
        <v>44.7</v>
      </c>
    </row>
    <row r="9" spans="1:26">
      <c r="A9" t="s">
        <v>185</v>
      </c>
      <c r="B9">
        <v>659111</v>
      </c>
      <c r="C9">
        <v>7454</v>
      </c>
      <c r="D9" t="s">
        <v>108</v>
      </c>
      <c r="E9" s="9">
        <v>2002</v>
      </c>
      <c r="F9" t="s">
        <v>88</v>
      </c>
      <c r="G9" s="8" t="s">
        <v>89</v>
      </c>
      <c r="H9" s="3">
        <v>3.5</v>
      </c>
      <c r="I9" s="3">
        <v>8.6</v>
      </c>
      <c r="J9" s="3">
        <v>0</v>
      </c>
      <c r="K9" s="4">
        <f>H9+I9-J9</f>
        <v>12.1</v>
      </c>
      <c r="L9" s="3">
        <v>2.7</v>
      </c>
      <c r="M9" s="3">
        <v>6.7</v>
      </c>
      <c r="N9" s="3">
        <v>0</v>
      </c>
      <c r="O9" s="4">
        <f>L9+M9-N9</f>
        <v>9.4</v>
      </c>
      <c r="P9" s="3">
        <v>3</v>
      </c>
      <c r="Q9" s="3">
        <v>7.25</v>
      </c>
      <c r="R9" s="3">
        <v>0</v>
      </c>
      <c r="S9" s="4">
        <f>P9+Q9-R9</f>
        <v>10.25</v>
      </c>
      <c r="T9" s="3">
        <v>3.7</v>
      </c>
      <c r="U9" s="3">
        <v>8.15</v>
      </c>
      <c r="V9" s="3">
        <v>0</v>
      </c>
      <c r="W9" s="4">
        <f>T9+U9-V9</f>
        <v>11.850000000000001</v>
      </c>
      <c r="X9" s="4">
        <f>K9+O9+S9+W9</f>
        <v>43.6</v>
      </c>
    </row>
    <row r="10" spans="1:26">
      <c r="A10" t="s">
        <v>186</v>
      </c>
      <c r="D10" t="s">
        <v>158</v>
      </c>
      <c r="E10" s="9">
        <v>2004</v>
      </c>
      <c r="F10" t="s">
        <v>172</v>
      </c>
      <c r="G10" s="8" t="s">
        <v>156</v>
      </c>
      <c r="H10" s="3">
        <v>3</v>
      </c>
      <c r="I10" s="3">
        <v>8.75</v>
      </c>
      <c r="J10" s="3">
        <v>0</v>
      </c>
      <c r="K10" s="4">
        <f>H10+I10-J10</f>
        <v>11.75</v>
      </c>
      <c r="L10" s="3">
        <v>2</v>
      </c>
      <c r="M10" s="3">
        <v>7.25</v>
      </c>
      <c r="N10" s="3">
        <v>0</v>
      </c>
      <c r="O10" s="4">
        <f>L10+M10-N10</f>
        <v>9.25</v>
      </c>
      <c r="P10" s="3">
        <v>2.1</v>
      </c>
      <c r="Q10" s="3">
        <v>7.5</v>
      </c>
      <c r="R10" s="3">
        <v>0</v>
      </c>
      <c r="S10" s="4">
        <f>P10+Q10-R10</f>
        <v>9.6</v>
      </c>
      <c r="T10" s="3">
        <v>2.7</v>
      </c>
      <c r="U10" s="3">
        <v>8.4499999999999993</v>
      </c>
      <c r="V10" s="3">
        <v>0</v>
      </c>
      <c r="W10" s="4">
        <f>T10+U10-V10</f>
        <v>11.149999999999999</v>
      </c>
      <c r="X10" s="4">
        <f>K10+O10+S10+W10</f>
        <v>41.75</v>
      </c>
    </row>
    <row r="11" spans="1:26">
      <c r="A11" t="s">
        <v>187</v>
      </c>
      <c r="D11" t="s">
        <v>160</v>
      </c>
      <c r="E11" s="9">
        <v>2002</v>
      </c>
      <c r="F11" t="s">
        <v>161</v>
      </c>
      <c r="G11" s="8" t="s">
        <v>162</v>
      </c>
      <c r="H11" s="3">
        <v>3</v>
      </c>
      <c r="I11" s="3">
        <v>8.35</v>
      </c>
      <c r="J11" s="3">
        <v>0</v>
      </c>
      <c r="K11" s="4">
        <f>H11+I11-J11</f>
        <v>11.35</v>
      </c>
      <c r="L11" s="3">
        <v>2</v>
      </c>
      <c r="M11" s="3">
        <v>7.6</v>
      </c>
      <c r="N11" s="3">
        <v>0</v>
      </c>
      <c r="O11" s="4">
        <f>L11+M11-N11</f>
        <v>9.6</v>
      </c>
      <c r="P11" s="3">
        <v>2.2000000000000002</v>
      </c>
      <c r="Q11" s="3">
        <v>8.0500000000000007</v>
      </c>
      <c r="R11" s="3">
        <v>0</v>
      </c>
      <c r="S11" s="4">
        <f>P11+Q11-R11</f>
        <v>10.25</v>
      </c>
      <c r="T11" s="3">
        <v>3</v>
      </c>
      <c r="U11" s="3">
        <v>7.55</v>
      </c>
      <c r="V11" s="3">
        <v>0</v>
      </c>
      <c r="W11" s="4">
        <f>T11+U11-V11</f>
        <v>10.55</v>
      </c>
      <c r="X11" s="4">
        <f>K11+O11+S11+W11</f>
        <v>41.75</v>
      </c>
    </row>
    <row r="12" spans="1:26">
      <c r="A12" t="s">
        <v>188</v>
      </c>
      <c r="D12" t="s">
        <v>155</v>
      </c>
      <c r="E12" s="9">
        <v>2004</v>
      </c>
      <c r="F12" t="s">
        <v>172</v>
      </c>
      <c r="G12" s="8" t="s">
        <v>156</v>
      </c>
      <c r="H12" s="3">
        <v>3</v>
      </c>
      <c r="I12" s="3">
        <v>8.8000000000000007</v>
      </c>
      <c r="J12" s="3">
        <v>0</v>
      </c>
      <c r="K12" s="4">
        <f>H12+I12-J12</f>
        <v>11.8</v>
      </c>
      <c r="L12" s="3">
        <v>1.9</v>
      </c>
      <c r="M12" s="3">
        <v>7.05</v>
      </c>
      <c r="N12" s="3">
        <v>0</v>
      </c>
      <c r="O12" s="4">
        <f>L12+M12-N12</f>
        <v>8.9499999999999993</v>
      </c>
      <c r="P12" s="3">
        <v>2.2999999999999998</v>
      </c>
      <c r="Q12" s="3">
        <v>7.2</v>
      </c>
      <c r="R12" s="3">
        <v>0</v>
      </c>
      <c r="S12" s="4">
        <f>P12+Q12-R12</f>
        <v>9.5</v>
      </c>
      <c r="T12" s="3">
        <v>3.2</v>
      </c>
      <c r="U12" s="3">
        <v>8.1999999999999993</v>
      </c>
      <c r="V12" s="3">
        <v>0</v>
      </c>
      <c r="W12" s="4">
        <f>T12+U12-V12</f>
        <v>11.399999999999999</v>
      </c>
      <c r="X12" s="4">
        <f>K12+O12+S12+W12</f>
        <v>41.65</v>
      </c>
    </row>
    <row r="13" spans="1:26">
      <c r="A13" t="s">
        <v>189</v>
      </c>
      <c r="D13" t="s">
        <v>159</v>
      </c>
      <c r="E13" s="9">
        <v>2004</v>
      </c>
      <c r="F13" t="s">
        <v>172</v>
      </c>
      <c r="G13" s="8" t="s">
        <v>156</v>
      </c>
      <c r="H13" s="3">
        <v>3.6</v>
      </c>
      <c r="I13" s="3">
        <v>8.4499999999999993</v>
      </c>
      <c r="J13" s="3">
        <v>0</v>
      </c>
      <c r="K13" s="4">
        <f>H13+I13-J13</f>
        <v>12.049999999999999</v>
      </c>
      <c r="L13" s="3">
        <v>2</v>
      </c>
      <c r="M13" s="3">
        <v>7.45</v>
      </c>
      <c r="N13" s="3">
        <v>0</v>
      </c>
      <c r="O13" s="4">
        <f>L13+M13-N13</f>
        <v>9.4499999999999993</v>
      </c>
      <c r="P13" s="3">
        <v>2.5</v>
      </c>
      <c r="Q13" s="3">
        <v>7.3</v>
      </c>
      <c r="R13" s="3">
        <v>0</v>
      </c>
      <c r="S13" s="4">
        <f>P13+Q13-R13</f>
        <v>9.8000000000000007</v>
      </c>
      <c r="T13" s="3">
        <v>2.9</v>
      </c>
      <c r="U13" s="3">
        <v>7.25</v>
      </c>
      <c r="V13" s="3">
        <v>0</v>
      </c>
      <c r="W13" s="4">
        <f>T13+U13-V13</f>
        <v>10.15</v>
      </c>
      <c r="X13" s="4">
        <f>K13+O13+S13+W13</f>
        <v>41.45</v>
      </c>
    </row>
    <row r="14" spans="1:26">
      <c r="A14" t="s">
        <v>190</v>
      </c>
      <c r="D14" t="s">
        <v>177</v>
      </c>
      <c r="E14" s="9">
        <v>2004</v>
      </c>
      <c r="F14" t="s">
        <v>180</v>
      </c>
      <c r="G14" s="8" t="s">
        <v>181</v>
      </c>
      <c r="H14" s="3">
        <v>3.5</v>
      </c>
      <c r="I14" s="3">
        <v>8.9</v>
      </c>
      <c r="J14" s="3">
        <v>0</v>
      </c>
      <c r="K14" s="4">
        <f>H14+I14-J14</f>
        <v>12.4</v>
      </c>
      <c r="L14" s="3">
        <v>1.9</v>
      </c>
      <c r="M14" s="3">
        <v>5.6</v>
      </c>
      <c r="N14" s="3">
        <v>0</v>
      </c>
      <c r="O14" s="4">
        <f>L14+M14-N14</f>
        <v>7.5</v>
      </c>
      <c r="P14" s="3">
        <v>3.2</v>
      </c>
      <c r="Q14" s="3">
        <v>6.15</v>
      </c>
      <c r="R14" s="3">
        <v>0</v>
      </c>
      <c r="S14" s="4">
        <f>P14+Q14-R14</f>
        <v>9.3500000000000014</v>
      </c>
      <c r="T14" s="3">
        <v>3.8</v>
      </c>
      <c r="U14" s="3">
        <v>8.1999999999999993</v>
      </c>
      <c r="V14" s="3">
        <v>0</v>
      </c>
      <c r="W14" s="4">
        <f>T14+U14-V14</f>
        <v>12</v>
      </c>
      <c r="X14" s="4">
        <f>K14+O14+S14+W14</f>
        <v>41.25</v>
      </c>
    </row>
    <row r="15" spans="1:26">
      <c r="A15" t="s">
        <v>191</v>
      </c>
      <c r="D15" t="s">
        <v>179</v>
      </c>
      <c r="E15" s="9">
        <v>2004</v>
      </c>
      <c r="F15" t="s">
        <v>180</v>
      </c>
      <c r="G15" s="8" t="s">
        <v>181</v>
      </c>
      <c r="H15" s="3">
        <v>2.8</v>
      </c>
      <c r="I15" s="3">
        <v>8.4</v>
      </c>
      <c r="J15" s="3">
        <v>0</v>
      </c>
      <c r="K15" s="4">
        <f>H15+I15-J15</f>
        <v>11.2</v>
      </c>
      <c r="L15" s="3">
        <v>1.9</v>
      </c>
      <c r="M15" s="3">
        <v>6.3</v>
      </c>
      <c r="N15" s="3">
        <v>0</v>
      </c>
      <c r="O15" s="4">
        <f>L15+M15-N15</f>
        <v>8.1999999999999993</v>
      </c>
      <c r="P15" s="3">
        <v>3</v>
      </c>
      <c r="Q15" s="3">
        <v>6.45</v>
      </c>
      <c r="R15" s="3">
        <v>0</v>
      </c>
      <c r="S15" s="4">
        <f>P15+Q15-R15</f>
        <v>9.4499999999999993</v>
      </c>
      <c r="T15" s="3">
        <v>3</v>
      </c>
      <c r="U15" s="3">
        <v>8.25</v>
      </c>
      <c r="V15" s="3">
        <v>0</v>
      </c>
      <c r="W15" s="4">
        <f>T15+U15-V15</f>
        <v>11.25</v>
      </c>
      <c r="X15" s="4">
        <f>K15+O15+S15+W15</f>
        <v>40.099999999999994</v>
      </c>
    </row>
    <row r="16" spans="1:26">
      <c r="A16" t="s">
        <v>192</v>
      </c>
      <c r="B16">
        <v>377871</v>
      </c>
      <c r="C16">
        <v>7454</v>
      </c>
      <c r="D16" t="s">
        <v>109</v>
      </c>
      <c r="E16" s="9">
        <v>2000</v>
      </c>
      <c r="F16" t="s">
        <v>88</v>
      </c>
      <c r="G16" s="8" t="s">
        <v>89</v>
      </c>
      <c r="H16" s="3">
        <v>2.8</v>
      </c>
      <c r="I16" s="3">
        <v>8.3000000000000007</v>
      </c>
      <c r="J16" s="3">
        <v>0</v>
      </c>
      <c r="K16" s="4">
        <f>H16+I16-J16</f>
        <v>11.100000000000001</v>
      </c>
      <c r="L16" s="3">
        <v>1.9</v>
      </c>
      <c r="M16" s="3">
        <v>7.75</v>
      </c>
      <c r="N16" s="3">
        <v>0</v>
      </c>
      <c r="O16" s="4">
        <f>L16+M16-N16</f>
        <v>9.65</v>
      </c>
      <c r="P16" s="3">
        <v>3.2</v>
      </c>
      <c r="Q16" s="3">
        <v>4.5</v>
      </c>
      <c r="R16" s="3">
        <v>0</v>
      </c>
      <c r="S16" s="4">
        <f>P16+Q16-R16</f>
        <v>7.7</v>
      </c>
      <c r="T16" s="3">
        <v>3.2</v>
      </c>
      <c r="U16" s="3">
        <v>8</v>
      </c>
      <c r="V16" s="3">
        <v>0</v>
      </c>
      <c r="W16" s="4">
        <f>T16+U16-V16</f>
        <v>11.2</v>
      </c>
      <c r="X16" s="4">
        <f>K16+O16+S16+W16</f>
        <v>39.65</v>
      </c>
    </row>
    <row r="17" spans="1:24">
      <c r="A17" t="s">
        <v>193</v>
      </c>
      <c r="B17">
        <v>542497</v>
      </c>
      <c r="C17">
        <v>4277</v>
      </c>
      <c r="D17" t="s">
        <v>106</v>
      </c>
      <c r="E17" s="9">
        <v>2004</v>
      </c>
      <c r="F17" t="s">
        <v>63</v>
      </c>
      <c r="G17" s="8" t="s">
        <v>64</v>
      </c>
      <c r="H17" s="3">
        <v>2.8</v>
      </c>
      <c r="I17" s="3">
        <v>8.3000000000000007</v>
      </c>
      <c r="J17" s="3">
        <v>0</v>
      </c>
      <c r="K17" s="4">
        <f>H17+I17-J17</f>
        <v>11.100000000000001</v>
      </c>
      <c r="L17" s="3">
        <v>1.9</v>
      </c>
      <c r="M17" s="3">
        <v>6.7</v>
      </c>
      <c r="N17" s="3">
        <v>0</v>
      </c>
      <c r="O17" s="4">
        <f>L17+M17-N17</f>
        <v>8.6</v>
      </c>
      <c r="P17" s="3">
        <v>2.2000000000000002</v>
      </c>
      <c r="Q17" s="3">
        <v>6.5</v>
      </c>
      <c r="R17" s="3">
        <v>0</v>
      </c>
      <c r="S17" s="4">
        <f>P17+Q17-R17</f>
        <v>8.6999999999999993</v>
      </c>
      <c r="T17" s="3">
        <v>3.3</v>
      </c>
      <c r="U17" s="3">
        <v>7</v>
      </c>
      <c r="V17" s="3">
        <v>0</v>
      </c>
      <c r="W17" s="4">
        <f>T17+U17-V17</f>
        <v>10.3</v>
      </c>
      <c r="X17" s="4">
        <f>K17+O17+S17+W17</f>
        <v>38.700000000000003</v>
      </c>
    </row>
    <row r="18" spans="1:24">
      <c r="A18" t="s">
        <v>194</v>
      </c>
      <c r="D18" t="s">
        <v>157</v>
      </c>
      <c r="E18" s="9">
        <v>2004</v>
      </c>
      <c r="F18" t="s">
        <v>172</v>
      </c>
      <c r="G18" s="8" t="s">
        <v>156</v>
      </c>
      <c r="H18" s="3">
        <v>2.4</v>
      </c>
      <c r="I18" s="3">
        <v>8.65</v>
      </c>
      <c r="J18" s="3">
        <v>0</v>
      </c>
      <c r="K18" s="4">
        <f>H18+I18-J18</f>
        <v>11.05</v>
      </c>
      <c r="L18" s="3">
        <v>2</v>
      </c>
      <c r="M18" s="3">
        <v>6.5</v>
      </c>
      <c r="N18" s="3">
        <v>0</v>
      </c>
      <c r="O18" s="4">
        <f>L18+M18-N18</f>
        <v>8.5</v>
      </c>
      <c r="P18" s="3">
        <v>2</v>
      </c>
      <c r="Q18" s="3">
        <v>7.2</v>
      </c>
      <c r="R18" s="3">
        <v>0</v>
      </c>
      <c r="S18" s="4">
        <f>P18+Q18-R18</f>
        <v>9.1999999999999993</v>
      </c>
      <c r="T18" s="3">
        <v>2.5</v>
      </c>
      <c r="U18" s="3">
        <v>7.35</v>
      </c>
      <c r="V18" s="3">
        <v>0</v>
      </c>
      <c r="W18" s="4">
        <f>T18+U18-V18</f>
        <v>9.85</v>
      </c>
      <c r="X18" s="4">
        <f>K18+O18+S18+W18</f>
        <v>38.6</v>
      </c>
    </row>
    <row r="19" spans="1:24">
      <c r="A19" t="s">
        <v>195</v>
      </c>
      <c r="D19" t="s">
        <v>178</v>
      </c>
      <c r="E19" s="9">
        <v>2004</v>
      </c>
      <c r="F19" t="s">
        <v>180</v>
      </c>
      <c r="G19" s="8" t="s">
        <v>181</v>
      </c>
      <c r="H19" s="3">
        <v>2.8</v>
      </c>
      <c r="I19" s="3">
        <v>7.9</v>
      </c>
      <c r="J19" s="3">
        <v>0</v>
      </c>
      <c r="K19" s="4">
        <f>H19+I19-J19</f>
        <v>10.7</v>
      </c>
      <c r="L19" s="3">
        <v>1.9</v>
      </c>
      <c r="M19" s="3">
        <v>4.2</v>
      </c>
      <c r="N19" s="3">
        <v>0</v>
      </c>
      <c r="O19" s="4">
        <f>L19+M19-N19</f>
        <v>6.1</v>
      </c>
      <c r="P19" s="3">
        <v>3.6</v>
      </c>
      <c r="Q19" s="3">
        <v>6.6</v>
      </c>
      <c r="R19" s="3">
        <v>0</v>
      </c>
      <c r="S19" s="4">
        <f>P19+Q19-R19</f>
        <v>10.199999999999999</v>
      </c>
      <c r="T19" s="3">
        <v>3</v>
      </c>
      <c r="U19" s="3">
        <v>8.0500000000000007</v>
      </c>
      <c r="V19" s="3">
        <v>0</v>
      </c>
      <c r="W19" s="4">
        <f>T19+U19-V19</f>
        <v>11.05</v>
      </c>
      <c r="X19" s="4">
        <f>K19+O19+S19+W19</f>
        <v>38.049999999999997</v>
      </c>
    </row>
    <row r="20" spans="1:24">
      <c r="A20" t="s">
        <v>196</v>
      </c>
      <c r="B20">
        <v>189627</v>
      </c>
      <c r="C20">
        <v>8537</v>
      </c>
      <c r="D20" t="s">
        <v>104</v>
      </c>
      <c r="E20" s="9">
        <v>2000</v>
      </c>
      <c r="F20" t="s">
        <v>163</v>
      </c>
      <c r="G20" s="8" t="s">
        <v>45</v>
      </c>
      <c r="H20" s="3">
        <v>2</v>
      </c>
      <c r="I20" s="3">
        <v>9</v>
      </c>
      <c r="J20" s="3">
        <v>0</v>
      </c>
      <c r="K20" s="4">
        <f>H20+I20-J20</f>
        <v>11</v>
      </c>
      <c r="L20" s="3">
        <v>1.9</v>
      </c>
      <c r="M20" s="3">
        <v>6</v>
      </c>
      <c r="N20" s="3">
        <v>0</v>
      </c>
      <c r="O20" s="4">
        <f>L20+M20-N20</f>
        <v>7.9</v>
      </c>
      <c r="P20" s="3">
        <v>2.4</v>
      </c>
      <c r="Q20" s="3">
        <v>6.15</v>
      </c>
      <c r="R20" s="3">
        <v>0</v>
      </c>
      <c r="S20" s="4">
        <f>P20+Q20-R20</f>
        <v>8.5500000000000007</v>
      </c>
      <c r="T20" s="3">
        <v>3.6</v>
      </c>
      <c r="U20" s="3">
        <v>6.55</v>
      </c>
      <c r="V20" s="3">
        <v>0</v>
      </c>
      <c r="W20" s="4">
        <f>T20+U20-V20</f>
        <v>10.15</v>
      </c>
      <c r="X20" s="4">
        <f>K20+O20+S20+W20</f>
        <v>37.6</v>
      </c>
    </row>
    <row r="21" spans="1:24">
      <c r="A21" t="s">
        <v>197</v>
      </c>
      <c r="B21">
        <v>915413</v>
      </c>
      <c r="C21">
        <v>8537</v>
      </c>
      <c r="D21" t="s">
        <v>105</v>
      </c>
      <c r="E21" s="9">
        <v>2004</v>
      </c>
      <c r="F21" t="s">
        <v>163</v>
      </c>
      <c r="G21" s="8" t="s">
        <v>45</v>
      </c>
      <c r="H21" s="3">
        <v>2</v>
      </c>
      <c r="I21" s="3">
        <v>8.4</v>
      </c>
      <c r="J21" s="3">
        <v>0</v>
      </c>
      <c r="K21" s="4">
        <f>H21+I21-J21</f>
        <v>10.4</v>
      </c>
      <c r="L21" s="3">
        <v>1.9</v>
      </c>
      <c r="M21" s="3">
        <v>6.5</v>
      </c>
      <c r="N21" s="3">
        <v>0</v>
      </c>
      <c r="O21" s="4">
        <f>L21+M21-N21</f>
        <v>8.4</v>
      </c>
      <c r="P21" s="3">
        <v>3.1</v>
      </c>
      <c r="Q21" s="3">
        <v>6.05</v>
      </c>
      <c r="R21" s="3">
        <v>0</v>
      </c>
      <c r="S21" s="4">
        <f>P21+Q21-R21</f>
        <v>9.15</v>
      </c>
      <c r="T21" s="3">
        <v>2.1</v>
      </c>
      <c r="U21" s="3">
        <v>7.55</v>
      </c>
      <c r="V21" s="3">
        <v>0</v>
      </c>
      <c r="W21" s="4">
        <f>T21+U21-V21</f>
        <v>9.65</v>
      </c>
      <c r="X21" s="4">
        <f>K21+O21+S21+W21</f>
        <v>37.6</v>
      </c>
    </row>
  </sheetData>
  <sheetProtection formatCells="0" formatColumns="0" formatRows="0" insertColumns="0" insertRows="0" insertHyperlinks="0" deleteColumns="0" deleteRows="0" sort="0" autoFilter="0" pivotTables="0"/>
  <sortState ref="B8:X21">
    <sortCondition descending="1" ref="X8:X21"/>
  </sortState>
  <pageMargins left="0" right="0" top="0.74803149606299213" bottom="0.74803149606299213" header="0.31496062992125984" footer="0.31496062992125984"/>
  <pageSetup paperSize="9" scale="67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"/>
  <sheetViews>
    <sheetView zoomScale="75" zoomScaleNormal="75" workbookViewId="0">
      <selection activeCell="K25" sqref="K25"/>
    </sheetView>
  </sheetViews>
  <sheetFormatPr defaultRowHeight="14.5"/>
  <cols>
    <col min="1" max="1" width="6.453125" customWidth="1"/>
    <col min="2" max="3" width="8.6328125" customWidth="1"/>
    <col min="4" max="4" width="19.90625" customWidth="1"/>
    <col min="5" max="5" width="7.08984375" customWidth="1"/>
    <col min="6" max="6" width="19.08984375" customWidth="1"/>
    <col min="7" max="7" width="14.08984375" customWidth="1"/>
    <col min="8" max="9" width="7" customWidth="1"/>
    <col min="10" max="10" width="7.54296875" customWidth="1"/>
    <col min="11" max="11" width="8" customWidth="1"/>
    <col min="12" max="13" width="7" customWidth="1"/>
    <col min="14" max="14" width="7.7265625" customWidth="1"/>
    <col min="15" max="15" width="8" customWidth="1"/>
    <col min="16" max="17" width="7" customWidth="1"/>
    <col min="18" max="18" width="8.1796875" customWidth="1"/>
    <col min="19" max="19" width="8" customWidth="1"/>
    <col min="20" max="21" width="7" customWidth="1"/>
    <col min="22" max="22" width="8.1796875" customWidth="1"/>
    <col min="23" max="24" width="8" customWidth="1"/>
    <col min="25" max="26" width="30" customWidth="1"/>
    <col min="27" max="27" width="15" customWidth="1"/>
  </cols>
  <sheetData>
    <row r="1" spans="1:26" ht="18.5">
      <c r="D1" s="7" t="s">
        <v>165</v>
      </c>
      <c r="G1" s="5"/>
    </row>
    <row r="2" spans="1:26" ht="18.5">
      <c r="D2" s="7" t="s">
        <v>166</v>
      </c>
    </row>
    <row r="3" spans="1:26" ht="18.5">
      <c r="D3" s="1" t="s">
        <v>112</v>
      </c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203</v>
      </c>
      <c r="J6" s="11" t="s">
        <v>202</v>
      </c>
      <c r="K6" s="2" t="s">
        <v>13</v>
      </c>
      <c r="L6" s="2" t="s">
        <v>10</v>
      </c>
      <c r="M6" s="2" t="s">
        <v>203</v>
      </c>
      <c r="N6" s="11" t="s">
        <v>202</v>
      </c>
      <c r="O6" s="2" t="s">
        <v>14</v>
      </c>
      <c r="P6" s="2" t="s">
        <v>10</v>
      </c>
      <c r="Q6" s="2" t="s">
        <v>203</v>
      </c>
      <c r="R6" s="11" t="s">
        <v>202</v>
      </c>
      <c r="S6" s="2" t="s">
        <v>15</v>
      </c>
      <c r="T6" s="2" t="s">
        <v>10</v>
      </c>
      <c r="U6" s="2" t="s">
        <v>203</v>
      </c>
      <c r="V6" s="11" t="s">
        <v>202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>
      <c r="A7" t="s">
        <v>183</v>
      </c>
      <c r="B7">
        <v>594888</v>
      </c>
      <c r="C7">
        <v>4792</v>
      </c>
      <c r="D7" t="s">
        <v>114</v>
      </c>
      <c r="E7" s="9">
        <v>2001</v>
      </c>
      <c r="F7" s="6" t="s">
        <v>164</v>
      </c>
      <c r="G7" s="8" t="s">
        <v>115</v>
      </c>
      <c r="H7" s="3">
        <v>3</v>
      </c>
      <c r="I7" s="3">
        <v>8.9</v>
      </c>
      <c r="J7" s="3">
        <v>0</v>
      </c>
      <c r="K7" s="4">
        <f>H7+I7-J7</f>
        <v>11.9</v>
      </c>
      <c r="L7" s="3">
        <v>2.7</v>
      </c>
      <c r="M7" s="3">
        <v>8</v>
      </c>
      <c r="N7" s="3">
        <v>0</v>
      </c>
      <c r="O7" s="4">
        <f>L7+M7-N7</f>
        <v>10.7</v>
      </c>
      <c r="P7" s="3">
        <v>3.9</v>
      </c>
      <c r="Q7" s="3">
        <v>6.35</v>
      </c>
      <c r="R7" s="3">
        <v>0</v>
      </c>
      <c r="S7" s="4">
        <f>P7+Q7-R7</f>
        <v>10.25</v>
      </c>
      <c r="T7" s="3">
        <v>4.3</v>
      </c>
      <c r="U7" s="3">
        <v>8.0500000000000007</v>
      </c>
      <c r="V7" s="3">
        <v>0</v>
      </c>
      <c r="W7" s="4">
        <f>T7+U7-V7</f>
        <v>12.350000000000001</v>
      </c>
      <c r="X7" s="4">
        <f>K7+O7+S7+W7</f>
        <v>45.2</v>
      </c>
    </row>
    <row r="8" spans="1:26">
      <c r="A8" t="s">
        <v>184</v>
      </c>
      <c r="B8">
        <v>470856</v>
      </c>
      <c r="C8">
        <v>8537</v>
      </c>
      <c r="D8" t="s">
        <v>113</v>
      </c>
      <c r="E8" s="9">
        <v>2001</v>
      </c>
      <c r="F8" s="6" t="s">
        <v>163</v>
      </c>
      <c r="G8" s="8" t="s">
        <v>45</v>
      </c>
      <c r="H8" s="3">
        <v>2</v>
      </c>
      <c r="I8" s="3">
        <v>8.5500000000000007</v>
      </c>
      <c r="J8" s="3">
        <v>0</v>
      </c>
      <c r="K8" s="4">
        <f>H8+I8-J8</f>
        <v>10.55</v>
      </c>
      <c r="L8" s="3">
        <v>2.6</v>
      </c>
      <c r="M8" s="3">
        <v>6.7</v>
      </c>
      <c r="N8" s="3">
        <v>0</v>
      </c>
      <c r="O8" s="4">
        <f>L8+M8-N8</f>
        <v>9.3000000000000007</v>
      </c>
      <c r="P8" s="3">
        <v>3.8</v>
      </c>
      <c r="Q8" s="3">
        <v>7.2</v>
      </c>
      <c r="R8" s="3">
        <v>0</v>
      </c>
      <c r="S8" s="4">
        <f>P8+Q8-R8</f>
        <v>11</v>
      </c>
      <c r="T8" s="3">
        <v>4</v>
      </c>
      <c r="U8" s="3">
        <v>8.9499999999999993</v>
      </c>
      <c r="V8" s="3">
        <v>0</v>
      </c>
      <c r="W8" s="4">
        <f>T8+U8-V8</f>
        <v>12.95</v>
      </c>
      <c r="X8" s="4">
        <f>K8+O8+S8+W8</f>
        <v>43.8</v>
      </c>
    </row>
    <row r="9" spans="1:26">
      <c r="A9" t="s">
        <v>185</v>
      </c>
      <c r="B9">
        <v>887061</v>
      </c>
      <c r="C9">
        <v>5380</v>
      </c>
      <c r="D9" t="s">
        <v>116</v>
      </c>
      <c r="E9" s="9">
        <v>2003</v>
      </c>
      <c r="F9" t="s">
        <v>90</v>
      </c>
      <c r="G9" s="8" t="s">
        <v>91</v>
      </c>
      <c r="H9" s="3">
        <v>2.4</v>
      </c>
      <c r="I9" s="3">
        <v>8.25</v>
      </c>
      <c r="J9" s="3">
        <v>0</v>
      </c>
      <c r="K9" s="4">
        <f>H9+I9-J9</f>
        <v>10.65</v>
      </c>
      <c r="L9" s="3">
        <v>2.5</v>
      </c>
      <c r="M9" s="3">
        <v>7</v>
      </c>
      <c r="N9" s="3">
        <v>0</v>
      </c>
      <c r="O9" s="4">
        <f>L9+M9-N9</f>
        <v>9.5</v>
      </c>
      <c r="P9" s="3">
        <v>4</v>
      </c>
      <c r="Q9" s="3">
        <v>5.85</v>
      </c>
      <c r="R9" s="3">
        <v>0</v>
      </c>
      <c r="S9" s="4">
        <f>P9+Q9-R9</f>
        <v>9.85</v>
      </c>
      <c r="T9" s="3">
        <v>4</v>
      </c>
      <c r="U9" s="3">
        <v>8.1</v>
      </c>
      <c r="V9" s="3">
        <v>0</v>
      </c>
      <c r="W9" s="4">
        <f>T9+U9-V9</f>
        <v>12.1</v>
      </c>
      <c r="X9" s="4">
        <f>K9+O9+S9+W9</f>
        <v>42.1</v>
      </c>
    </row>
    <row r="10" spans="1:26">
      <c r="A10" t="s">
        <v>186</v>
      </c>
      <c r="D10" t="s">
        <v>149</v>
      </c>
      <c r="E10" s="9">
        <v>2004</v>
      </c>
      <c r="F10" t="s">
        <v>145</v>
      </c>
      <c r="G10" s="8" t="s">
        <v>146</v>
      </c>
      <c r="H10" s="3">
        <v>2</v>
      </c>
      <c r="I10" s="3">
        <v>6.4</v>
      </c>
      <c r="J10" s="3">
        <v>0</v>
      </c>
      <c r="K10" s="4">
        <f>H10+I10-J10</f>
        <v>8.4</v>
      </c>
      <c r="L10" s="3">
        <v>2.2999999999999998</v>
      </c>
      <c r="M10" s="3">
        <v>3.1</v>
      </c>
      <c r="N10" s="3">
        <v>2</v>
      </c>
      <c r="O10" s="4">
        <f>L10+M10-N10</f>
        <v>3.4000000000000004</v>
      </c>
      <c r="P10" s="3">
        <v>3.8</v>
      </c>
      <c r="Q10" s="3">
        <v>6.9</v>
      </c>
      <c r="R10" s="3">
        <v>0</v>
      </c>
      <c r="S10" s="4">
        <f>P10+Q10-R10</f>
        <v>10.7</v>
      </c>
      <c r="T10" s="3">
        <v>4</v>
      </c>
      <c r="U10" s="3">
        <v>7.35</v>
      </c>
      <c r="V10" s="3">
        <v>0</v>
      </c>
      <c r="W10" s="4">
        <f>T10+U10-V10</f>
        <v>11.35</v>
      </c>
      <c r="X10" s="4">
        <f>K10+O10+S10+W10</f>
        <v>33.85</v>
      </c>
    </row>
    <row r="11" spans="1:26">
      <c r="A11" t="s">
        <v>187</v>
      </c>
      <c r="D11" t="s">
        <v>150</v>
      </c>
      <c r="E11" s="9">
        <v>2004</v>
      </c>
      <c r="F11" t="s">
        <v>145</v>
      </c>
      <c r="G11" s="8" t="s">
        <v>146</v>
      </c>
      <c r="H11" s="3">
        <v>0</v>
      </c>
      <c r="I11" s="3">
        <v>0</v>
      </c>
      <c r="J11" s="3">
        <v>0</v>
      </c>
      <c r="K11" s="4">
        <f>H11+I11-J11</f>
        <v>0</v>
      </c>
      <c r="L11" s="3">
        <v>2.2999999999999998</v>
      </c>
      <c r="M11" s="3">
        <v>3.5</v>
      </c>
      <c r="N11" s="3">
        <v>2</v>
      </c>
      <c r="O11" s="4">
        <f>L11+M11-N11</f>
        <v>3.8</v>
      </c>
      <c r="P11" s="3">
        <v>3.8</v>
      </c>
      <c r="Q11" s="3">
        <v>7</v>
      </c>
      <c r="R11" s="3">
        <v>0</v>
      </c>
      <c r="S11" s="4">
        <f>P11+Q11-R11</f>
        <v>10.8</v>
      </c>
      <c r="T11" s="3">
        <v>3.7</v>
      </c>
      <c r="U11" s="3">
        <v>6.2</v>
      </c>
      <c r="V11" s="3">
        <v>0</v>
      </c>
      <c r="W11" s="4">
        <f>T11+U11-V11</f>
        <v>9.9</v>
      </c>
      <c r="X11" s="4">
        <f>K11+O11+S11+W11</f>
        <v>24.5</v>
      </c>
    </row>
  </sheetData>
  <sheetProtection formatCells="0" formatColumns="0" formatRows="0" insertColumns="0" insertRows="0" insertHyperlinks="0" deleteColumns="0" deleteRows="0" sort="0" autoFilter="0" pivotTables="0"/>
  <sortState ref="B7:X11">
    <sortCondition descending="1" ref="X7:X11"/>
  </sortState>
  <pageMargins left="0" right="0" top="0.74803149606299213" bottom="0.74803149606299213" header="0.31496062992125984" footer="0.31496062992125984"/>
  <pageSetup paperSize="9" scale="6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"/>
  <sheetViews>
    <sheetView workbookViewId="0">
      <selection activeCell="H10" sqref="H10"/>
    </sheetView>
  </sheetViews>
  <sheetFormatPr defaultRowHeight="14.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customWidth="1"/>
    <col min="27" max="27" width="15" customWidth="1"/>
  </cols>
  <sheetData>
    <row r="1" spans="1:26" ht="18.5">
      <c r="D1" s="1" t="s">
        <v>0</v>
      </c>
    </row>
    <row r="2" spans="1:26" ht="18.5">
      <c r="D2" s="1" t="s">
        <v>1</v>
      </c>
    </row>
    <row r="3" spans="1:26" ht="18.5">
      <c r="D3" s="1" t="s">
        <v>117</v>
      </c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 t="s">
        <v>19</v>
      </c>
    </row>
    <row r="7" spans="1:26">
      <c r="B7">
        <v>952965</v>
      </c>
      <c r="C7">
        <v>8537</v>
      </c>
      <c r="D7" t="s">
        <v>118</v>
      </c>
      <c r="E7">
        <v>2001</v>
      </c>
      <c r="F7" t="s">
        <v>44</v>
      </c>
      <c r="H7" s="3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3">
        <v>0</v>
      </c>
      <c r="Q7" s="3">
        <v>0</v>
      </c>
      <c r="R7" s="3">
        <v>0</v>
      </c>
      <c r="S7" s="4">
        <f>P7+Q7-R7</f>
        <v>0</v>
      </c>
      <c r="T7" s="3">
        <v>0</v>
      </c>
      <c r="U7" s="3">
        <v>0</v>
      </c>
      <c r="V7" s="3">
        <v>0</v>
      </c>
      <c r="W7" s="4">
        <f>T7+U7-V7</f>
        <v>0</v>
      </c>
      <c r="X7" s="4">
        <f>K7+O7+S7+W7</f>
        <v>0</v>
      </c>
      <c r="Y7" t="s">
        <v>119</v>
      </c>
    </row>
    <row r="8" spans="1:26">
      <c r="B8">
        <v>470856</v>
      </c>
      <c r="C8">
        <v>8537</v>
      </c>
      <c r="D8" t="s">
        <v>113</v>
      </c>
      <c r="E8">
        <v>2001</v>
      </c>
      <c r="F8" t="s">
        <v>44</v>
      </c>
      <c r="H8" s="3">
        <v>0</v>
      </c>
      <c r="I8" s="3">
        <v>0</v>
      </c>
      <c r="J8" s="3">
        <v>0</v>
      </c>
      <c r="K8" s="4">
        <f>H8+I8-J8</f>
        <v>0</v>
      </c>
      <c r="L8" s="3">
        <v>0</v>
      </c>
      <c r="M8" s="3">
        <v>0</v>
      </c>
      <c r="N8" s="3">
        <v>0</v>
      </c>
      <c r="O8" s="4">
        <f>L8+M8-N8</f>
        <v>0</v>
      </c>
      <c r="P8" s="3">
        <v>0</v>
      </c>
      <c r="Q8" s="3">
        <v>0</v>
      </c>
      <c r="R8" s="3">
        <v>0</v>
      </c>
      <c r="S8" s="4">
        <f>P8+Q8-R8</f>
        <v>0</v>
      </c>
      <c r="T8" s="3">
        <v>0</v>
      </c>
      <c r="U8" s="3">
        <v>0</v>
      </c>
      <c r="V8" s="3">
        <v>0</v>
      </c>
      <c r="W8" s="4">
        <f>T8+U8-V8</f>
        <v>0</v>
      </c>
      <c r="X8" s="4">
        <f>K8+O8+S8+W8</f>
        <v>0</v>
      </c>
      <c r="Y8" t="s">
        <v>120</v>
      </c>
    </row>
    <row r="9" spans="1:26">
      <c r="B9">
        <v>128808</v>
      </c>
      <c r="C9">
        <v>8537</v>
      </c>
      <c r="D9" t="s">
        <v>121</v>
      </c>
      <c r="E9">
        <v>1968</v>
      </c>
      <c r="F9" t="s">
        <v>44</v>
      </c>
      <c r="H9" s="3">
        <v>0</v>
      </c>
      <c r="I9" s="3">
        <v>0</v>
      </c>
      <c r="J9" s="3">
        <v>0</v>
      </c>
      <c r="K9" s="4">
        <f>H9+I9-J9</f>
        <v>0</v>
      </c>
      <c r="L9" s="3">
        <v>0</v>
      </c>
      <c r="M9" s="3">
        <v>0</v>
      </c>
      <c r="N9" s="3">
        <v>0</v>
      </c>
      <c r="O9" s="4">
        <f>L9+M9-N9</f>
        <v>0</v>
      </c>
      <c r="P9" s="3">
        <v>0</v>
      </c>
      <c r="Q9" s="3">
        <v>0</v>
      </c>
      <c r="R9" s="3">
        <v>0</v>
      </c>
      <c r="S9" s="4">
        <f>P9+Q9-R9</f>
        <v>0</v>
      </c>
      <c r="T9" s="3">
        <v>0</v>
      </c>
      <c r="U9" s="3">
        <v>0</v>
      </c>
      <c r="V9" s="3">
        <v>0</v>
      </c>
      <c r="W9" s="4">
        <f>T9+U9-V9</f>
        <v>0</v>
      </c>
      <c r="X9" s="4">
        <f>K9+O9+S9+W9</f>
        <v>0</v>
      </c>
      <c r="Y9" t="s">
        <v>122</v>
      </c>
    </row>
    <row r="10" spans="1:26">
      <c r="B10">
        <v>110070</v>
      </c>
      <c r="C10">
        <v>5995</v>
      </c>
      <c r="D10" t="s">
        <v>123</v>
      </c>
      <c r="E10">
        <v>1975</v>
      </c>
      <c r="F10" t="s">
        <v>22</v>
      </c>
      <c r="H10" s="3">
        <v>0</v>
      </c>
      <c r="I10" s="3">
        <v>0</v>
      </c>
      <c r="J10" s="3">
        <v>0</v>
      </c>
      <c r="K10" s="4">
        <f>H10+I10-J10</f>
        <v>0</v>
      </c>
      <c r="L10" s="3">
        <v>0</v>
      </c>
      <c r="M10" s="3">
        <v>0</v>
      </c>
      <c r="N10" s="3">
        <v>0</v>
      </c>
      <c r="O10" s="4">
        <f>L10+M10-N10</f>
        <v>0</v>
      </c>
      <c r="P10" s="3">
        <v>0</v>
      </c>
      <c r="Q10" s="3">
        <v>0</v>
      </c>
      <c r="R10" s="3">
        <v>0</v>
      </c>
      <c r="S10" s="4">
        <f>P10+Q10-R10</f>
        <v>0</v>
      </c>
      <c r="T10" s="3">
        <v>0</v>
      </c>
      <c r="U10" s="3">
        <v>0</v>
      </c>
      <c r="V10" s="3">
        <v>0</v>
      </c>
      <c r="W10" s="4">
        <f>T10+U10-V10</f>
        <v>0</v>
      </c>
      <c r="X10" s="4">
        <f>K10+O10+S10+W10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1303_Zakladni stupen</vt:lpstr>
      <vt:lpstr>1304_Mladsi zakyne</vt:lpstr>
      <vt:lpstr>1305_Starsi zakyne</vt:lpstr>
      <vt:lpstr>1307_Zakyne A</vt:lpstr>
      <vt:lpstr>1308_Zakyne B</vt:lpstr>
      <vt:lpstr>1309_Zakyne C</vt:lpstr>
      <vt:lpstr>1310_Juniorky B+Zeny B</vt:lpstr>
      <vt:lpstr>1311_JUNIORKY C + ZENY C</vt:lpstr>
      <vt:lpstr>1312_Rozhodci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Art-tec Computers</cp:lastModifiedBy>
  <cp:lastPrinted>2017-05-20T15:57:02Z</cp:lastPrinted>
  <dcterms:created xsi:type="dcterms:W3CDTF">2017-05-16T18:15:40Z</dcterms:created>
  <dcterms:modified xsi:type="dcterms:W3CDTF">2017-05-20T15:57:41Z</dcterms:modified>
</cp:coreProperties>
</file>